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B17B72D5-DB85-4C0A-BE0C-B820FCFBB912}" xr6:coauthVersionLast="47" xr6:coauthVersionMax="47" xr10:uidLastSave="{00000000-0000-0000-0000-000000000000}"/>
  <bookViews>
    <workbookView xWindow="-120" yWindow="-120" windowWidth="29040" windowHeight="17640" tabRatio="836" xr2:uid="{00000000-000D-0000-FFFF-FFFF00000000}"/>
  </bookViews>
  <sheets>
    <sheet name="3.5 Table" sheetId="11" r:id="rId1"/>
    <sheet name="3.5 Data" sheetId="12" r:id="rId2"/>
    <sheet name="Module1" sheetId="7" state="veryHidden" r:id="rId3"/>
  </sheets>
  <definedNames>
    <definedName name="_xlnm.Print_Area" localSheetId="0">'3.5 Table'!$A$1:$L$43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1" l="1"/>
  <c r="F20" i="11"/>
  <c r="F260" i="12"/>
  <c r="D260" i="12"/>
  <c r="F259" i="12"/>
  <c r="D259" i="12"/>
  <c r="F25" i="11" s="1"/>
  <c r="F19" i="11"/>
  <c r="F258" i="12"/>
  <c r="D258" i="12"/>
  <c r="E28" i="11" s="1"/>
  <c r="E22" i="11"/>
  <c r="F257" i="12" l="1"/>
  <c r="D257" i="12"/>
  <c r="E27" i="11" s="1"/>
  <c r="E21" i="11"/>
  <c r="E20" i="11" l="1"/>
  <c r="F256" i="12"/>
  <c r="D256" i="12"/>
  <c r="E26" i="11" s="1"/>
  <c r="E19" i="11" l="1"/>
  <c r="F255" i="12"/>
  <c r="D255" i="12"/>
  <c r="E25" i="11" s="1"/>
  <c r="E30" i="11" s="1"/>
  <c r="D22" i="11" l="1"/>
  <c r="F254" i="12"/>
  <c r="D254" i="12"/>
  <c r="D28" i="11" s="1"/>
  <c r="D21" i="11" l="1"/>
  <c r="F250" i="12"/>
  <c r="F251" i="12"/>
  <c r="F252" i="12"/>
  <c r="F253" i="12"/>
  <c r="D253" i="12"/>
  <c r="D27" i="11" s="1"/>
  <c r="D20" i="11" l="1"/>
  <c r="D252" i="12"/>
  <c r="D26" i="11" s="1"/>
  <c r="D19" i="11" l="1"/>
  <c r="D251" i="12"/>
  <c r="D25" i="11" s="1"/>
  <c r="D30" i="11" s="1"/>
  <c r="C22" i="11" l="1"/>
  <c r="D250" i="12"/>
  <c r="C28" i="11" s="1"/>
  <c r="C21" i="11" l="1"/>
  <c r="F249" i="12"/>
  <c r="D249" i="12"/>
  <c r="C27" i="11" s="1"/>
  <c r="C20" i="11" l="1"/>
  <c r="D248" i="12"/>
  <c r="C26" i="11" s="1"/>
  <c r="F248" i="12"/>
  <c r="C19" i="11" l="1"/>
  <c r="F247" i="12"/>
  <c r="D247" i="12"/>
  <c r="C25" i="11" s="1"/>
  <c r="C30" i="11" s="1"/>
  <c r="B22" i="11" l="1"/>
  <c r="D246" i="12" l="1"/>
  <c r="B28" i="11" s="1"/>
  <c r="F246" i="12"/>
  <c r="F245" i="12" l="1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B27" i="11" s="1"/>
  <c r="B21" i="11"/>
  <c r="F244" i="12" l="1"/>
  <c r="B26" i="11"/>
  <c r="B20" i="11"/>
  <c r="B19" i="11" l="1"/>
  <c r="F243" i="12"/>
  <c r="B25" i="11"/>
  <c r="B30" i="11" s="1"/>
  <c r="F242" i="12" l="1"/>
  <c r="F241" i="12" l="1"/>
  <c r="F240" i="12" l="1"/>
  <c r="F239" i="12" l="1"/>
  <c r="F238" i="12" l="1"/>
  <c r="F237" i="12" l="1"/>
  <c r="F236" i="12" l="1"/>
  <c r="F235" i="12" l="1"/>
  <c r="F231" i="12" l="1"/>
  <c r="F232" i="12"/>
  <c r="F233" i="12"/>
  <c r="F234" i="12"/>
  <c r="F155" i="12" l="1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G218" i="12" s="1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154" i="12"/>
  <c r="D155" i="12"/>
  <c r="G222" i="12" l="1"/>
  <c r="G230" i="12"/>
  <c r="G214" i="12"/>
  <c r="G22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Alicia (DPS)</author>
    <author>ABS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Hall, Alicia (DPS):</t>
        </r>
        <r>
          <rPr>
            <sz val="9"/>
            <color indexed="81"/>
            <rFont val="Tahoma"/>
            <family val="2"/>
          </rPr>
          <t xml:space="preserve">
All formulas checked</t>
        </r>
      </text>
    </comment>
    <comment ref="A6" authorId="1" shapeId="0" xr:uid="{00000000-0006-0000-0100-000002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I6" authorId="1" shapeId="0" xr:uid="{00000000-0006-0000-0100-000003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<sst xmlns="http://schemas.openxmlformats.org/spreadsheetml/2006/main" count="82" uniqueCount="55">
  <si>
    <t>Quarter</t>
  </si>
  <si>
    <t>September</t>
  </si>
  <si>
    <t>December</t>
  </si>
  <si>
    <t>March</t>
  </si>
  <si>
    <t>June</t>
  </si>
  <si>
    <t>Annual</t>
  </si>
  <si>
    <t>Update</t>
  </si>
  <si>
    <t>Unit</t>
  </si>
  <si>
    <t>Series Type</t>
  </si>
  <si>
    <t>Data Type</t>
  </si>
  <si>
    <t>DERIVED</t>
  </si>
  <si>
    <t>Frequency</t>
  </si>
  <si>
    <t>Collection Month</t>
  </si>
  <si>
    <t>Series Start</t>
  </si>
  <si>
    <t>Series End</t>
  </si>
  <si>
    <t>No. Obs</t>
  </si>
  <si>
    <t>Series ID</t>
  </si>
  <si>
    <t>Source:</t>
  </si>
  <si>
    <t>Original</t>
  </si>
  <si>
    <t>Percent</t>
  </si>
  <si>
    <t>ABS</t>
  </si>
  <si>
    <t>Table 1</t>
  </si>
  <si>
    <r>
      <rPr>
        <i/>
        <sz val="10"/>
        <rFont val="Arial"/>
        <family val="2"/>
      </rPr>
      <t>Australian National Accounts: National Income, Expenditure and Product</t>
    </r>
    <r>
      <rPr>
        <sz val="10"/>
        <rFont val="Arial"/>
        <family val="2"/>
      </rPr>
      <t xml:space="preserve">, cat. no. 5206.0 </t>
    </r>
  </si>
  <si>
    <t>Gross value added per hour worked market sector: Index ;</t>
  </si>
  <si>
    <t>Index Numbers</t>
  </si>
  <si>
    <t>Gross value added per hour worked market sector: Index - Percentage changes (from previous quarter)</t>
  </si>
  <si>
    <t>A3606063T</t>
  </si>
  <si>
    <t>Annual average (for 4 quarters) using original data</t>
  </si>
  <si>
    <t>Annual change (This quarter compared to same quarter in previous year) Using trend data.</t>
  </si>
  <si>
    <t>3.5 Labour productivity (market sector)</t>
  </si>
  <si>
    <t>Labour productivity - Hours worked: Percentage changes ;</t>
  </si>
  <si>
    <t>A2421371K</t>
  </si>
  <si>
    <r>
      <rPr>
        <i/>
        <sz val="10"/>
        <rFont val="Arial"/>
        <family val="2"/>
      </rPr>
      <t>Australian System of National Accounts</t>
    </r>
    <r>
      <rPr>
        <sz val="10"/>
        <rFont val="Arial"/>
        <family val="2"/>
      </rPr>
      <t xml:space="preserve">, cat. no. 5204.0 </t>
    </r>
  </si>
  <si>
    <t>Table 13 Productivity in the Market Sector</t>
  </si>
  <si>
    <t>2017–18</t>
  </si>
  <si>
    <t>Annual average</t>
  </si>
  <si>
    <t>2018–19</t>
  </si>
  <si>
    <t>Related publications</t>
  </si>
  <si>
    <t xml:space="preserve">Source: </t>
  </si>
  <si>
    <t>Annual change</t>
  </si>
  <si>
    <t>Longer term</t>
  </si>
  <si>
    <r>
      <t xml:space="preserve">ABS, </t>
    </r>
    <r>
      <rPr>
        <i/>
        <sz val="8"/>
        <color rgb="FF398BCA"/>
        <rFont val="Calibri"/>
        <family val="2"/>
      </rPr>
      <t>Australian national accounts: national income, expenditure and product</t>
    </r>
    <r>
      <rPr>
        <sz val="8"/>
        <color rgb="FF398BCA"/>
        <rFont val="Calibri"/>
        <family val="2"/>
      </rPr>
      <t>, cat. no. 5206.0</t>
    </r>
  </si>
  <si>
    <r>
      <t xml:space="preserve">Treasury, </t>
    </r>
    <r>
      <rPr>
        <i/>
        <sz val="8"/>
        <color rgb="FF398BCA"/>
        <rFont val="Calibri"/>
        <family val="2"/>
      </rPr>
      <t>Budget papers</t>
    </r>
  </si>
  <si>
    <r>
      <t xml:space="preserve">Treasury, </t>
    </r>
    <r>
      <rPr>
        <i/>
        <sz val="8"/>
        <color rgb="FF398BCA"/>
        <rFont val="Calibri"/>
        <family val="2"/>
      </rPr>
      <t>Mid-year economic and fiscal outlook</t>
    </r>
  </si>
  <si>
    <r>
      <t xml:space="preserve">OECD, </t>
    </r>
    <r>
      <rPr>
        <i/>
        <sz val="8"/>
        <color rgb="FF398BCA"/>
        <rFont val="Calibri"/>
        <family val="2"/>
      </rPr>
      <t>Economic outlook</t>
    </r>
  </si>
  <si>
    <r>
      <t xml:space="preserve">NAB, </t>
    </r>
    <r>
      <rPr>
        <i/>
        <sz val="8"/>
        <color rgb="FF398BCA"/>
        <rFont val="Calibri"/>
        <family val="2"/>
      </rPr>
      <t>Business research and insights</t>
    </r>
  </si>
  <si>
    <t>Seasonally adjusted</t>
  </si>
  <si>
    <t>A3606058X</t>
  </si>
  <si>
    <t>A3606054R</t>
  </si>
  <si>
    <t>(a) Seasonally adjusted estimates.</t>
  </si>
  <si>
    <t>2019–20</t>
  </si>
  <si>
    <t>2020–21</t>
  </si>
  <si>
    <t>Labour productivity (a) - annual change (from same quarter of previous year) (per cent)</t>
  </si>
  <si>
    <t>2020–22</t>
  </si>
  <si>
    <t>Labour productivity (a) in market sector - quarterly change (per 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</si>
</sst>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C09]d\ mmmm\ yyyy;@"/>
    <numFmt numFmtId="166" formatCode="mmm\-yyyy"/>
    <numFmt numFmtId="167" formatCode="0.0;\-0.0;0.0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13B5EA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b/>
      <sz val="18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sz val="10"/>
      <color rgb="FF398BCA"/>
      <name val="Arial"/>
      <family val="2"/>
    </font>
    <font>
      <sz val="8"/>
      <color rgb="FF398BCA"/>
      <name val="Calibri"/>
      <family val="2"/>
    </font>
    <font>
      <i/>
      <sz val="8"/>
      <color rgb="FF398BCA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98BCA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3" fillId="0" borderId="0" xfId="0" applyNumberFormat="1" applyFont="1"/>
    <xf numFmtId="0" fontId="3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0" fontId="0" fillId="0" borderId="0" xfId="0" applyNumberFormat="1" applyAlignment="1">
      <alignment wrapText="1"/>
    </xf>
    <xf numFmtId="1" fontId="3" fillId="0" borderId="0" xfId="0" applyNumberFormat="1" applyFont="1"/>
    <xf numFmtId="1" fontId="0" fillId="0" borderId="0" xfId="0" applyNumberFormat="1"/>
    <xf numFmtId="164" fontId="3" fillId="0" borderId="0" xfId="0" applyNumberFormat="1" applyFont="1"/>
    <xf numFmtId="0" fontId="3" fillId="0" borderId="0" xfId="0" applyNumberFormat="1" applyFont="1" applyAlignment="1">
      <alignment horizontal="right" wrapText="1"/>
    </xf>
    <xf numFmtId="164" fontId="10" fillId="0" borderId="0" xfId="0" applyNumberFormat="1" applyFont="1"/>
    <xf numFmtId="164" fontId="2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166" fontId="6" fillId="0" borderId="0" xfId="0" applyNumberFormat="1" applyFont="1" applyAlignment="1"/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right" wrapText="1"/>
    </xf>
    <xf numFmtId="167" fontId="6" fillId="0" borderId="0" xfId="0" applyNumberFormat="1" applyFont="1" applyAlignment="1"/>
    <xf numFmtId="0" fontId="11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166" fontId="6" fillId="0" borderId="0" xfId="0" applyNumberFormat="1" applyFont="1" applyFill="1" applyAlignment="1"/>
    <xf numFmtId="167" fontId="6" fillId="0" borderId="0" xfId="0" applyNumberFormat="1" applyFont="1" applyFill="1" applyAlignment="1"/>
    <xf numFmtId="0" fontId="13" fillId="0" borderId="0" xfId="0" applyFont="1" applyBorder="1"/>
    <xf numFmtId="0" fontId="12" fillId="0" borderId="0" xfId="0" applyFont="1" applyBorder="1"/>
    <xf numFmtId="0" fontId="11" fillId="0" borderId="0" xfId="0" applyFont="1" applyAlignment="1"/>
    <xf numFmtId="166" fontId="11" fillId="0" borderId="0" xfId="0" applyNumberFormat="1" applyFont="1" applyAlignment="1"/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11" fillId="2" borderId="0" xfId="0" applyFont="1" applyFill="1" applyAlignment="1">
      <alignment horizontal="right"/>
    </xf>
    <xf numFmtId="0" fontId="2" fillId="0" borderId="0" xfId="1" applyNumberFormat="1" applyAlignment="1">
      <alignment horizontal="left" wrapText="1"/>
    </xf>
    <xf numFmtId="1" fontId="3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wrapText="1"/>
    </xf>
    <xf numFmtId="0" fontId="12" fillId="0" borderId="0" xfId="0" applyFont="1" applyBorder="1" applyAlignment="1">
      <alignment wrapText="1"/>
    </xf>
    <xf numFmtId="167" fontId="16" fillId="0" borderId="0" xfId="0" applyNumberFormat="1" applyFont="1" applyFill="1" applyAlignment="1"/>
    <xf numFmtId="0" fontId="17" fillId="0" borderId="0" xfId="0" applyNumberFormat="1" applyFont="1"/>
    <xf numFmtId="0" fontId="18" fillId="0" borderId="0" xfId="0" applyNumberFormat="1" applyFont="1"/>
    <xf numFmtId="0" fontId="2" fillId="0" borderId="0" xfId="0" applyNumberFormat="1" applyFont="1" applyFill="1"/>
    <xf numFmtId="166" fontId="22" fillId="0" borderId="0" xfId="0" applyNumberFormat="1" applyFont="1" applyAlignment="1">
      <alignment horizontal="left"/>
    </xf>
    <xf numFmtId="0" fontId="0" fillId="0" borderId="0" xfId="0" applyBorder="1"/>
    <xf numFmtId="0" fontId="6" fillId="3" borderId="0" xfId="0" applyFont="1" applyFill="1" applyAlignment="1">
      <alignment horizontal="right"/>
    </xf>
    <xf numFmtId="0" fontId="6" fillId="4" borderId="0" xfId="2" applyFont="1" applyFill="1" applyAlignment="1">
      <alignment horizontal="right"/>
    </xf>
    <xf numFmtId="167" fontId="6" fillId="0" borderId="0" xfId="2" applyNumberFormat="1" applyFont="1" applyAlignment="1"/>
    <xf numFmtId="167" fontId="6" fillId="0" borderId="0" xfId="2" applyNumberFormat="1" applyFont="1" applyAlignment="1"/>
    <xf numFmtId="0" fontId="6" fillId="0" borderId="0" xfId="2" applyFont="1" applyAlignment="1"/>
    <xf numFmtId="0" fontId="6" fillId="0" borderId="0" xfId="2" applyFont="1" applyAlignment="1">
      <alignment horizontal="right" wrapText="1"/>
    </xf>
    <xf numFmtId="166" fontId="6" fillId="0" borderId="0" xfId="2" applyNumberFormat="1" applyFont="1" applyAlignment="1"/>
    <xf numFmtId="0" fontId="6" fillId="0" borderId="0" xfId="2" applyFont="1" applyAlignment="1">
      <alignment horizontal="right"/>
    </xf>
    <xf numFmtId="164" fontId="6" fillId="0" borderId="0" xfId="0" applyNumberFormat="1" applyFont="1" applyAlignment="1"/>
    <xf numFmtId="0" fontId="4" fillId="0" borderId="0" xfId="0" applyFont="1" applyBorder="1"/>
    <xf numFmtId="164" fontId="12" fillId="0" borderId="0" xfId="0" applyNumberFormat="1" applyFont="1" applyBorder="1"/>
    <xf numFmtId="0" fontId="19" fillId="0" borderId="0" xfId="0" applyFont="1" applyBorder="1"/>
    <xf numFmtId="0" fontId="20" fillId="0" borderId="0" xfId="0" applyFont="1" applyBorder="1" applyAlignment="1">
      <alignment horizontal="left"/>
    </xf>
    <xf numFmtId="165" fontId="5" fillId="0" borderId="0" xfId="0" applyNumberFormat="1" applyFont="1" applyBorder="1" applyAlignment="1"/>
    <xf numFmtId="0" fontId="27" fillId="0" borderId="0" xfId="0" applyFont="1" applyBorder="1" applyAlignment="1">
      <alignment vertical="center"/>
    </xf>
    <xf numFmtId="0" fontId="21" fillId="0" borderId="0" xfId="3" applyFont="1" applyBorder="1" applyAlignment="1">
      <alignment vertical="top"/>
    </xf>
    <xf numFmtId="0" fontId="28" fillId="5" borderId="0" xfId="0" applyFont="1" applyFill="1" applyBorder="1"/>
    <xf numFmtId="0" fontId="29" fillId="5" borderId="0" xfId="0" applyFont="1" applyFill="1" applyBorder="1"/>
    <xf numFmtId="0" fontId="17" fillId="5" borderId="0" xfId="0" applyFont="1" applyFill="1" applyBorder="1"/>
    <xf numFmtId="0" fontId="30" fillId="5" borderId="0" xfId="0" applyFont="1" applyFill="1" applyBorder="1"/>
    <xf numFmtId="0" fontId="30" fillId="5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left" vertical="center"/>
    </xf>
    <xf numFmtId="0" fontId="32" fillId="6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vertical="center"/>
    </xf>
    <xf numFmtId="0" fontId="13" fillId="0" borderId="1" xfId="0" applyFont="1" applyBorder="1"/>
    <xf numFmtId="0" fontId="12" fillId="0" borderId="1" xfId="0" applyFont="1" applyBorder="1"/>
    <xf numFmtId="0" fontId="34" fillId="0" borderId="0" xfId="0" applyFont="1" applyBorder="1" applyAlignment="1"/>
    <xf numFmtId="0" fontId="9" fillId="0" borderId="0" xfId="0" applyNumberFormat="1" applyFont="1"/>
    <xf numFmtId="0" fontId="2" fillId="4" borderId="0" xfId="1" applyNumberFormat="1" applyFill="1" applyAlignment="1">
      <alignment horizontal="left" wrapText="1"/>
    </xf>
    <xf numFmtId="167" fontId="25" fillId="0" borderId="0" xfId="0" applyNumberFormat="1" applyFont="1" applyAlignment="1"/>
    <xf numFmtId="0" fontId="25" fillId="0" borderId="0" xfId="0" applyFont="1" applyAlignment="1">
      <alignment horizontal="right"/>
    </xf>
    <xf numFmtId="0" fontId="11" fillId="4" borderId="0" xfId="0" applyFont="1" applyFill="1" applyAlignment="1">
      <alignment horizontal="right" wrapText="1"/>
    </xf>
    <xf numFmtId="0" fontId="20" fillId="0" borderId="0" xfId="0" applyFont="1" applyBorder="1"/>
    <xf numFmtId="1" fontId="11" fillId="2" borderId="0" xfId="0" applyNumberFormat="1" applyFont="1" applyFill="1" applyAlignment="1">
      <alignment horizontal="right" wrapText="1"/>
    </xf>
    <xf numFmtId="165" fontId="19" fillId="0" borderId="0" xfId="0" applyNumberFormat="1" applyFont="1" applyBorder="1" applyAlignment="1">
      <alignment horizontal="left"/>
    </xf>
  </cellXfs>
  <cellStyles count="7">
    <cellStyle name="Hyperlink" xfId="3" builtinId="8"/>
    <cellStyle name="Hyperlink 2" xfId="4" xr:uid="{00000000-0005-0000-0000-000001000000}"/>
    <cellStyle name="Hyperlink 3" xfId="6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_CHAPT3" xfId="1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DCE6EE"/>
      <color rgb="FF033C59"/>
      <color rgb="FF13B5EA"/>
      <color rgb="FF919195"/>
      <color rgb="FFF99D31"/>
      <color rgb="FF72B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AU"/>
              <a:t>Annual change – per cent (from same quarter of previous year)</a:t>
            </a:r>
          </a:p>
        </c:rich>
      </c:tx>
      <c:layout>
        <c:manualLayout>
          <c:xMode val="edge"/>
          <c:yMode val="edge"/>
          <c:x val="4.5426991925736807E-2"/>
          <c:y val="3.53356890459363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73628296462951E-2"/>
          <c:y val="0.13427585005081238"/>
          <c:w val="0.85760063177943469"/>
          <c:h val="0.74558432528214247"/>
        </c:manualLayout>
      </c:layout>
      <c:lineChart>
        <c:grouping val="standard"/>
        <c:varyColors val="0"/>
        <c:ser>
          <c:idx val="3"/>
          <c:order val="0"/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'3.5 Data'!$A$226:$A$262</c:f>
              <c:numCache>
                <c:formatCode>mmm\-yyyy</c:formatCode>
                <c:ptCount val="37"/>
                <c:pt idx="0">
                  <c:v>41426</c:v>
                </c:pt>
                <c:pt idx="1">
                  <c:v>41518</c:v>
                </c:pt>
                <c:pt idx="2">
                  <c:v>41609</c:v>
                </c:pt>
                <c:pt idx="3">
                  <c:v>41699</c:v>
                </c:pt>
                <c:pt idx="4">
                  <c:v>41791</c:v>
                </c:pt>
                <c:pt idx="5">
                  <c:v>41883</c:v>
                </c:pt>
                <c:pt idx="6">
                  <c:v>41974</c:v>
                </c:pt>
                <c:pt idx="7">
                  <c:v>42064</c:v>
                </c:pt>
                <c:pt idx="8">
                  <c:v>42156</c:v>
                </c:pt>
                <c:pt idx="9">
                  <c:v>42248</c:v>
                </c:pt>
                <c:pt idx="10">
                  <c:v>42339</c:v>
                </c:pt>
                <c:pt idx="11">
                  <c:v>42430</c:v>
                </c:pt>
                <c:pt idx="12">
                  <c:v>42522</c:v>
                </c:pt>
                <c:pt idx="13">
                  <c:v>42614</c:v>
                </c:pt>
                <c:pt idx="14">
                  <c:v>42705</c:v>
                </c:pt>
                <c:pt idx="15">
                  <c:v>42795</c:v>
                </c:pt>
                <c:pt idx="16">
                  <c:v>42887</c:v>
                </c:pt>
                <c:pt idx="17">
                  <c:v>42979</c:v>
                </c:pt>
                <c:pt idx="18">
                  <c:v>43070</c:v>
                </c:pt>
                <c:pt idx="19">
                  <c:v>43160</c:v>
                </c:pt>
                <c:pt idx="20">
                  <c:v>43252</c:v>
                </c:pt>
                <c:pt idx="21">
                  <c:v>43344</c:v>
                </c:pt>
                <c:pt idx="22">
                  <c:v>43435</c:v>
                </c:pt>
                <c:pt idx="23">
                  <c:v>43525</c:v>
                </c:pt>
                <c:pt idx="24">
                  <c:v>43617</c:v>
                </c:pt>
                <c:pt idx="25">
                  <c:v>43709</c:v>
                </c:pt>
                <c:pt idx="26">
                  <c:v>43800</c:v>
                </c:pt>
                <c:pt idx="27">
                  <c:v>43891</c:v>
                </c:pt>
                <c:pt idx="28">
                  <c:v>43983</c:v>
                </c:pt>
                <c:pt idx="29">
                  <c:v>44075</c:v>
                </c:pt>
                <c:pt idx="30">
                  <c:v>44166</c:v>
                </c:pt>
                <c:pt idx="31">
                  <c:v>44256</c:v>
                </c:pt>
                <c:pt idx="32">
                  <c:v>44348</c:v>
                </c:pt>
                <c:pt idx="33">
                  <c:v>44440</c:v>
                </c:pt>
                <c:pt idx="34">
                  <c:v>44531</c:v>
                </c:pt>
                <c:pt idx="35">
                  <c:v>44621</c:v>
                </c:pt>
                <c:pt idx="36">
                  <c:v>44713</c:v>
                </c:pt>
              </c:numCache>
            </c:numRef>
          </c:cat>
          <c:val>
            <c:numRef>
              <c:f>'3.5 Data'!$D$226:$D$262</c:f>
              <c:numCache>
                <c:formatCode>0.0;\-0.0;0.0;@</c:formatCode>
                <c:ptCount val="37"/>
                <c:pt idx="0">
                  <c:v>1.893095768374168</c:v>
                </c:pt>
                <c:pt idx="1">
                  <c:v>1.766004415011047</c:v>
                </c:pt>
                <c:pt idx="2">
                  <c:v>1.7467248908297035</c:v>
                </c:pt>
                <c:pt idx="3">
                  <c:v>3.7280701754385874</c:v>
                </c:pt>
                <c:pt idx="4">
                  <c:v>3.3879781420764963</c:v>
                </c:pt>
                <c:pt idx="5">
                  <c:v>3.2537960954446854</c:v>
                </c:pt>
                <c:pt idx="6">
                  <c:v>2.4678111587982801</c:v>
                </c:pt>
                <c:pt idx="7">
                  <c:v>1.4799154334038116</c:v>
                </c:pt>
                <c:pt idx="8">
                  <c:v>1.1627906976744276</c:v>
                </c:pt>
                <c:pt idx="9">
                  <c:v>1.3655462184873921</c:v>
                </c:pt>
                <c:pt idx="10">
                  <c:v>0.94240837696335666</c:v>
                </c:pt>
                <c:pt idx="11">
                  <c:v>-0.20833333333333628</c:v>
                </c:pt>
                <c:pt idx="12">
                  <c:v>2.089864158829676</c:v>
                </c:pt>
                <c:pt idx="13">
                  <c:v>0.72538860103627234</c:v>
                </c:pt>
                <c:pt idx="14">
                  <c:v>1.970954356846464</c:v>
                </c:pt>
                <c:pt idx="15">
                  <c:v>3.4446764091858011</c:v>
                </c:pt>
                <c:pt idx="16">
                  <c:v>-0.51177072671443191</c:v>
                </c:pt>
                <c:pt idx="17">
                  <c:v>0.51440329218106995</c:v>
                </c:pt>
                <c:pt idx="18">
                  <c:v>-1.5259409969481181</c:v>
                </c:pt>
                <c:pt idx="19">
                  <c:v>-0.1009081735620528</c:v>
                </c:pt>
                <c:pt idx="20">
                  <c:v>2.57201646090535</c:v>
                </c:pt>
                <c:pt idx="21">
                  <c:v>0.81883316274308815</c:v>
                </c:pt>
                <c:pt idx="22">
                  <c:v>1.5495867768595042</c:v>
                </c:pt>
                <c:pt idx="23">
                  <c:v>-1.5151515151515151</c:v>
                </c:pt>
                <c:pt idx="24">
                  <c:v>-0.90270812437312498</c:v>
                </c:pt>
                <c:pt idx="25">
                  <c:v>0.10152284263958815</c:v>
                </c:pt>
                <c:pt idx="26">
                  <c:v>-0.40691759918615611</c:v>
                </c:pt>
                <c:pt idx="27">
                  <c:v>2.0512820512820511</c:v>
                </c:pt>
                <c:pt idx="28">
                  <c:v>5.2631578947368451</c:v>
                </c:pt>
                <c:pt idx="29">
                  <c:v>2.3326572008113708</c:v>
                </c:pt>
                <c:pt idx="30">
                  <c:v>2.962206332992841</c:v>
                </c:pt>
                <c:pt idx="31">
                  <c:v>2.0100502512562812</c:v>
                </c:pt>
                <c:pt idx="32">
                  <c:v>-3.6538461538461511</c:v>
                </c:pt>
                <c:pt idx="33">
                  <c:v>3.9643211100099105</c:v>
                </c:pt>
                <c:pt idx="34">
                  <c:v>1.984126984126984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5-48A7-BCA7-8C4DCF4A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00064"/>
        <c:axId val="565001600"/>
      </c:lineChart>
      <c:dateAx>
        <c:axId val="565000064"/>
        <c:scaling>
          <c:orientation val="minMax"/>
          <c:max val="44743"/>
          <c:min val="42156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5001600"/>
        <c:crossesAt val="-3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565001600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5000064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555" r="0.75000000000000555" t="1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/>
            </a:pPr>
            <a:r>
              <a:rPr lang="en-US"/>
              <a:t>Annual change </a:t>
            </a:r>
            <a:r>
              <a:rPr lang="en-AU" sz="1080" b="0" i="0" u="none" strike="noStrike" baseline="0">
                <a:effectLst/>
              </a:rPr>
              <a:t>–</a:t>
            </a:r>
            <a:r>
              <a:rPr lang="en-US"/>
              <a:t> per cent (from</a:t>
            </a:r>
            <a:r>
              <a:rPr lang="en-US" baseline="0"/>
              <a:t> </a:t>
            </a:r>
            <a:r>
              <a:rPr lang="en-US"/>
              <a:t>same quarter in previous year)</a:t>
            </a:r>
          </a:p>
        </c:rich>
      </c:tx>
      <c:layout>
        <c:manualLayout>
          <c:xMode val="edge"/>
          <c:yMode val="edge"/>
          <c:x val="4.354338590559064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25418331717539E-2"/>
          <c:y val="0.13276538836546309"/>
          <c:w val="0.89169988886524321"/>
          <c:h val="0.74369416153544521"/>
        </c:manualLayout>
      </c:layout>
      <c:lineChart>
        <c:grouping val="standard"/>
        <c:varyColors val="0"/>
        <c:ser>
          <c:idx val="0"/>
          <c:order val="0"/>
          <c:tx>
            <c:strRef>
              <c:f>'3.5 Data'!$D$10</c:f>
              <c:strCache>
                <c:ptCount val="1"/>
                <c:pt idx="0">
                  <c:v>Annual change (This quarter compared to same quarter in previous year) Using trend data.</c:v>
                </c:pt>
              </c:strCache>
            </c:strRef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'3.5 Data'!$A$173:$A$262</c:f>
              <c:numCache>
                <c:formatCode>mmm\-yyyy</c:formatCode>
                <c:ptCount val="90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</c:numCache>
            </c:numRef>
          </c:cat>
          <c:val>
            <c:numRef>
              <c:f>'3.5 Data'!$D$173:$D$262</c:f>
              <c:numCache>
                <c:formatCode>0.0;\-0.0;0.0;@</c:formatCode>
                <c:ptCount val="90"/>
                <c:pt idx="0">
                  <c:v>0.83682008368200045</c:v>
                </c:pt>
                <c:pt idx="1">
                  <c:v>1.2587412587412667</c:v>
                </c:pt>
                <c:pt idx="2">
                  <c:v>0.55944055944056736</c:v>
                </c:pt>
                <c:pt idx="3">
                  <c:v>1.6830294530154319</c:v>
                </c:pt>
                <c:pt idx="4">
                  <c:v>1.1065006915629283</c:v>
                </c:pt>
                <c:pt idx="5">
                  <c:v>2.2099447513812076</c:v>
                </c:pt>
                <c:pt idx="6">
                  <c:v>5.006954102920715</c:v>
                </c:pt>
                <c:pt idx="7">
                  <c:v>5.2413793103448238</c:v>
                </c:pt>
                <c:pt idx="8">
                  <c:v>4.9247606019151968</c:v>
                </c:pt>
                <c:pt idx="9">
                  <c:v>3.9189189189189269</c:v>
                </c:pt>
                <c:pt idx="10">
                  <c:v>2.3841059602648969</c:v>
                </c:pt>
                <c:pt idx="11">
                  <c:v>0.26212319790301813</c:v>
                </c:pt>
                <c:pt idx="12">
                  <c:v>0</c:v>
                </c:pt>
                <c:pt idx="13">
                  <c:v>0.65019505851755521</c:v>
                </c:pt>
                <c:pt idx="14">
                  <c:v>1.8111254851229053</c:v>
                </c:pt>
                <c:pt idx="15">
                  <c:v>3.1372549019607918</c:v>
                </c:pt>
                <c:pt idx="16">
                  <c:v>4.1720990873533284</c:v>
                </c:pt>
                <c:pt idx="17">
                  <c:v>4.134366925064584</c:v>
                </c:pt>
                <c:pt idx="18">
                  <c:v>2.0330368487928774</c:v>
                </c:pt>
                <c:pt idx="19">
                  <c:v>0.6337135614702154</c:v>
                </c:pt>
                <c:pt idx="20">
                  <c:v>-1.0012515644555835</c:v>
                </c:pt>
                <c:pt idx="21">
                  <c:v>-0.86848635235730609</c:v>
                </c:pt>
                <c:pt idx="22">
                  <c:v>-0.49813200498130944</c:v>
                </c:pt>
                <c:pt idx="23">
                  <c:v>2.0151133501259371</c:v>
                </c:pt>
                <c:pt idx="24">
                  <c:v>3.286978508217457</c:v>
                </c:pt>
                <c:pt idx="25">
                  <c:v>0.62578222778473092</c:v>
                </c:pt>
                <c:pt idx="26">
                  <c:v>0.75093867334166997</c:v>
                </c:pt>
                <c:pt idx="27">
                  <c:v>1.481481481481485</c:v>
                </c:pt>
                <c:pt idx="28">
                  <c:v>0.4895960832313237</c:v>
                </c:pt>
                <c:pt idx="29">
                  <c:v>0.62189054726368154</c:v>
                </c:pt>
                <c:pt idx="30">
                  <c:v>1.6149068322981333</c:v>
                </c:pt>
                <c:pt idx="31">
                  <c:v>-1.094890510948912</c:v>
                </c:pt>
                <c:pt idx="32">
                  <c:v>0</c:v>
                </c:pt>
                <c:pt idx="33">
                  <c:v>2.2249690976514178</c:v>
                </c:pt>
                <c:pt idx="34">
                  <c:v>1.1002444987775131</c:v>
                </c:pt>
                <c:pt idx="35">
                  <c:v>1.722017220172209</c:v>
                </c:pt>
                <c:pt idx="36">
                  <c:v>1.5834348355663965</c:v>
                </c:pt>
                <c:pt idx="37">
                  <c:v>2.2974607013300985</c:v>
                </c:pt>
                <c:pt idx="38">
                  <c:v>4.4740024183796887</c:v>
                </c:pt>
                <c:pt idx="39">
                  <c:v>3.7484885126964866</c:v>
                </c:pt>
                <c:pt idx="40">
                  <c:v>2.5179856115107846</c:v>
                </c:pt>
                <c:pt idx="41">
                  <c:v>1.4184397163120601</c:v>
                </c:pt>
                <c:pt idx="42">
                  <c:v>-1.0416666666666732</c:v>
                </c:pt>
                <c:pt idx="43">
                  <c:v>-0.11655011655010994</c:v>
                </c:pt>
                <c:pt idx="44">
                  <c:v>-0.35087719298245279</c:v>
                </c:pt>
                <c:pt idx="45">
                  <c:v>1.9813519813519846</c:v>
                </c:pt>
                <c:pt idx="46">
                  <c:v>2.9239766081871341</c:v>
                </c:pt>
                <c:pt idx="47">
                  <c:v>3.0338389731621871</c:v>
                </c:pt>
                <c:pt idx="48">
                  <c:v>5.7511737089201782</c:v>
                </c:pt>
                <c:pt idx="49">
                  <c:v>2.6285714285714255</c:v>
                </c:pt>
                <c:pt idx="50">
                  <c:v>2.9545454545454484</c:v>
                </c:pt>
                <c:pt idx="51">
                  <c:v>3.7372593431483545</c:v>
                </c:pt>
                <c:pt idx="52">
                  <c:v>1.2208657047724847</c:v>
                </c:pt>
                <c:pt idx="53">
                  <c:v>1.893095768374168</c:v>
                </c:pt>
                <c:pt idx="54">
                  <c:v>1.766004415011047</c:v>
                </c:pt>
                <c:pt idx="55">
                  <c:v>1.7467248908297035</c:v>
                </c:pt>
                <c:pt idx="56">
                  <c:v>3.7280701754385874</c:v>
                </c:pt>
                <c:pt idx="57">
                  <c:v>3.3879781420764963</c:v>
                </c:pt>
                <c:pt idx="58">
                  <c:v>3.2537960954446854</c:v>
                </c:pt>
                <c:pt idx="59">
                  <c:v>2.4678111587982801</c:v>
                </c:pt>
                <c:pt idx="60">
                  <c:v>1.4799154334038116</c:v>
                </c:pt>
                <c:pt idx="61">
                  <c:v>1.1627906976744276</c:v>
                </c:pt>
                <c:pt idx="62">
                  <c:v>1.3655462184873921</c:v>
                </c:pt>
                <c:pt idx="63">
                  <c:v>0.94240837696335666</c:v>
                </c:pt>
                <c:pt idx="64">
                  <c:v>-0.20833333333333628</c:v>
                </c:pt>
                <c:pt idx="65">
                  <c:v>2.089864158829676</c:v>
                </c:pt>
                <c:pt idx="66">
                  <c:v>0.72538860103627234</c:v>
                </c:pt>
                <c:pt idx="67">
                  <c:v>1.970954356846464</c:v>
                </c:pt>
                <c:pt idx="68">
                  <c:v>3.4446764091858011</c:v>
                </c:pt>
                <c:pt idx="69">
                  <c:v>-0.51177072671443191</c:v>
                </c:pt>
                <c:pt idx="70">
                  <c:v>0.51440329218106995</c:v>
                </c:pt>
                <c:pt idx="71">
                  <c:v>-1.5259409969481181</c:v>
                </c:pt>
                <c:pt idx="72">
                  <c:v>-0.1009081735620528</c:v>
                </c:pt>
                <c:pt idx="73">
                  <c:v>2.57201646090535</c:v>
                </c:pt>
                <c:pt idx="74">
                  <c:v>0.81883316274308815</c:v>
                </c:pt>
                <c:pt idx="75">
                  <c:v>1.5495867768595042</c:v>
                </c:pt>
                <c:pt idx="76">
                  <c:v>-1.5151515151515151</c:v>
                </c:pt>
                <c:pt idx="77">
                  <c:v>-0.90270812437312498</c:v>
                </c:pt>
                <c:pt idx="78">
                  <c:v>0.10152284263958815</c:v>
                </c:pt>
                <c:pt idx="79">
                  <c:v>-0.40691759918615611</c:v>
                </c:pt>
                <c:pt idx="80">
                  <c:v>2.0512820512820511</c:v>
                </c:pt>
                <c:pt idx="81">
                  <c:v>5.2631578947368451</c:v>
                </c:pt>
                <c:pt idx="82">
                  <c:v>2.3326572008113708</c:v>
                </c:pt>
                <c:pt idx="83">
                  <c:v>2.962206332992841</c:v>
                </c:pt>
                <c:pt idx="84">
                  <c:v>2.0100502512562812</c:v>
                </c:pt>
                <c:pt idx="85">
                  <c:v>-3.6538461538461511</c:v>
                </c:pt>
                <c:pt idx="86">
                  <c:v>3.9643211100099105</c:v>
                </c:pt>
                <c:pt idx="87">
                  <c:v>1.984126984126984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5-4F51-83CD-F42F4CF3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26816"/>
        <c:axId val="565028352"/>
      </c:lineChart>
      <c:dateAx>
        <c:axId val="565026816"/>
        <c:scaling>
          <c:orientation val="minMax"/>
          <c:max val="44743"/>
          <c:min val="36586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65028352"/>
        <c:crosses val="autoZero"/>
        <c:auto val="0"/>
        <c:lblOffset val="100"/>
        <c:baseTimeUnit val="months"/>
        <c:majorUnit val="4"/>
        <c:majorTimeUnit val="years"/>
        <c:minorUnit val="6"/>
      </c:dateAx>
      <c:valAx>
        <c:axId val="56502835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565026816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en-AU" sz="900" b="0" i="0" u="none" strike="noStrike" kern="1200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'3.5 Data'!$D$10</c:f>
              <c:strCache>
                <c:ptCount val="1"/>
                <c:pt idx="0">
                  <c:v>Annual change (This quarter compared to same quarter in previous year) Using trend data.</c:v>
                </c:pt>
              </c:strCache>
            </c:strRef>
          </c:tx>
          <c:marker>
            <c:symbol val="none"/>
          </c:marker>
          <c:cat>
            <c:numRef>
              <c:f>'3.5 Data'!$A$173:$A$249</c:f>
              <c:numCache>
                <c:formatCode>mmm\-yyyy</c:formatCode>
                <c:ptCount val="77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</c:numCache>
            </c:numRef>
          </c:cat>
          <c:val>
            <c:numRef>
              <c:f>'3.5 Data'!$D$173:$D$249</c:f>
              <c:numCache>
                <c:formatCode>0.0;\-0.0;0.0;@</c:formatCode>
                <c:ptCount val="77"/>
                <c:pt idx="0">
                  <c:v>0.83682008368200045</c:v>
                </c:pt>
                <c:pt idx="1">
                  <c:v>1.2587412587412667</c:v>
                </c:pt>
                <c:pt idx="2">
                  <c:v>0.55944055944056736</c:v>
                </c:pt>
                <c:pt idx="3">
                  <c:v>1.6830294530154319</c:v>
                </c:pt>
                <c:pt idx="4">
                  <c:v>1.1065006915629283</c:v>
                </c:pt>
                <c:pt idx="5">
                  <c:v>2.2099447513812076</c:v>
                </c:pt>
                <c:pt idx="6">
                  <c:v>5.006954102920715</c:v>
                </c:pt>
                <c:pt idx="7">
                  <c:v>5.2413793103448238</c:v>
                </c:pt>
                <c:pt idx="8">
                  <c:v>4.9247606019151968</c:v>
                </c:pt>
                <c:pt idx="9">
                  <c:v>3.9189189189189269</c:v>
                </c:pt>
                <c:pt idx="10">
                  <c:v>2.3841059602648969</c:v>
                </c:pt>
                <c:pt idx="11">
                  <c:v>0.26212319790301813</c:v>
                </c:pt>
                <c:pt idx="12">
                  <c:v>0</c:v>
                </c:pt>
                <c:pt idx="13">
                  <c:v>0.65019505851755521</c:v>
                </c:pt>
                <c:pt idx="14">
                  <c:v>1.8111254851229053</c:v>
                </c:pt>
                <c:pt idx="15">
                  <c:v>3.1372549019607918</c:v>
                </c:pt>
                <c:pt idx="16">
                  <c:v>4.1720990873533284</c:v>
                </c:pt>
                <c:pt idx="17">
                  <c:v>4.134366925064584</c:v>
                </c:pt>
                <c:pt idx="18">
                  <c:v>2.0330368487928774</c:v>
                </c:pt>
                <c:pt idx="19">
                  <c:v>0.6337135614702154</c:v>
                </c:pt>
                <c:pt idx="20">
                  <c:v>-1.0012515644555835</c:v>
                </c:pt>
                <c:pt idx="21">
                  <c:v>-0.86848635235730609</c:v>
                </c:pt>
                <c:pt idx="22">
                  <c:v>-0.49813200498130944</c:v>
                </c:pt>
                <c:pt idx="23">
                  <c:v>2.0151133501259371</c:v>
                </c:pt>
                <c:pt idx="24">
                  <c:v>3.286978508217457</c:v>
                </c:pt>
                <c:pt idx="25">
                  <c:v>0.62578222778473092</c:v>
                </c:pt>
                <c:pt idx="26">
                  <c:v>0.75093867334166997</c:v>
                </c:pt>
                <c:pt idx="27">
                  <c:v>1.481481481481485</c:v>
                </c:pt>
                <c:pt idx="28">
                  <c:v>0.4895960832313237</c:v>
                </c:pt>
                <c:pt idx="29">
                  <c:v>0.62189054726368154</c:v>
                </c:pt>
                <c:pt idx="30">
                  <c:v>1.6149068322981333</c:v>
                </c:pt>
                <c:pt idx="31">
                  <c:v>-1.094890510948912</c:v>
                </c:pt>
                <c:pt idx="32">
                  <c:v>0</c:v>
                </c:pt>
                <c:pt idx="33">
                  <c:v>2.2249690976514178</c:v>
                </c:pt>
                <c:pt idx="34">
                  <c:v>1.1002444987775131</c:v>
                </c:pt>
                <c:pt idx="35">
                  <c:v>1.722017220172209</c:v>
                </c:pt>
                <c:pt idx="36">
                  <c:v>1.5834348355663965</c:v>
                </c:pt>
                <c:pt idx="37">
                  <c:v>2.2974607013300985</c:v>
                </c:pt>
                <c:pt idx="38">
                  <c:v>4.4740024183796887</c:v>
                </c:pt>
                <c:pt idx="39">
                  <c:v>3.7484885126964866</c:v>
                </c:pt>
                <c:pt idx="40">
                  <c:v>2.5179856115107846</c:v>
                </c:pt>
                <c:pt idx="41">
                  <c:v>1.4184397163120601</c:v>
                </c:pt>
                <c:pt idx="42">
                  <c:v>-1.0416666666666732</c:v>
                </c:pt>
                <c:pt idx="43">
                  <c:v>-0.11655011655010994</c:v>
                </c:pt>
                <c:pt idx="44">
                  <c:v>-0.35087719298245279</c:v>
                </c:pt>
                <c:pt idx="45">
                  <c:v>1.9813519813519846</c:v>
                </c:pt>
                <c:pt idx="46">
                  <c:v>2.9239766081871341</c:v>
                </c:pt>
                <c:pt idx="47">
                  <c:v>3.0338389731621871</c:v>
                </c:pt>
                <c:pt idx="48">
                  <c:v>5.7511737089201782</c:v>
                </c:pt>
                <c:pt idx="49">
                  <c:v>2.6285714285714255</c:v>
                </c:pt>
                <c:pt idx="50">
                  <c:v>2.9545454545454484</c:v>
                </c:pt>
                <c:pt idx="51">
                  <c:v>3.7372593431483545</c:v>
                </c:pt>
                <c:pt idx="52">
                  <c:v>1.2208657047724847</c:v>
                </c:pt>
                <c:pt idx="53">
                  <c:v>1.893095768374168</c:v>
                </c:pt>
                <c:pt idx="54">
                  <c:v>1.766004415011047</c:v>
                </c:pt>
                <c:pt idx="55">
                  <c:v>1.7467248908297035</c:v>
                </c:pt>
                <c:pt idx="56">
                  <c:v>3.7280701754385874</c:v>
                </c:pt>
                <c:pt idx="57">
                  <c:v>3.3879781420764963</c:v>
                </c:pt>
                <c:pt idx="58">
                  <c:v>3.2537960954446854</c:v>
                </c:pt>
                <c:pt idx="59">
                  <c:v>2.4678111587982801</c:v>
                </c:pt>
                <c:pt idx="60">
                  <c:v>1.4799154334038116</c:v>
                </c:pt>
                <c:pt idx="61">
                  <c:v>1.1627906976744276</c:v>
                </c:pt>
                <c:pt idx="62">
                  <c:v>1.3655462184873921</c:v>
                </c:pt>
                <c:pt idx="63">
                  <c:v>0.94240837696335666</c:v>
                </c:pt>
                <c:pt idx="64">
                  <c:v>-0.20833333333333628</c:v>
                </c:pt>
                <c:pt idx="65">
                  <c:v>2.089864158829676</c:v>
                </c:pt>
                <c:pt idx="66">
                  <c:v>0.72538860103627234</c:v>
                </c:pt>
                <c:pt idx="67">
                  <c:v>1.970954356846464</c:v>
                </c:pt>
                <c:pt idx="68">
                  <c:v>3.4446764091858011</c:v>
                </c:pt>
                <c:pt idx="69">
                  <c:v>-0.51177072671443191</c:v>
                </c:pt>
                <c:pt idx="70">
                  <c:v>0.51440329218106995</c:v>
                </c:pt>
                <c:pt idx="71">
                  <c:v>-1.5259409969481181</c:v>
                </c:pt>
                <c:pt idx="72">
                  <c:v>-0.1009081735620528</c:v>
                </c:pt>
                <c:pt idx="73">
                  <c:v>2.57201646090535</c:v>
                </c:pt>
                <c:pt idx="74">
                  <c:v>0.81883316274308815</c:v>
                </c:pt>
                <c:pt idx="75">
                  <c:v>1.5495867768595042</c:v>
                </c:pt>
                <c:pt idx="76">
                  <c:v>-1.5151515151515151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0-4441-BBFE-4E70F5D0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595200"/>
        <c:axId val="570596736"/>
      </c:lineChart>
      <c:catAx>
        <c:axId val="570595200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low"/>
        <c:crossAx val="570596736"/>
        <c:crosses val="autoZero"/>
        <c:auto val="0"/>
        <c:lblAlgn val="ctr"/>
        <c:lblOffset val="100"/>
        <c:tickMarkSkip val="6"/>
        <c:noMultiLvlLbl val="0"/>
      </c:catAx>
      <c:valAx>
        <c:axId val="570596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.0;\-0.0;0.0;@" sourceLinked="1"/>
        <c:majorTickMark val="out"/>
        <c:minorTickMark val="none"/>
        <c:tickLblPos val="nextTo"/>
        <c:crossAx val="57059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352424</xdr:rowOff>
    </xdr:from>
    <xdr:to>
      <xdr:col>4</xdr:col>
      <xdr:colOff>314325</xdr:colOff>
      <xdr:row>15</xdr:row>
      <xdr:rowOff>180974</xdr:rowOff>
    </xdr:to>
    <xdr:graphicFrame macro="">
      <xdr:nvGraphicFramePr>
        <xdr:cNvPr id="108748" name="Chart 1">
          <a:extLst>
            <a:ext uri="{FF2B5EF4-FFF2-40B4-BE49-F238E27FC236}">
              <a16:creationId xmlns:a16="http://schemas.microsoft.com/office/drawing/2014/main" id="{00000000-0008-0000-0000-0000CCA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171450</xdr:rowOff>
        </xdr:from>
        <xdr:to>
          <xdr:col>12</xdr:col>
          <xdr:colOff>0</xdr:colOff>
          <xdr:row>38</xdr:row>
          <xdr:rowOff>19050</xdr:rowOff>
        </xdr:to>
        <xdr:sp macro="" textlink="">
          <xdr:nvSpPr>
            <xdr:cNvPr id="108546" name="Object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00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276225</xdr:colOff>
      <xdr:row>0</xdr:row>
      <xdr:rowOff>352425</xdr:rowOff>
    </xdr:from>
    <xdr:to>
      <xdr:col>12</xdr:col>
      <xdr:colOff>19050</xdr:colOff>
      <xdr:row>15</xdr:row>
      <xdr:rowOff>200024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232</xdr:row>
      <xdr:rowOff>19049</xdr:rowOff>
    </xdr:from>
    <xdr:to>
      <xdr:col>13</xdr:col>
      <xdr:colOff>533400</xdr:colOff>
      <xdr:row>250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budget.gov.au/2019-20/content/documents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usstats/abs@.nsf/mf/5206.0" TargetMode="External"/><Relationship Id="rId1" Type="http://schemas.openxmlformats.org/officeDocument/2006/relationships/hyperlink" Target="http://www.abs.gov.au/ausstats/abs@.nsf/mf/5206.0" TargetMode="External"/><Relationship Id="rId6" Type="http://schemas.openxmlformats.org/officeDocument/2006/relationships/hyperlink" Target="https://business.nab.com.au/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://www.oecd.org/document/18/0,2340,de_2649_201185_20347538_1_1_1_1,00.html" TargetMode="External"/><Relationship Id="rId10" Type="http://schemas.openxmlformats.org/officeDocument/2006/relationships/oleObject" Target="../embeddings/Microsoft_Word_97_-_2003_Document.doc"/><Relationship Id="rId4" Type="http://schemas.openxmlformats.org/officeDocument/2006/relationships/hyperlink" Target="https://www.budget.gov.au/2019-20/content/myefo/index.htm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L44"/>
  <sheetViews>
    <sheetView tabSelected="1" zoomScaleNormal="100" workbookViewId="0">
      <selection activeCell="T43" sqref="T43"/>
    </sheetView>
  </sheetViews>
  <sheetFormatPr defaultColWidth="9.140625" defaultRowHeight="12.75" x14ac:dyDescent="0.2"/>
  <cols>
    <col min="1" max="1" width="12.85546875" style="43" customWidth="1"/>
    <col min="2" max="6" width="10.28515625" style="43" customWidth="1"/>
    <col min="7" max="8" width="1.7109375" style="43" customWidth="1"/>
    <col min="9" max="11" width="8.85546875" style="43" customWidth="1"/>
    <col min="12" max="12" width="1.7109375" style="43" customWidth="1"/>
    <col min="13" max="16384" width="9.140625" style="43"/>
  </cols>
  <sheetData>
    <row r="1" spans="1:12" ht="29.25" customHeight="1" x14ac:dyDescent="0.35">
      <c r="A1" s="60" t="s">
        <v>29</v>
      </c>
      <c r="B1" s="61"/>
      <c r="C1" s="61"/>
      <c r="D1" s="61"/>
      <c r="E1" s="61"/>
      <c r="F1" s="61"/>
      <c r="G1" s="62"/>
      <c r="H1" s="62"/>
      <c r="I1" s="62"/>
      <c r="J1" s="62"/>
      <c r="K1" s="62"/>
      <c r="L1" s="62"/>
    </row>
    <row r="2" spans="1:12" ht="15.75" customHeight="1" x14ac:dyDescent="0.2">
      <c r="A2" s="53"/>
      <c r="B2" s="53"/>
      <c r="C2" s="53"/>
      <c r="D2" s="53"/>
      <c r="E2" s="53"/>
      <c r="F2" s="53"/>
    </row>
    <row r="3" spans="1:12" ht="15.75" customHeight="1" x14ac:dyDescent="0.2">
      <c r="A3" s="53"/>
      <c r="B3" s="53"/>
      <c r="C3" s="53"/>
      <c r="D3" s="53"/>
      <c r="E3" s="53"/>
      <c r="F3" s="53"/>
    </row>
    <row r="4" spans="1:12" ht="15.75" customHeight="1" x14ac:dyDescent="0.2">
      <c r="A4" s="53"/>
      <c r="B4" s="53"/>
      <c r="C4" s="53"/>
      <c r="D4" s="53"/>
      <c r="E4" s="53"/>
      <c r="F4" s="53"/>
    </row>
    <row r="5" spans="1:12" ht="15.75" customHeight="1" x14ac:dyDescent="0.2">
      <c r="A5" s="53"/>
      <c r="B5" s="53"/>
      <c r="C5" s="53"/>
      <c r="D5" s="53"/>
      <c r="E5" s="53"/>
      <c r="F5" s="53"/>
    </row>
    <row r="6" spans="1:12" ht="15.75" customHeight="1" x14ac:dyDescent="0.2">
      <c r="A6" s="53"/>
      <c r="B6" s="53"/>
      <c r="C6" s="53"/>
      <c r="D6" s="53"/>
      <c r="E6" s="53"/>
      <c r="F6" s="53"/>
    </row>
    <row r="7" spans="1:12" ht="15.75" customHeight="1" x14ac:dyDescent="0.2">
      <c r="A7" s="53"/>
      <c r="B7" s="53"/>
      <c r="C7" s="53"/>
      <c r="D7" s="53"/>
      <c r="E7" s="53"/>
      <c r="F7" s="53"/>
    </row>
    <row r="8" spans="1:12" ht="15.75" customHeight="1" x14ac:dyDescent="0.2">
      <c r="A8" s="53"/>
      <c r="B8" s="53"/>
      <c r="C8" s="53"/>
      <c r="D8" s="53"/>
      <c r="E8" s="53"/>
      <c r="F8" s="53"/>
    </row>
    <row r="9" spans="1:12" ht="15.75" customHeight="1" x14ac:dyDescent="0.2">
      <c r="A9" s="53"/>
      <c r="B9" s="53"/>
      <c r="C9" s="53"/>
      <c r="D9" s="53"/>
      <c r="E9" s="53"/>
      <c r="F9" s="53"/>
    </row>
    <row r="10" spans="1:12" ht="15.75" customHeight="1" x14ac:dyDescent="0.2">
      <c r="A10" s="53"/>
      <c r="B10" s="53"/>
      <c r="C10" s="53"/>
      <c r="D10" s="53"/>
      <c r="E10" s="53"/>
      <c r="F10" s="53"/>
    </row>
    <row r="11" spans="1:12" ht="15.75" customHeight="1" x14ac:dyDescent="0.2">
      <c r="A11" s="53"/>
      <c r="B11" s="53"/>
      <c r="C11" s="53"/>
      <c r="D11" s="53"/>
      <c r="E11" s="53"/>
      <c r="F11" s="53"/>
    </row>
    <row r="12" spans="1:12" ht="15.75" customHeight="1" x14ac:dyDescent="0.2">
      <c r="A12" s="53"/>
      <c r="B12" s="53"/>
      <c r="C12" s="53"/>
      <c r="D12" s="53"/>
      <c r="E12" s="53"/>
      <c r="F12" s="53"/>
    </row>
    <row r="13" spans="1:12" ht="15.75" customHeight="1" x14ac:dyDescent="0.2">
      <c r="A13" s="53"/>
      <c r="B13" s="53"/>
      <c r="C13" s="53"/>
      <c r="D13" s="53"/>
      <c r="E13" s="53"/>
      <c r="F13" s="53"/>
    </row>
    <row r="14" spans="1:12" ht="15.75" customHeight="1" x14ac:dyDescent="0.2">
      <c r="A14" s="53"/>
      <c r="B14" s="53"/>
      <c r="C14" s="53"/>
      <c r="D14" s="53"/>
      <c r="E14" s="53"/>
      <c r="F14" s="53"/>
    </row>
    <row r="15" spans="1:12" ht="15.75" customHeight="1" x14ac:dyDescent="0.2">
      <c r="A15" s="53"/>
      <c r="B15" s="53"/>
      <c r="C15" s="53"/>
      <c r="D15" s="53"/>
      <c r="E15" s="53"/>
      <c r="F15" s="53"/>
    </row>
    <row r="16" spans="1:12" ht="15.75" customHeight="1" x14ac:dyDescent="0.2">
      <c r="A16" s="53"/>
      <c r="B16" s="53"/>
      <c r="C16" s="53"/>
      <c r="D16" s="53"/>
      <c r="E16" s="53"/>
      <c r="F16" s="53"/>
    </row>
    <row r="17" spans="1:6" ht="12.75" customHeight="1" x14ac:dyDescent="0.2">
      <c r="A17" s="63" t="s">
        <v>0</v>
      </c>
      <c r="B17" s="64" t="s">
        <v>34</v>
      </c>
      <c r="C17" s="64" t="s">
        <v>36</v>
      </c>
      <c r="D17" s="64" t="s">
        <v>50</v>
      </c>
      <c r="E17" s="64" t="s">
        <v>51</v>
      </c>
      <c r="F17" s="64" t="s">
        <v>53</v>
      </c>
    </row>
    <row r="18" spans="1:6" ht="12.75" customHeight="1" x14ac:dyDescent="0.2">
      <c r="A18" s="65" t="s">
        <v>54</v>
      </c>
      <c r="B18" s="67"/>
      <c r="C18" s="66"/>
      <c r="D18" s="66"/>
      <c r="E18" s="66"/>
      <c r="F18" s="66"/>
    </row>
    <row r="19" spans="1:6" ht="12" customHeight="1" x14ac:dyDescent="0.2">
      <c r="A19" s="27" t="s">
        <v>1</v>
      </c>
      <c r="B19" s="27">
        <f>'3.5 Data'!C243</f>
        <v>0.5</v>
      </c>
      <c r="C19" s="54">
        <f>'3.5 Data'!C247</f>
        <v>-1.2</v>
      </c>
      <c r="D19" s="54">
        <f>'3.5 Data'!C251</f>
        <v>-0.2</v>
      </c>
      <c r="E19" s="27">
        <f>'3.5 Data'!C255</f>
        <v>-3.1</v>
      </c>
      <c r="F19" s="27">
        <f>'3.5 Data'!C259</f>
        <v>4.5999999999999996</v>
      </c>
    </row>
    <row r="20" spans="1:6" ht="12" customHeight="1" x14ac:dyDescent="0.2">
      <c r="A20" s="27" t="s">
        <v>2</v>
      </c>
      <c r="B20" s="54">
        <f>'3.5 Data'!C244</f>
        <v>-1</v>
      </c>
      <c r="C20" s="54">
        <f>'3.5 Data'!C248</f>
        <v>-0.2</v>
      </c>
      <c r="D20" s="54">
        <f>'3.5 Data'!C252</f>
        <v>-0.7</v>
      </c>
      <c r="E20" s="27">
        <f>'3.5 Data'!C256</f>
        <v>-0.1</v>
      </c>
      <c r="F20" s="27">
        <f>'3.5 Data'!C260</f>
        <v>-1.9</v>
      </c>
    </row>
    <row r="21" spans="1:6" ht="12" customHeight="1" x14ac:dyDescent="0.2">
      <c r="A21" s="27" t="s">
        <v>3</v>
      </c>
      <c r="B21" s="27">
        <f>'3.5 Data'!C245</f>
        <v>2.2999999999999998</v>
      </c>
      <c r="C21" s="54">
        <f>'3.5 Data'!C249</f>
        <v>-0.7</v>
      </c>
      <c r="D21" s="54">
        <f>'3.5 Data'!C253</f>
        <v>1.6</v>
      </c>
      <c r="E21" s="27">
        <f>'3.5 Data'!C257</f>
        <v>0.7</v>
      </c>
    </row>
    <row r="22" spans="1:6" ht="12" customHeight="1" x14ac:dyDescent="0.2">
      <c r="A22" s="27" t="s">
        <v>4</v>
      </c>
      <c r="B22" s="27">
        <f>'3.5 Data'!C246</f>
        <v>0.8</v>
      </c>
      <c r="C22" s="54">
        <f>'3.5 Data'!C250</f>
        <v>1.3</v>
      </c>
      <c r="D22" s="54">
        <f>'3.5 Data'!C254</f>
        <v>4.5999999999999996</v>
      </c>
      <c r="E22" s="27">
        <f>'3.5 Data'!C258</f>
        <v>-1.2</v>
      </c>
    </row>
    <row r="23" spans="1:6" ht="12" customHeight="1" x14ac:dyDescent="0.2">
      <c r="A23" s="27"/>
      <c r="B23" s="54"/>
      <c r="C23" s="54"/>
      <c r="D23" s="54"/>
    </row>
    <row r="24" spans="1:6" ht="12.75" customHeight="1" x14ac:dyDescent="0.2">
      <c r="A24" s="65" t="s">
        <v>52</v>
      </c>
      <c r="B24" s="67"/>
      <c r="C24" s="66"/>
      <c r="D24" s="66"/>
      <c r="E24" s="66"/>
      <c r="F24" s="66"/>
    </row>
    <row r="25" spans="1:6" ht="12" customHeight="1" x14ac:dyDescent="0.2">
      <c r="A25" s="27" t="s">
        <v>1</v>
      </c>
      <c r="B25" s="54">
        <f>'3.5 Data'!D243</f>
        <v>0.51440329218106995</v>
      </c>
      <c r="C25" s="54">
        <f>'3.5 Data'!D247</f>
        <v>0.81883316274308815</v>
      </c>
      <c r="D25" s="54">
        <f>'3.5 Data'!D251</f>
        <v>0.10152284263958815</v>
      </c>
      <c r="E25" s="54">
        <f>'3.5 Data'!D255</f>
        <v>2.3326572008113708</v>
      </c>
      <c r="F25" s="54">
        <f>'3.5 Data'!D259</f>
        <v>3.9643211100099105</v>
      </c>
    </row>
    <row r="26" spans="1:6" ht="12" customHeight="1" x14ac:dyDescent="0.2">
      <c r="A26" s="27" t="s">
        <v>2</v>
      </c>
      <c r="B26" s="54">
        <f>'3.5 Data'!D244</f>
        <v>-1.5259409969481181</v>
      </c>
      <c r="C26" s="54">
        <f>'3.5 Data'!D248</f>
        <v>1.5495867768595042</v>
      </c>
      <c r="D26" s="54">
        <f>'3.5 Data'!D252</f>
        <v>-0.40691759918615611</v>
      </c>
      <c r="E26" s="54">
        <f>'3.5 Data'!D256</f>
        <v>2.962206332992841</v>
      </c>
      <c r="F26" s="54">
        <f>'3.5 Data'!D260</f>
        <v>1.984126984126984</v>
      </c>
    </row>
    <row r="27" spans="1:6" ht="12" customHeight="1" x14ac:dyDescent="0.2">
      <c r="A27" s="27" t="s">
        <v>3</v>
      </c>
      <c r="B27" s="54">
        <f>'3.5 Data'!D245</f>
        <v>-0.1009081735620528</v>
      </c>
      <c r="C27" s="54">
        <f>'3.5 Data'!D249</f>
        <v>-1.5151515151515151</v>
      </c>
      <c r="D27" s="54">
        <f>'3.5 Data'!D253</f>
        <v>2.0512820512820511</v>
      </c>
      <c r="E27" s="54">
        <f>'3.5 Data'!D257</f>
        <v>2.0100502512562812</v>
      </c>
    </row>
    <row r="28" spans="1:6" ht="12" customHeight="1" x14ac:dyDescent="0.2">
      <c r="A28" s="27" t="s">
        <v>4</v>
      </c>
      <c r="B28" s="54">
        <f>'3.5 Data'!D246</f>
        <v>2.57201646090535</v>
      </c>
      <c r="C28" s="54">
        <f>'3.5 Data'!D250</f>
        <v>-0.90270812437312498</v>
      </c>
      <c r="D28" s="54">
        <f>'3.5 Data'!D254</f>
        <v>5.2631578947368451</v>
      </c>
      <c r="E28" s="54">
        <f>'3.5 Data'!D258</f>
        <v>-3.6538461538461511</v>
      </c>
    </row>
    <row r="29" spans="1:6" ht="12" customHeight="1" x14ac:dyDescent="0.2">
      <c r="A29" s="27"/>
      <c r="C29" s="27"/>
      <c r="D29" s="27"/>
    </row>
    <row r="30" spans="1:6" ht="12" customHeight="1" x14ac:dyDescent="0.2">
      <c r="A30" s="37" t="s">
        <v>35</v>
      </c>
      <c r="B30" s="54">
        <f>AVERAGE(B25:B28)</f>
        <v>0.36489264564406226</v>
      </c>
      <c r="C30" s="54">
        <f>AVERAGE(C25:C28)</f>
        <v>-1.2359924980511916E-2</v>
      </c>
      <c r="D30" s="54">
        <f>AVERAGE(D25:D28)</f>
        <v>1.752261297368082</v>
      </c>
      <c r="E30" s="54">
        <f>AVERAGE(E25:E28)</f>
        <v>0.91276690780358549</v>
      </c>
    </row>
    <row r="31" spans="1:6" ht="12" customHeight="1" thickBot="1" x14ac:dyDescent="0.25">
      <c r="A31" s="68"/>
      <c r="B31" s="69"/>
      <c r="C31" s="69"/>
      <c r="D31" s="69"/>
      <c r="E31" s="69"/>
      <c r="F31" s="69"/>
    </row>
    <row r="32" spans="1:6" ht="12" customHeight="1" x14ac:dyDescent="0.2">
      <c r="A32" s="26"/>
      <c r="B32" s="27"/>
      <c r="C32" s="27"/>
      <c r="D32" s="27"/>
      <c r="E32" s="27"/>
      <c r="F32" s="27"/>
    </row>
    <row r="33" spans="1:11" ht="12" customHeight="1" x14ac:dyDescent="0.2">
      <c r="A33" s="55" t="s">
        <v>49</v>
      </c>
      <c r="B33" s="55"/>
      <c r="C33" s="55"/>
      <c r="D33" s="55"/>
      <c r="E33" s="55"/>
      <c r="F33" s="55"/>
    </row>
    <row r="34" spans="1:11" ht="12" customHeight="1" x14ac:dyDescent="0.2">
      <c r="A34" s="55"/>
      <c r="B34" s="55"/>
      <c r="C34" s="55"/>
      <c r="D34" s="55"/>
      <c r="E34" s="55"/>
      <c r="F34" s="55"/>
      <c r="I34" s="56" t="s">
        <v>6</v>
      </c>
    </row>
    <row r="35" spans="1:11" ht="12" customHeight="1" x14ac:dyDescent="0.2">
      <c r="A35" s="58" t="s">
        <v>38</v>
      </c>
      <c r="B35" s="55"/>
      <c r="C35" s="55"/>
      <c r="D35" s="55"/>
      <c r="E35" s="55"/>
      <c r="F35" s="55"/>
      <c r="I35" s="78">
        <v>43803</v>
      </c>
      <c r="J35" s="78"/>
    </row>
    <row r="36" spans="1:11" ht="12" customHeight="1" x14ac:dyDescent="0.2">
      <c r="A36" s="70" t="s">
        <v>41</v>
      </c>
      <c r="B36" s="55"/>
      <c r="C36" s="55"/>
      <c r="D36" s="55"/>
      <c r="E36" s="55"/>
      <c r="F36" s="55"/>
    </row>
    <row r="37" spans="1:11" ht="12" customHeight="1" x14ac:dyDescent="0.2">
      <c r="B37" s="59"/>
      <c r="C37" s="59"/>
      <c r="D37" s="59"/>
      <c r="E37" s="59"/>
      <c r="F37" s="59"/>
    </row>
    <row r="38" spans="1:11" ht="12" customHeight="1" x14ac:dyDescent="0.2">
      <c r="A38" s="58" t="s">
        <v>37</v>
      </c>
    </row>
    <row r="39" spans="1:11" ht="12" customHeight="1" x14ac:dyDescent="0.2">
      <c r="A39" s="70" t="s">
        <v>42</v>
      </c>
      <c r="K39" s="57"/>
    </row>
    <row r="40" spans="1:11" ht="12" customHeight="1" x14ac:dyDescent="0.2">
      <c r="A40" s="70" t="s">
        <v>43</v>
      </c>
      <c r="I40" s="76" t="s">
        <v>6</v>
      </c>
    </row>
    <row r="41" spans="1:11" ht="12" customHeight="1" x14ac:dyDescent="0.2">
      <c r="A41" s="70" t="s">
        <v>44</v>
      </c>
      <c r="I41" s="78">
        <v>44713</v>
      </c>
      <c r="J41" s="78"/>
    </row>
    <row r="42" spans="1:11" ht="12" customHeight="1" x14ac:dyDescent="0.2">
      <c r="A42" s="70" t="s">
        <v>45</v>
      </c>
    </row>
    <row r="43" spans="1:11" ht="12" customHeight="1" x14ac:dyDescent="0.2"/>
    <row r="44" spans="1:11" ht="12" customHeight="1" x14ac:dyDescent="0.2"/>
  </sheetData>
  <mergeCells count="2">
    <mergeCell ref="I35:J35"/>
    <mergeCell ref="I41:J41"/>
  </mergeCells>
  <phoneticPr fontId="6" type="noConversion"/>
  <hyperlinks>
    <hyperlink ref="A37:F37" r:id="rId1" display="http://www.abs.gov.au/ausstats/abs@.nsf/mf/5206.0" xr:uid="{00000000-0004-0000-0000-000000000000}"/>
    <hyperlink ref="A36" r:id="rId2" display="ABS, Australian national accounts: National income, expenditure and product, cat. no. 5206.0" xr:uid="{00000000-0004-0000-0000-000001000000}"/>
    <hyperlink ref="A39" r:id="rId3" xr:uid="{00000000-0004-0000-0000-000002000000}"/>
    <hyperlink ref="A40" r:id="rId4" display="Treasury, Mid-Year Economic and Fiscal Outlook" xr:uid="{00000000-0004-0000-0000-000003000000}"/>
    <hyperlink ref="A41" r:id="rId5" display="OECD, Economic Outlook" xr:uid="{00000000-0004-0000-0000-000004000000}"/>
    <hyperlink ref="A42" r:id="rId6" display="NAB, Business Research and Insights" xr:uid="{00000000-0004-0000-0000-000005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7"/>
  <headerFooter alignWithMargins="0">
    <oddFooter>&amp;L&amp;"Times New Roman,Italic"&amp;12Monthly statistical bulletin&amp;R&amp;"Times New Roman,Regular"&amp;12 19</oddFooter>
  </headerFooter>
  <rowBreaks count="1" manualBreakCount="1">
    <brk id="43" max="11" man="1"/>
  </rowBreaks>
  <drawing r:id="rId8"/>
  <legacyDrawing r:id="rId9"/>
  <oleObjects>
    <mc:AlternateContent xmlns:mc="http://schemas.openxmlformats.org/markup-compatibility/2006">
      <mc:Choice Requires="x14">
        <oleObject progId="Word.Document.8" shapeId="108546" r:id="rId10">
          <objectPr defaultSize="0" autoPict="0" r:id="rId11">
            <anchor moveWithCells="1">
              <from>
                <xdr:col>7</xdr:col>
                <xdr:colOff>9525</xdr:colOff>
                <xdr:row>15</xdr:row>
                <xdr:rowOff>171450</xdr:rowOff>
              </from>
              <to>
                <xdr:col>12</xdr:col>
                <xdr:colOff>0</xdr:colOff>
                <xdr:row>38</xdr:row>
                <xdr:rowOff>19050</xdr:rowOff>
              </to>
            </anchor>
          </objectPr>
        </oleObject>
      </mc:Choice>
      <mc:Fallback>
        <oleObject progId="Word.Document.8" shapeId="10854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IY262"/>
  <sheetViews>
    <sheetView workbookViewId="0">
      <pane ySplit="10" topLeftCell="A244" activePane="bottomLeft" state="frozen"/>
      <selection pane="bottomLeft" activeCell="F270" sqref="F270"/>
    </sheetView>
  </sheetViews>
  <sheetFormatPr defaultColWidth="8.85546875" defaultRowHeight="12.75" x14ac:dyDescent="0.2"/>
  <cols>
    <col min="1" max="1" width="14.7109375" style="15"/>
    <col min="2" max="2" width="17.28515625" style="23" customWidth="1"/>
    <col min="3" max="4" width="16.85546875" style="23" customWidth="1"/>
    <col min="5" max="5" width="14.7109375" style="15"/>
    <col min="6" max="6" width="17.5703125" style="3" customWidth="1"/>
    <col min="7" max="7" width="27.5703125" style="3" customWidth="1"/>
    <col min="8" max="8" width="4.28515625" style="3" customWidth="1"/>
    <col min="9" max="10" width="14.7109375" style="15"/>
    <col min="11" max="11" width="10.7109375" style="3" customWidth="1"/>
    <col min="12" max="12" width="48.85546875" style="2" customWidth="1"/>
    <col min="13" max="13" width="8.85546875" style="2"/>
    <col min="14" max="14" width="43.85546875" style="2" customWidth="1"/>
    <col min="15" max="16384" width="8.85546875" style="2"/>
  </cols>
  <sheetData>
    <row r="1" spans="1:259" s="7" customFormat="1" ht="67.5" x14ac:dyDescent="0.2">
      <c r="A1" s="31"/>
      <c r="B1" s="19" t="s">
        <v>23</v>
      </c>
      <c r="C1" s="19" t="s">
        <v>25</v>
      </c>
      <c r="D1" s="21"/>
      <c r="E1" s="19" t="s">
        <v>23</v>
      </c>
      <c r="F1" s="11"/>
      <c r="G1" s="35" t="s">
        <v>17</v>
      </c>
      <c r="H1" s="11"/>
      <c r="I1" s="31"/>
      <c r="J1" s="49" t="s">
        <v>30</v>
      </c>
      <c r="K1" s="11"/>
      <c r="L1" s="35" t="s">
        <v>17</v>
      </c>
      <c r="M1" s="11"/>
      <c r="O1" s="11"/>
      <c r="P1" s="11"/>
      <c r="Q1" s="11"/>
      <c r="R1" s="11"/>
      <c r="S1" s="11"/>
      <c r="T1" s="4"/>
      <c r="U1" s="11"/>
      <c r="V1" s="11"/>
      <c r="W1" s="11"/>
      <c r="X1" s="11"/>
      <c r="Y1" s="11"/>
      <c r="Z1" s="11"/>
      <c r="AA1" s="11"/>
      <c r="AB1" s="4"/>
      <c r="AC1" s="11"/>
      <c r="AD1" s="11"/>
      <c r="AE1" s="11"/>
      <c r="AF1" s="11"/>
      <c r="AG1" s="11"/>
      <c r="AH1" s="11"/>
      <c r="AI1" s="11"/>
      <c r="AJ1" s="4"/>
      <c r="AK1" s="11"/>
      <c r="AL1" s="11"/>
      <c r="AM1" s="11"/>
      <c r="AN1" s="11"/>
      <c r="AO1" s="11"/>
      <c r="AP1" s="11"/>
      <c r="AQ1" s="11"/>
      <c r="AR1" s="4"/>
      <c r="AS1" s="11"/>
      <c r="AT1" s="11"/>
      <c r="AU1" s="11"/>
      <c r="AV1" s="11"/>
      <c r="AW1" s="11"/>
      <c r="AX1" s="11"/>
      <c r="AY1" s="11"/>
      <c r="AZ1" s="4"/>
      <c r="BA1" s="11"/>
      <c r="BB1" s="11"/>
      <c r="BC1" s="11"/>
      <c r="BD1" s="11"/>
      <c r="BE1" s="11"/>
      <c r="BF1" s="11"/>
      <c r="BG1" s="11"/>
      <c r="BH1" s="4"/>
      <c r="BI1" s="11"/>
      <c r="BJ1" s="11"/>
      <c r="BK1" s="11"/>
      <c r="BL1" s="11"/>
      <c r="BM1" s="11"/>
      <c r="BN1" s="11"/>
      <c r="BO1" s="11"/>
      <c r="BP1" s="4"/>
      <c r="BQ1" s="11"/>
      <c r="BR1" s="11"/>
      <c r="BS1" s="11"/>
      <c r="BT1" s="11"/>
      <c r="BU1" s="11"/>
      <c r="BV1" s="11"/>
      <c r="BW1" s="11"/>
      <c r="BX1" s="4"/>
      <c r="BY1" s="11"/>
      <c r="BZ1" s="11"/>
      <c r="CA1" s="11"/>
      <c r="CB1" s="11"/>
      <c r="CC1" s="11"/>
      <c r="CD1" s="11"/>
      <c r="CE1" s="11"/>
      <c r="CF1" s="4"/>
      <c r="CG1" s="11"/>
      <c r="CH1" s="11"/>
      <c r="CI1" s="11"/>
      <c r="CJ1" s="11"/>
      <c r="CK1" s="11"/>
      <c r="CL1" s="11"/>
      <c r="CM1" s="11"/>
      <c r="CN1" s="4"/>
      <c r="CO1" s="11"/>
      <c r="CP1" s="11"/>
      <c r="CQ1" s="11"/>
      <c r="CR1" s="11"/>
      <c r="CS1" s="11"/>
      <c r="CT1" s="11"/>
      <c r="CU1" s="11"/>
      <c r="CV1" s="4"/>
      <c r="CW1" s="11"/>
      <c r="CX1" s="11"/>
      <c r="CY1" s="11"/>
      <c r="CZ1" s="11"/>
      <c r="DA1" s="11"/>
      <c r="DB1" s="11"/>
      <c r="DC1" s="11"/>
      <c r="DD1" s="4"/>
      <c r="DE1" s="11"/>
      <c r="DF1" s="11"/>
      <c r="DG1" s="11"/>
      <c r="DH1" s="11"/>
      <c r="DI1" s="11"/>
      <c r="DJ1" s="11"/>
      <c r="DK1" s="11"/>
      <c r="DL1" s="4"/>
      <c r="DM1" s="11"/>
      <c r="DN1" s="11"/>
      <c r="DO1" s="11"/>
      <c r="DP1" s="11"/>
      <c r="DQ1" s="11"/>
      <c r="DR1" s="11"/>
      <c r="DS1" s="11"/>
      <c r="DT1" s="4"/>
      <c r="DU1" s="11"/>
      <c r="DV1" s="11"/>
      <c r="DW1" s="11"/>
      <c r="DX1" s="11"/>
      <c r="DY1" s="11"/>
      <c r="DZ1" s="11"/>
      <c r="EA1" s="11"/>
      <c r="EB1" s="4"/>
      <c r="EC1" s="11"/>
      <c r="ED1" s="11"/>
      <c r="EE1" s="11"/>
      <c r="EF1" s="11"/>
      <c r="EG1" s="11"/>
      <c r="EH1" s="11"/>
      <c r="EI1" s="11"/>
      <c r="EJ1" s="4"/>
      <c r="EK1" s="11"/>
      <c r="EL1" s="11"/>
      <c r="EM1" s="11"/>
      <c r="EN1" s="11"/>
      <c r="EO1" s="11"/>
      <c r="EP1" s="11"/>
      <c r="EQ1" s="11"/>
      <c r="ER1" s="4"/>
      <c r="ES1" s="11"/>
      <c r="ET1" s="11"/>
      <c r="EU1" s="11"/>
      <c r="EV1" s="11"/>
      <c r="EW1" s="11"/>
      <c r="EX1" s="11"/>
      <c r="EY1" s="11"/>
      <c r="EZ1" s="4"/>
      <c r="FA1" s="11"/>
      <c r="FB1" s="11"/>
      <c r="FC1" s="11"/>
      <c r="FD1" s="11"/>
      <c r="FE1" s="11"/>
      <c r="FF1" s="11"/>
      <c r="FG1" s="11"/>
      <c r="FH1" s="4"/>
      <c r="FI1" s="11"/>
      <c r="FJ1" s="11"/>
      <c r="FK1" s="11"/>
      <c r="FL1" s="11"/>
      <c r="FM1" s="11"/>
      <c r="FN1" s="11"/>
      <c r="FO1" s="11"/>
      <c r="FP1" s="4"/>
      <c r="FQ1" s="11"/>
      <c r="FR1" s="11"/>
      <c r="FS1" s="11"/>
      <c r="FT1" s="11"/>
      <c r="FU1" s="11"/>
      <c r="FV1" s="11"/>
      <c r="FW1" s="11"/>
      <c r="FX1" s="4"/>
      <c r="FY1" s="11"/>
      <c r="FZ1" s="11"/>
      <c r="GA1" s="11"/>
      <c r="GB1" s="11"/>
      <c r="GC1" s="11"/>
      <c r="GD1" s="11"/>
      <c r="GE1" s="11"/>
      <c r="GF1" s="4"/>
      <c r="GG1" s="11"/>
      <c r="GH1" s="11"/>
      <c r="GI1" s="11"/>
      <c r="GJ1" s="11"/>
      <c r="GK1" s="11"/>
      <c r="GL1" s="11"/>
      <c r="GM1" s="11"/>
      <c r="GN1" s="4"/>
      <c r="GO1" s="11"/>
      <c r="GP1" s="11"/>
      <c r="GQ1" s="11"/>
      <c r="GR1" s="11"/>
      <c r="GS1" s="11"/>
      <c r="GT1" s="11"/>
      <c r="GU1" s="11"/>
      <c r="GV1" s="4"/>
      <c r="GW1" s="11"/>
      <c r="GX1" s="11"/>
      <c r="GY1" s="11"/>
      <c r="GZ1" s="11"/>
      <c r="HA1" s="11"/>
      <c r="HB1" s="11"/>
      <c r="HC1" s="11"/>
      <c r="HD1" s="4"/>
      <c r="HE1" s="11"/>
      <c r="HF1" s="11"/>
      <c r="HG1" s="11"/>
      <c r="HH1" s="11"/>
      <c r="HI1" s="11"/>
      <c r="HJ1" s="11"/>
      <c r="HK1" s="11"/>
      <c r="HL1" s="4"/>
      <c r="HM1" s="11"/>
      <c r="HN1" s="11"/>
      <c r="HO1" s="11"/>
      <c r="HP1" s="11"/>
      <c r="HQ1" s="11"/>
      <c r="HR1" s="11"/>
      <c r="HS1" s="11"/>
      <c r="HT1" s="4"/>
      <c r="HU1" s="11"/>
      <c r="HV1" s="11"/>
      <c r="HW1" s="11"/>
      <c r="HX1" s="11"/>
      <c r="HY1" s="11"/>
      <c r="HZ1" s="11"/>
      <c r="IA1" s="11"/>
      <c r="IB1" s="4"/>
      <c r="IC1" s="11"/>
      <c r="ID1" s="11"/>
      <c r="IE1" s="11"/>
      <c r="IF1" s="11"/>
      <c r="IG1" s="11"/>
      <c r="IH1" s="11"/>
      <c r="II1" s="11"/>
      <c r="IJ1" s="4"/>
      <c r="IK1" s="11"/>
      <c r="IL1" s="11"/>
      <c r="IM1" s="11"/>
      <c r="IN1" s="11"/>
      <c r="IO1" s="11"/>
      <c r="IP1" s="11"/>
      <c r="IQ1" s="11"/>
      <c r="IR1" s="4"/>
      <c r="IS1" s="11"/>
      <c r="IT1" s="11"/>
      <c r="IU1" s="11"/>
      <c r="IV1" s="11"/>
      <c r="IW1" s="11"/>
      <c r="IX1" s="11"/>
      <c r="IY1" s="11"/>
    </row>
    <row r="2" spans="1:259" s="5" customFormat="1" x14ac:dyDescent="0.2">
      <c r="A2" s="28" t="s">
        <v>7</v>
      </c>
      <c r="B2" s="17" t="s">
        <v>24</v>
      </c>
      <c r="C2" s="17" t="s">
        <v>19</v>
      </c>
      <c r="D2" s="17"/>
      <c r="E2" s="18" t="s">
        <v>24</v>
      </c>
      <c r="G2" s="6" t="s">
        <v>20</v>
      </c>
      <c r="I2" s="28" t="s">
        <v>7</v>
      </c>
      <c r="J2" s="51" t="s">
        <v>19</v>
      </c>
      <c r="L2" s="6" t="s">
        <v>20</v>
      </c>
    </row>
    <row r="3" spans="1:259" ht="38.25" x14ac:dyDescent="0.2">
      <c r="A3" s="28" t="s">
        <v>8</v>
      </c>
      <c r="B3" s="32" t="s">
        <v>46</v>
      </c>
      <c r="C3" s="32" t="s">
        <v>46</v>
      </c>
      <c r="D3" s="17"/>
      <c r="E3" s="32" t="s">
        <v>18</v>
      </c>
      <c r="F3" s="8"/>
      <c r="G3" s="33" t="s">
        <v>22</v>
      </c>
      <c r="I3" s="28" t="s">
        <v>8</v>
      </c>
      <c r="J3" s="51" t="s">
        <v>18</v>
      </c>
      <c r="L3" s="33" t="s">
        <v>32</v>
      </c>
      <c r="O3" s="8"/>
      <c r="P3" s="9"/>
    </row>
    <row r="4" spans="1:259" x14ac:dyDescent="0.2">
      <c r="A4" s="28" t="s">
        <v>9</v>
      </c>
      <c r="B4" s="22" t="s">
        <v>10</v>
      </c>
      <c r="C4" s="22" t="s">
        <v>10</v>
      </c>
      <c r="D4" s="22"/>
      <c r="E4" s="14" t="s">
        <v>10</v>
      </c>
      <c r="F4" s="8"/>
      <c r="G4" s="72" t="s">
        <v>21</v>
      </c>
      <c r="I4" s="28" t="s">
        <v>9</v>
      </c>
      <c r="J4" s="51" t="s">
        <v>10</v>
      </c>
      <c r="L4" s="1" t="s">
        <v>33</v>
      </c>
      <c r="O4" s="8"/>
    </row>
    <row r="5" spans="1:259" x14ac:dyDescent="0.2">
      <c r="A5" s="28" t="s">
        <v>11</v>
      </c>
      <c r="B5" s="22" t="s">
        <v>0</v>
      </c>
      <c r="C5" s="22" t="s">
        <v>0</v>
      </c>
      <c r="D5" s="22"/>
      <c r="E5" s="14" t="s">
        <v>0</v>
      </c>
      <c r="F5" s="8"/>
      <c r="G5" s="34"/>
      <c r="I5" s="28" t="s">
        <v>11</v>
      </c>
      <c r="J5" s="51" t="s">
        <v>5</v>
      </c>
      <c r="L5" s="36"/>
      <c r="O5" s="8"/>
    </row>
    <row r="6" spans="1:259" x14ac:dyDescent="0.2">
      <c r="A6" s="28" t="s">
        <v>12</v>
      </c>
      <c r="B6" s="23">
        <v>3</v>
      </c>
      <c r="C6" s="23">
        <v>3</v>
      </c>
      <c r="E6" s="15">
        <v>3</v>
      </c>
      <c r="F6" s="8"/>
      <c r="I6" s="28" t="s">
        <v>12</v>
      </c>
      <c r="J6" s="48">
        <v>6</v>
      </c>
      <c r="N6" s="8"/>
      <c r="O6" s="8"/>
    </row>
    <row r="7" spans="1:259" x14ac:dyDescent="0.2">
      <c r="A7" s="29" t="s">
        <v>13</v>
      </c>
      <c r="B7" s="24">
        <v>34578</v>
      </c>
      <c r="C7" s="24">
        <v>34669</v>
      </c>
      <c r="D7" s="24"/>
      <c r="E7" s="16">
        <v>34578</v>
      </c>
      <c r="F7" s="8"/>
      <c r="I7" s="29" t="s">
        <v>13</v>
      </c>
      <c r="J7" s="50">
        <v>35217</v>
      </c>
      <c r="N7" s="8"/>
      <c r="O7" s="8"/>
    </row>
    <row r="8" spans="1:259" x14ac:dyDescent="0.2">
      <c r="A8" s="29" t="s">
        <v>14</v>
      </c>
      <c r="B8" s="24"/>
      <c r="C8" s="24"/>
      <c r="D8" s="24"/>
      <c r="E8" s="16"/>
      <c r="F8" s="8"/>
      <c r="I8" s="29" t="s">
        <v>14</v>
      </c>
      <c r="J8" s="50"/>
      <c r="N8" s="8"/>
      <c r="O8" s="8"/>
    </row>
    <row r="9" spans="1:259" x14ac:dyDescent="0.2">
      <c r="A9" s="28" t="s">
        <v>15</v>
      </c>
      <c r="F9" s="8"/>
      <c r="I9" s="28" t="s">
        <v>15</v>
      </c>
      <c r="J9" s="48">
        <v>21</v>
      </c>
      <c r="N9" s="8"/>
      <c r="O9" s="8"/>
    </row>
    <row r="10" spans="1:259" ht="67.5" x14ac:dyDescent="0.2">
      <c r="A10" s="28" t="s">
        <v>16</v>
      </c>
      <c r="B10" s="74" t="s">
        <v>47</v>
      </c>
      <c r="C10" s="74" t="s">
        <v>48</v>
      </c>
      <c r="D10" s="75" t="s">
        <v>28</v>
      </c>
      <c r="E10" s="44" t="s">
        <v>26</v>
      </c>
      <c r="F10" s="77" t="s">
        <v>27</v>
      </c>
      <c r="I10" s="28" t="s">
        <v>16</v>
      </c>
      <c r="J10" s="45" t="s">
        <v>31</v>
      </c>
      <c r="N10" s="8"/>
      <c r="O10" s="8"/>
    </row>
    <row r="11" spans="1:259" x14ac:dyDescent="0.2">
      <c r="A11" s="30">
        <v>21794</v>
      </c>
      <c r="B11" s="15"/>
      <c r="C11" s="15"/>
      <c r="F11" s="8"/>
      <c r="I11" s="30">
        <v>22068</v>
      </c>
      <c r="N11" s="8"/>
      <c r="O11" s="8"/>
    </row>
    <row r="12" spans="1:259" x14ac:dyDescent="0.2">
      <c r="A12" s="30">
        <v>21885</v>
      </c>
      <c r="B12" s="15"/>
      <c r="C12" s="15"/>
      <c r="F12" s="8"/>
      <c r="I12" s="30">
        <v>22433</v>
      </c>
      <c r="N12" s="8"/>
      <c r="O12" s="8"/>
    </row>
    <row r="13" spans="1:259" x14ac:dyDescent="0.2">
      <c r="A13" s="30">
        <v>21976</v>
      </c>
      <c r="B13" s="15"/>
      <c r="C13" s="15"/>
      <c r="F13" s="8"/>
      <c r="I13" s="30">
        <v>22798</v>
      </c>
      <c r="N13" s="8"/>
      <c r="O13" s="8"/>
    </row>
    <row r="14" spans="1:259" x14ac:dyDescent="0.2">
      <c r="A14" s="30">
        <v>22068</v>
      </c>
      <c r="B14" s="15"/>
      <c r="C14" s="15"/>
      <c r="F14" s="8"/>
      <c r="I14" s="30">
        <v>23163</v>
      </c>
      <c r="N14" s="8"/>
      <c r="O14" s="8"/>
    </row>
    <row r="15" spans="1:259" x14ac:dyDescent="0.2">
      <c r="A15" s="30">
        <v>22160</v>
      </c>
      <c r="B15" s="15"/>
      <c r="C15" s="15"/>
      <c r="F15" s="8"/>
      <c r="I15" s="30">
        <v>23529</v>
      </c>
      <c r="N15" s="8"/>
      <c r="O15" s="8"/>
    </row>
    <row r="16" spans="1:259" x14ac:dyDescent="0.2">
      <c r="A16" s="30">
        <v>22251</v>
      </c>
      <c r="B16" s="15"/>
      <c r="C16" s="15"/>
      <c r="F16" s="8"/>
      <c r="I16" s="30">
        <v>23894</v>
      </c>
      <c r="N16" s="8"/>
      <c r="O16" s="8"/>
    </row>
    <row r="17" spans="1:15" x14ac:dyDescent="0.2">
      <c r="A17" s="30">
        <v>22341</v>
      </c>
      <c r="B17" s="15"/>
      <c r="C17" s="15"/>
      <c r="F17" s="8"/>
      <c r="I17" s="30">
        <v>24259</v>
      </c>
      <c r="N17" s="8"/>
      <c r="O17" s="8"/>
    </row>
    <row r="18" spans="1:15" x14ac:dyDescent="0.2">
      <c r="A18" s="30">
        <v>22433</v>
      </c>
      <c r="B18" s="15"/>
      <c r="C18" s="15"/>
      <c r="F18" s="8"/>
      <c r="I18" s="30">
        <v>24624</v>
      </c>
      <c r="N18" s="8"/>
      <c r="O18" s="8"/>
    </row>
    <row r="19" spans="1:15" x14ac:dyDescent="0.2">
      <c r="A19" s="30">
        <v>22525</v>
      </c>
      <c r="B19" s="15"/>
      <c r="C19" s="15"/>
      <c r="F19" s="8"/>
      <c r="I19" s="30">
        <v>24990</v>
      </c>
      <c r="N19" s="8"/>
      <c r="O19" s="8"/>
    </row>
    <row r="20" spans="1:15" x14ac:dyDescent="0.2">
      <c r="A20" s="30">
        <v>22616</v>
      </c>
      <c r="B20" s="15"/>
      <c r="C20" s="15"/>
      <c r="F20" s="8"/>
      <c r="I20" s="30">
        <v>25355</v>
      </c>
      <c r="N20" s="8"/>
      <c r="O20" s="8"/>
    </row>
    <row r="21" spans="1:15" x14ac:dyDescent="0.2">
      <c r="A21" s="30">
        <v>22706</v>
      </c>
      <c r="B21" s="15"/>
      <c r="C21" s="15"/>
      <c r="F21" s="8"/>
      <c r="I21" s="30">
        <v>25720</v>
      </c>
      <c r="N21" s="8"/>
      <c r="O21" s="8"/>
    </row>
    <row r="22" spans="1:15" x14ac:dyDescent="0.2">
      <c r="A22" s="30">
        <v>22798</v>
      </c>
      <c r="B22" s="15"/>
      <c r="C22" s="15"/>
      <c r="F22" s="8"/>
      <c r="I22" s="30">
        <v>26085</v>
      </c>
      <c r="N22" s="8"/>
      <c r="O22" s="8"/>
    </row>
    <row r="23" spans="1:15" x14ac:dyDescent="0.2">
      <c r="A23" s="30">
        <v>22890</v>
      </c>
      <c r="B23" s="15"/>
      <c r="C23" s="15"/>
      <c r="F23" s="8"/>
      <c r="I23" s="30">
        <v>26451</v>
      </c>
      <c r="N23" s="8"/>
      <c r="O23" s="8"/>
    </row>
    <row r="24" spans="1:15" x14ac:dyDescent="0.2">
      <c r="A24" s="30">
        <v>22981</v>
      </c>
      <c r="B24" s="15"/>
      <c r="C24" s="15"/>
      <c r="F24" s="8"/>
      <c r="I24" s="30">
        <v>26816</v>
      </c>
      <c r="N24" s="8"/>
      <c r="O24" s="8"/>
    </row>
    <row r="25" spans="1:15" x14ac:dyDescent="0.2">
      <c r="A25" s="30">
        <v>23071</v>
      </c>
      <c r="B25" s="15"/>
      <c r="C25" s="15"/>
      <c r="F25" s="8"/>
      <c r="I25" s="30">
        <v>27181</v>
      </c>
      <c r="N25" s="8"/>
      <c r="O25" s="8"/>
    </row>
    <row r="26" spans="1:15" x14ac:dyDescent="0.2">
      <c r="A26" s="30">
        <v>23163</v>
      </c>
      <c r="B26" s="15"/>
      <c r="C26" s="15"/>
      <c r="F26" s="8"/>
      <c r="I26" s="30">
        <v>27546</v>
      </c>
      <c r="N26" s="8"/>
      <c r="O26" s="8"/>
    </row>
    <row r="27" spans="1:15" x14ac:dyDescent="0.2">
      <c r="A27" s="30">
        <v>23255</v>
      </c>
      <c r="B27" s="15"/>
      <c r="C27" s="15"/>
      <c r="F27" s="8"/>
      <c r="I27" s="30">
        <v>27912</v>
      </c>
      <c r="N27" s="8"/>
      <c r="O27" s="8"/>
    </row>
    <row r="28" spans="1:15" x14ac:dyDescent="0.2">
      <c r="A28" s="30">
        <v>23346</v>
      </c>
      <c r="B28" s="15"/>
      <c r="C28" s="15"/>
      <c r="F28" s="8"/>
      <c r="I28" s="30">
        <v>28277</v>
      </c>
      <c r="N28" s="8"/>
      <c r="O28" s="8"/>
    </row>
    <row r="29" spans="1:15" x14ac:dyDescent="0.2">
      <c r="A29" s="30">
        <v>23437</v>
      </c>
      <c r="B29" s="15"/>
      <c r="C29" s="15"/>
      <c r="F29" s="8"/>
      <c r="I29" s="30">
        <v>28642</v>
      </c>
      <c r="N29" s="8"/>
      <c r="O29" s="8"/>
    </row>
    <row r="30" spans="1:15" x14ac:dyDescent="0.2">
      <c r="A30" s="30">
        <v>23529</v>
      </c>
      <c r="B30" s="15"/>
      <c r="C30" s="15"/>
      <c r="F30" s="8"/>
      <c r="I30" s="30">
        <v>29007</v>
      </c>
      <c r="N30" s="8"/>
      <c r="O30" s="8"/>
    </row>
    <row r="31" spans="1:15" x14ac:dyDescent="0.2">
      <c r="A31" s="30">
        <v>23621</v>
      </c>
      <c r="B31" s="15"/>
      <c r="C31" s="15"/>
      <c r="F31" s="8"/>
      <c r="I31" s="30">
        <v>29373</v>
      </c>
      <c r="N31" s="8"/>
      <c r="O31" s="8"/>
    </row>
    <row r="32" spans="1:15" x14ac:dyDescent="0.2">
      <c r="A32" s="30">
        <v>23712</v>
      </c>
      <c r="B32" s="15"/>
      <c r="C32" s="15"/>
      <c r="F32" s="8"/>
      <c r="I32" s="30">
        <v>29738</v>
      </c>
      <c r="N32" s="8"/>
      <c r="O32" s="8"/>
    </row>
    <row r="33" spans="1:15" x14ac:dyDescent="0.2">
      <c r="A33" s="30">
        <v>23802</v>
      </c>
      <c r="B33" s="15"/>
      <c r="C33" s="15"/>
      <c r="F33" s="8"/>
      <c r="I33" s="30">
        <v>30103</v>
      </c>
      <c r="N33" s="8"/>
      <c r="O33" s="8"/>
    </row>
    <row r="34" spans="1:15" x14ac:dyDescent="0.2">
      <c r="A34" s="30">
        <v>23894</v>
      </c>
      <c r="B34" s="15"/>
      <c r="C34" s="15"/>
      <c r="F34" s="8"/>
      <c r="I34" s="30">
        <v>30468</v>
      </c>
      <c r="N34" s="8"/>
      <c r="O34" s="8"/>
    </row>
    <row r="35" spans="1:15" x14ac:dyDescent="0.2">
      <c r="A35" s="30">
        <v>23986</v>
      </c>
      <c r="B35" s="15"/>
      <c r="C35" s="15"/>
      <c r="F35" s="8"/>
      <c r="I35" s="30">
        <v>30834</v>
      </c>
      <c r="N35" s="8"/>
      <c r="O35" s="8"/>
    </row>
    <row r="36" spans="1:15" x14ac:dyDescent="0.2">
      <c r="A36" s="30">
        <v>24077</v>
      </c>
      <c r="B36" s="15"/>
      <c r="C36" s="15"/>
      <c r="F36" s="8"/>
      <c r="I36" s="30">
        <v>31199</v>
      </c>
      <c r="N36" s="8"/>
      <c r="O36" s="8"/>
    </row>
    <row r="37" spans="1:15" x14ac:dyDescent="0.2">
      <c r="A37" s="30">
        <v>24167</v>
      </c>
      <c r="B37" s="15"/>
      <c r="C37" s="15"/>
      <c r="F37" s="8"/>
      <c r="I37" s="30">
        <v>31564</v>
      </c>
      <c r="N37" s="8"/>
      <c r="O37" s="8"/>
    </row>
    <row r="38" spans="1:15" x14ac:dyDescent="0.2">
      <c r="A38" s="30">
        <v>24259</v>
      </c>
      <c r="B38" s="15"/>
      <c r="C38" s="15"/>
      <c r="F38" s="8"/>
      <c r="I38" s="30">
        <v>31929</v>
      </c>
      <c r="N38" s="8"/>
      <c r="O38" s="8"/>
    </row>
    <row r="39" spans="1:15" x14ac:dyDescent="0.2">
      <c r="A39" s="30">
        <v>24351</v>
      </c>
      <c r="B39" s="15"/>
      <c r="C39" s="15"/>
      <c r="F39" s="8"/>
      <c r="I39" s="30">
        <v>32295</v>
      </c>
      <c r="N39" s="8"/>
      <c r="O39" s="8"/>
    </row>
    <row r="40" spans="1:15" x14ac:dyDescent="0.2">
      <c r="A40" s="30">
        <v>24442</v>
      </c>
      <c r="B40" s="15"/>
      <c r="C40" s="15"/>
      <c r="F40" s="8"/>
      <c r="I40" s="30">
        <v>32660</v>
      </c>
      <c r="N40" s="8"/>
      <c r="O40" s="8"/>
    </row>
    <row r="41" spans="1:15" x14ac:dyDescent="0.2">
      <c r="A41" s="30">
        <v>24532</v>
      </c>
      <c r="B41" s="15"/>
      <c r="C41" s="15"/>
      <c r="F41" s="8"/>
      <c r="I41" s="30">
        <v>33025</v>
      </c>
      <c r="N41" s="8"/>
      <c r="O41" s="8"/>
    </row>
    <row r="42" spans="1:15" x14ac:dyDescent="0.2">
      <c r="A42" s="30">
        <v>24624</v>
      </c>
      <c r="B42" s="15"/>
      <c r="C42" s="15"/>
      <c r="F42" s="8"/>
      <c r="I42" s="30">
        <v>33390</v>
      </c>
      <c r="N42" s="8"/>
      <c r="O42" s="8"/>
    </row>
    <row r="43" spans="1:15" x14ac:dyDescent="0.2">
      <c r="A43" s="30">
        <v>24716</v>
      </c>
      <c r="B43" s="15"/>
      <c r="C43" s="15"/>
      <c r="F43" s="8"/>
      <c r="I43" s="30">
        <v>33756</v>
      </c>
      <c r="N43" s="8"/>
      <c r="O43" s="8"/>
    </row>
    <row r="44" spans="1:15" x14ac:dyDescent="0.2">
      <c r="A44" s="30">
        <v>24807</v>
      </c>
      <c r="B44" s="15"/>
      <c r="C44" s="15"/>
      <c r="F44" s="8"/>
      <c r="I44" s="30">
        <v>34121</v>
      </c>
      <c r="N44" s="8"/>
      <c r="O44" s="8"/>
    </row>
    <row r="45" spans="1:15" x14ac:dyDescent="0.2">
      <c r="A45" s="30">
        <v>24898</v>
      </c>
      <c r="B45" s="15"/>
      <c r="C45" s="15"/>
      <c r="F45" s="8"/>
      <c r="I45" s="30">
        <v>34486</v>
      </c>
      <c r="N45" s="8"/>
      <c r="O45" s="8"/>
    </row>
    <row r="46" spans="1:15" x14ac:dyDescent="0.2">
      <c r="A46" s="30">
        <v>24990</v>
      </c>
      <c r="B46" s="15"/>
      <c r="C46" s="15"/>
      <c r="F46" s="8"/>
      <c r="I46" s="30">
        <v>34851</v>
      </c>
      <c r="N46" s="8"/>
      <c r="O46" s="8"/>
    </row>
    <row r="47" spans="1:15" x14ac:dyDescent="0.2">
      <c r="A47" s="30">
        <v>25082</v>
      </c>
      <c r="B47" s="15"/>
      <c r="C47" s="15"/>
      <c r="F47" s="8"/>
      <c r="I47" s="30">
        <v>35217</v>
      </c>
      <c r="J47" s="47">
        <v>3</v>
      </c>
      <c r="K47" s="46"/>
      <c r="N47" s="8"/>
      <c r="O47" s="8"/>
    </row>
    <row r="48" spans="1:15" x14ac:dyDescent="0.2">
      <c r="A48" s="30">
        <v>25173</v>
      </c>
      <c r="B48" s="15"/>
      <c r="C48" s="15"/>
      <c r="F48" s="8"/>
      <c r="I48" s="30">
        <v>35582</v>
      </c>
      <c r="J48" s="47">
        <v>3.5</v>
      </c>
      <c r="K48" s="46"/>
      <c r="N48" s="8"/>
      <c r="O48" s="8"/>
    </row>
    <row r="49" spans="1:15" x14ac:dyDescent="0.2">
      <c r="A49" s="30">
        <v>25263</v>
      </c>
      <c r="B49" s="15"/>
      <c r="C49" s="15"/>
      <c r="F49" s="8"/>
      <c r="I49" s="30">
        <v>35947</v>
      </c>
      <c r="J49" s="47">
        <v>3.9</v>
      </c>
      <c r="K49" s="46"/>
      <c r="N49" s="8"/>
      <c r="O49" s="8"/>
    </row>
    <row r="50" spans="1:15" x14ac:dyDescent="0.2">
      <c r="A50" s="30">
        <v>25355</v>
      </c>
      <c r="B50" s="15"/>
      <c r="C50" s="15"/>
      <c r="F50" s="8"/>
      <c r="I50" s="30">
        <v>36312</v>
      </c>
      <c r="J50" s="47">
        <v>4.9000000000000004</v>
      </c>
      <c r="K50" s="46"/>
      <c r="N50" s="8"/>
      <c r="O50" s="8"/>
    </row>
    <row r="51" spans="1:15" x14ac:dyDescent="0.2">
      <c r="A51" s="30">
        <v>25447</v>
      </c>
      <c r="B51" s="15"/>
      <c r="C51" s="15"/>
      <c r="F51" s="8"/>
      <c r="I51" s="30">
        <v>36678</v>
      </c>
      <c r="J51" s="47">
        <v>0.5</v>
      </c>
      <c r="K51" s="46"/>
      <c r="N51" s="8"/>
      <c r="O51" s="8"/>
    </row>
    <row r="52" spans="1:15" x14ac:dyDescent="0.2">
      <c r="A52" s="30">
        <v>25538</v>
      </c>
      <c r="B52" s="15"/>
      <c r="C52" s="15"/>
      <c r="F52" s="8"/>
      <c r="I52" s="30">
        <v>37043</v>
      </c>
      <c r="J52" s="47">
        <v>2.2000000000000002</v>
      </c>
      <c r="K52" s="46"/>
      <c r="N52" s="8"/>
      <c r="O52" s="8"/>
    </row>
    <row r="53" spans="1:15" x14ac:dyDescent="0.2">
      <c r="A53" s="30">
        <v>25628</v>
      </c>
      <c r="B53" s="15"/>
      <c r="C53" s="15"/>
      <c r="F53" s="8"/>
      <c r="I53" s="30">
        <v>37408</v>
      </c>
      <c r="J53" s="47">
        <v>4.7</v>
      </c>
      <c r="K53" s="46"/>
      <c r="N53" s="8"/>
      <c r="O53" s="8"/>
    </row>
    <row r="54" spans="1:15" x14ac:dyDescent="0.2">
      <c r="A54" s="30">
        <v>25720</v>
      </c>
      <c r="B54" s="15"/>
      <c r="C54" s="15"/>
      <c r="F54" s="8"/>
      <c r="I54" s="30">
        <v>37773</v>
      </c>
      <c r="J54" s="47">
        <v>1.6</v>
      </c>
      <c r="K54" s="46"/>
      <c r="N54" s="8"/>
      <c r="O54" s="8"/>
    </row>
    <row r="55" spans="1:15" x14ac:dyDescent="0.2">
      <c r="A55" s="30">
        <v>25812</v>
      </c>
      <c r="B55" s="15"/>
      <c r="C55" s="15"/>
      <c r="F55" s="8"/>
      <c r="I55" s="30">
        <v>38139</v>
      </c>
      <c r="J55" s="47">
        <v>3.4</v>
      </c>
      <c r="K55" s="46"/>
      <c r="N55" s="8"/>
      <c r="O55" s="8"/>
    </row>
    <row r="56" spans="1:15" x14ac:dyDescent="0.2">
      <c r="A56" s="30">
        <v>25903</v>
      </c>
      <c r="B56" s="15"/>
      <c r="C56" s="15"/>
      <c r="F56" s="8"/>
      <c r="I56" s="30">
        <v>38504</v>
      </c>
      <c r="J56" s="47">
        <v>-0.2</v>
      </c>
      <c r="K56" s="46"/>
      <c r="N56" s="8"/>
      <c r="O56" s="8"/>
    </row>
    <row r="57" spans="1:15" x14ac:dyDescent="0.2">
      <c r="A57" s="30">
        <v>25993</v>
      </c>
      <c r="B57" s="15"/>
      <c r="C57" s="15"/>
      <c r="F57" s="8"/>
      <c r="I57" s="30">
        <v>38869</v>
      </c>
      <c r="J57" s="47">
        <v>1.8</v>
      </c>
      <c r="K57" s="46"/>
      <c r="N57" s="8"/>
      <c r="O57" s="8"/>
    </row>
    <row r="58" spans="1:15" x14ac:dyDescent="0.2">
      <c r="A58" s="30">
        <v>26085</v>
      </c>
      <c r="B58" s="15"/>
      <c r="C58" s="15"/>
      <c r="F58" s="8"/>
      <c r="I58" s="30">
        <v>39234</v>
      </c>
      <c r="J58" s="47">
        <v>0.9</v>
      </c>
      <c r="K58" s="46"/>
      <c r="N58" s="8"/>
      <c r="O58" s="8"/>
    </row>
    <row r="59" spans="1:15" x14ac:dyDescent="0.2">
      <c r="A59" s="30">
        <v>26177</v>
      </c>
      <c r="B59" s="15"/>
      <c r="C59" s="15"/>
      <c r="F59" s="8"/>
      <c r="I59" s="30">
        <v>39600</v>
      </c>
      <c r="J59" s="47">
        <v>1.1000000000000001</v>
      </c>
      <c r="K59" s="46"/>
      <c r="N59" s="8"/>
      <c r="O59" s="8"/>
    </row>
    <row r="60" spans="1:15" x14ac:dyDescent="0.2">
      <c r="A60" s="30">
        <v>26268</v>
      </c>
      <c r="B60" s="15"/>
      <c r="C60" s="15"/>
      <c r="F60" s="8"/>
      <c r="I60" s="30">
        <v>39965</v>
      </c>
      <c r="J60" s="47">
        <v>1.5</v>
      </c>
      <c r="K60" s="46"/>
      <c r="N60" s="8"/>
      <c r="O60" s="8"/>
    </row>
    <row r="61" spans="1:15" x14ac:dyDescent="0.2">
      <c r="A61" s="30">
        <v>26359</v>
      </c>
      <c r="B61" s="15"/>
      <c r="C61" s="15"/>
      <c r="F61" s="8"/>
      <c r="I61" s="30">
        <v>40330</v>
      </c>
      <c r="J61" s="47">
        <v>2.6</v>
      </c>
      <c r="K61" s="46"/>
      <c r="N61" s="8"/>
      <c r="O61" s="8"/>
    </row>
    <row r="62" spans="1:15" x14ac:dyDescent="0.2">
      <c r="A62" s="30">
        <v>26451</v>
      </c>
      <c r="B62" s="15"/>
      <c r="C62" s="15"/>
      <c r="F62" s="8"/>
      <c r="I62" s="30">
        <v>40695</v>
      </c>
      <c r="J62" s="47">
        <v>0.3</v>
      </c>
      <c r="K62" s="46"/>
      <c r="N62" s="8"/>
      <c r="O62" s="8"/>
    </row>
    <row r="63" spans="1:15" x14ac:dyDescent="0.2">
      <c r="A63" s="30">
        <v>26543</v>
      </c>
      <c r="B63" s="15"/>
      <c r="C63" s="15"/>
      <c r="F63" s="8"/>
      <c r="I63" s="30">
        <v>41061</v>
      </c>
      <c r="J63" s="47">
        <v>4.3</v>
      </c>
      <c r="K63" s="46"/>
      <c r="N63" s="8"/>
      <c r="O63" s="8"/>
    </row>
    <row r="64" spans="1:15" x14ac:dyDescent="0.2">
      <c r="A64" s="30">
        <v>26634</v>
      </c>
      <c r="B64" s="15"/>
      <c r="C64" s="15"/>
      <c r="F64" s="8"/>
      <c r="I64" s="30">
        <v>41426</v>
      </c>
      <c r="J64" s="47">
        <v>2.4</v>
      </c>
      <c r="K64" s="46"/>
      <c r="N64" s="8"/>
      <c r="O64" s="8"/>
    </row>
    <row r="65" spans="1:15" x14ac:dyDescent="0.2">
      <c r="A65" s="30">
        <v>26724</v>
      </c>
      <c r="B65" s="15"/>
      <c r="C65" s="15"/>
      <c r="F65" s="8"/>
      <c r="I65" s="30">
        <v>41791</v>
      </c>
      <c r="J65" s="47">
        <v>2.9</v>
      </c>
      <c r="K65" s="46"/>
      <c r="N65" s="8"/>
      <c r="O65" s="8"/>
    </row>
    <row r="66" spans="1:15" x14ac:dyDescent="0.2">
      <c r="A66" s="30">
        <v>26816</v>
      </c>
      <c r="B66" s="15"/>
      <c r="C66" s="15"/>
      <c r="F66" s="8"/>
      <c r="I66" s="30">
        <v>42156</v>
      </c>
      <c r="J66" s="47">
        <v>1.4</v>
      </c>
      <c r="K66" s="46"/>
      <c r="N66" s="8"/>
      <c r="O66" s="8"/>
    </row>
    <row r="67" spans="1:15" x14ac:dyDescent="0.2">
      <c r="A67" s="30">
        <v>26908</v>
      </c>
      <c r="B67" s="15"/>
      <c r="C67" s="15"/>
      <c r="F67" s="8"/>
      <c r="I67" s="30">
        <v>42522</v>
      </c>
      <c r="J67" s="47">
        <v>1.8</v>
      </c>
      <c r="K67" s="46"/>
      <c r="N67" s="8"/>
      <c r="O67" s="8"/>
    </row>
    <row r="68" spans="1:15" x14ac:dyDescent="0.2">
      <c r="A68" s="30">
        <v>26999</v>
      </c>
      <c r="B68" s="15"/>
      <c r="C68" s="15"/>
      <c r="F68" s="8"/>
      <c r="I68" s="30">
        <v>42887</v>
      </c>
      <c r="J68" s="52">
        <v>1</v>
      </c>
      <c r="N68" s="8"/>
      <c r="O68" s="8"/>
    </row>
    <row r="69" spans="1:15" x14ac:dyDescent="0.2">
      <c r="A69" s="30">
        <v>27089</v>
      </c>
      <c r="B69" s="15"/>
      <c r="C69" s="15"/>
      <c r="F69" s="8"/>
      <c r="N69" s="8"/>
      <c r="O69" s="8"/>
    </row>
    <row r="70" spans="1:15" x14ac:dyDescent="0.2">
      <c r="A70" s="30">
        <v>27181</v>
      </c>
      <c r="B70" s="15"/>
      <c r="C70" s="15"/>
      <c r="F70" s="8"/>
      <c r="N70" s="8"/>
      <c r="O70" s="8"/>
    </row>
    <row r="71" spans="1:15" x14ac:dyDescent="0.2">
      <c r="A71" s="30">
        <v>27273</v>
      </c>
      <c r="B71" s="15"/>
      <c r="C71" s="15"/>
      <c r="F71" s="8"/>
      <c r="N71" s="8"/>
      <c r="O71" s="8"/>
    </row>
    <row r="72" spans="1:15" x14ac:dyDescent="0.2">
      <c r="A72" s="30">
        <v>27364</v>
      </c>
      <c r="B72" s="15"/>
      <c r="C72" s="15"/>
      <c r="F72" s="8"/>
      <c r="N72" s="8"/>
      <c r="O72" s="8"/>
    </row>
    <row r="73" spans="1:15" x14ac:dyDescent="0.2">
      <c r="A73" s="30">
        <v>27454</v>
      </c>
      <c r="B73" s="15"/>
      <c r="C73" s="15"/>
      <c r="F73" s="8"/>
      <c r="N73" s="8"/>
      <c r="O73" s="8"/>
    </row>
    <row r="74" spans="1:15" x14ac:dyDescent="0.2">
      <c r="A74" s="30">
        <v>27546</v>
      </c>
      <c r="B74" s="15"/>
      <c r="C74" s="15"/>
      <c r="F74" s="8"/>
      <c r="N74" s="8"/>
      <c r="O74" s="8"/>
    </row>
    <row r="75" spans="1:15" x14ac:dyDescent="0.2">
      <c r="A75" s="30">
        <v>27638</v>
      </c>
      <c r="B75" s="15"/>
      <c r="C75" s="15"/>
      <c r="F75" s="8"/>
      <c r="N75" s="8"/>
      <c r="O75" s="8"/>
    </row>
    <row r="76" spans="1:15" x14ac:dyDescent="0.2">
      <c r="A76" s="30">
        <v>27729</v>
      </c>
      <c r="B76" s="15"/>
      <c r="C76" s="15"/>
      <c r="F76" s="8"/>
      <c r="N76" s="8"/>
      <c r="O76" s="8"/>
    </row>
    <row r="77" spans="1:15" x14ac:dyDescent="0.2">
      <c r="A77" s="30">
        <v>27820</v>
      </c>
      <c r="B77" s="15"/>
      <c r="C77" s="15"/>
      <c r="F77" s="8"/>
      <c r="N77" s="8"/>
      <c r="O77" s="8"/>
    </row>
    <row r="78" spans="1:15" x14ac:dyDescent="0.2">
      <c r="A78" s="30">
        <v>27912</v>
      </c>
      <c r="B78" s="15"/>
      <c r="C78" s="15"/>
      <c r="F78" s="8"/>
      <c r="N78" s="8"/>
      <c r="O78" s="8"/>
    </row>
    <row r="79" spans="1:15" x14ac:dyDescent="0.2">
      <c r="A79" s="30">
        <v>28004</v>
      </c>
      <c r="B79" s="15"/>
      <c r="C79" s="15"/>
      <c r="F79" s="8"/>
      <c r="N79" s="8"/>
      <c r="O79" s="8"/>
    </row>
    <row r="80" spans="1:15" x14ac:dyDescent="0.2">
      <c r="A80" s="30">
        <v>28095</v>
      </c>
      <c r="B80" s="15"/>
      <c r="C80" s="15"/>
      <c r="F80" s="8"/>
      <c r="N80" s="8"/>
      <c r="O80" s="8"/>
    </row>
    <row r="81" spans="1:15" x14ac:dyDescent="0.2">
      <c r="A81" s="30">
        <v>28185</v>
      </c>
      <c r="B81" s="15"/>
      <c r="C81" s="15"/>
      <c r="F81" s="8"/>
      <c r="N81" s="8"/>
      <c r="O81" s="8"/>
    </row>
    <row r="82" spans="1:15" x14ac:dyDescent="0.2">
      <c r="A82" s="30">
        <v>28277</v>
      </c>
      <c r="B82" s="15"/>
      <c r="C82" s="15"/>
      <c r="F82" s="8"/>
      <c r="N82" s="8"/>
      <c r="O82" s="8"/>
    </row>
    <row r="83" spans="1:15" x14ac:dyDescent="0.2">
      <c r="A83" s="30">
        <v>28369</v>
      </c>
      <c r="B83" s="15"/>
      <c r="C83" s="15"/>
      <c r="F83" s="8"/>
      <c r="N83" s="8"/>
      <c r="O83" s="8"/>
    </row>
    <row r="84" spans="1:15" x14ac:dyDescent="0.2">
      <c r="A84" s="30">
        <v>28460</v>
      </c>
      <c r="B84" s="15"/>
      <c r="C84" s="15"/>
      <c r="F84" s="8"/>
      <c r="N84" s="8"/>
      <c r="O84" s="8"/>
    </row>
    <row r="85" spans="1:15" x14ac:dyDescent="0.2">
      <c r="A85" s="30">
        <v>28550</v>
      </c>
      <c r="B85" s="15"/>
      <c r="C85" s="15"/>
      <c r="F85" s="8"/>
      <c r="N85" s="8"/>
      <c r="O85" s="8"/>
    </row>
    <row r="86" spans="1:15" x14ac:dyDescent="0.2">
      <c r="A86" s="30">
        <v>28642</v>
      </c>
      <c r="B86" s="15"/>
      <c r="C86" s="15"/>
      <c r="F86" s="8"/>
      <c r="N86" s="8"/>
      <c r="O86" s="8"/>
    </row>
    <row r="87" spans="1:15" x14ac:dyDescent="0.2">
      <c r="A87" s="30">
        <v>28734</v>
      </c>
      <c r="B87" s="15"/>
      <c r="C87" s="15"/>
      <c r="F87" s="8"/>
      <c r="N87" s="8"/>
      <c r="O87" s="8"/>
    </row>
    <row r="88" spans="1:15" x14ac:dyDescent="0.2">
      <c r="A88" s="30">
        <v>28825</v>
      </c>
      <c r="B88" s="15"/>
      <c r="C88" s="15"/>
      <c r="F88" s="8"/>
      <c r="N88" s="8"/>
      <c r="O88" s="8"/>
    </row>
    <row r="89" spans="1:15" x14ac:dyDescent="0.2">
      <c r="A89" s="30">
        <v>28915</v>
      </c>
      <c r="B89" s="15"/>
      <c r="C89" s="15"/>
      <c r="F89" s="8"/>
      <c r="N89" s="8"/>
      <c r="O89" s="8"/>
    </row>
    <row r="90" spans="1:15" x14ac:dyDescent="0.2">
      <c r="A90" s="30">
        <v>29007</v>
      </c>
      <c r="B90" s="15"/>
      <c r="C90" s="15"/>
      <c r="F90" s="8"/>
      <c r="N90" s="8"/>
      <c r="O90" s="8"/>
    </row>
    <row r="91" spans="1:15" x14ac:dyDescent="0.2">
      <c r="A91" s="30">
        <v>29099</v>
      </c>
      <c r="B91" s="15"/>
      <c r="C91" s="15"/>
      <c r="F91" s="8"/>
      <c r="N91" s="8"/>
      <c r="O91" s="8"/>
    </row>
    <row r="92" spans="1:15" x14ac:dyDescent="0.2">
      <c r="A92" s="30">
        <v>29190</v>
      </c>
      <c r="B92" s="15"/>
      <c r="C92" s="15"/>
      <c r="F92" s="8"/>
      <c r="N92" s="8"/>
      <c r="O92" s="8"/>
    </row>
    <row r="93" spans="1:15" x14ac:dyDescent="0.2">
      <c r="A93" s="30">
        <v>29281</v>
      </c>
      <c r="B93" s="15"/>
      <c r="C93" s="15"/>
      <c r="F93" s="8"/>
      <c r="N93" s="8"/>
      <c r="O93" s="8"/>
    </row>
    <row r="94" spans="1:15" x14ac:dyDescent="0.2">
      <c r="A94" s="30">
        <v>29373</v>
      </c>
      <c r="B94" s="15"/>
      <c r="C94" s="15"/>
      <c r="F94" s="8"/>
      <c r="N94" s="8"/>
      <c r="O94" s="8"/>
    </row>
    <row r="95" spans="1:15" x14ac:dyDescent="0.2">
      <c r="A95" s="30">
        <v>29465</v>
      </c>
      <c r="B95" s="15"/>
      <c r="C95" s="15"/>
      <c r="F95" s="8"/>
      <c r="N95" s="8"/>
      <c r="O95" s="8"/>
    </row>
    <row r="96" spans="1:15" x14ac:dyDescent="0.2">
      <c r="A96" s="30">
        <v>29556</v>
      </c>
      <c r="B96" s="15"/>
      <c r="C96" s="15"/>
      <c r="F96" s="8"/>
      <c r="N96" s="8"/>
      <c r="O96" s="8"/>
    </row>
    <row r="97" spans="1:15" x14ac:dyDescent="0.2">
      <c r="A97" s="30">
        <v>29646</v>
      </c>
      <c r="B97" s="15"/>
      <c r="C97" s="15"/>
      <c r="F97" s="8"/>
      <c r="N97" s="8"/>
      <c r="O97" s="8"/>
    </row>
    <row r="98" spans="1:15" x14ac:dyDescent="0.2">
      <c r="A98" s="30">
        <v>29738</v>
      </c>
      <c r="B98" s="15"/>
      <c r="C98" s="15"/>
      <c r="F98" s="8"/>
      <c r="N98" s="8"/>
      <c r="O98" s="8"/>
    </row>
    <row r="99" spans="1:15" x14ac:dyDescent="0.2">
      <c r="A99" s="30">
        <v>29830</v>
      </c>
      <c r="B99" s="15"/>
      <c r="C99" s="15"/>
      <c r="F99" s="8"/>
      <c r="N99" s="8"/>
      <c r="O99" s="8"/>
    </row>
    <row r="100" spans="1:15" x14ac:dyDescent="0.2">
      <c r="A100" s="30">
        <v>29921</v>
      </c>
      <c r="B100" s="15"/>
      <c r="C100" s="15"/>
      <c r="F100" s="8"/>
      <c r="N100" s="8"/>
      <c r="O100" s="8"/>
    </row>
    <row r="101" spans="1:15" x14ac:dyDescent="0.2">
      <c r="A101" s="30">
        <v>30011</v>
      </c>
      <c r="B101" s="15"/>
      <c r="C101" s="15"/>
      <c r="F101" s="8"/>
      <c r="N101" s="8"/>
      <c r="O101" s="8"/>
    </row>
    <row r="102" spans="1:15" x14ac:dyDescent="0.2">
      <c r="A102" s="30">
        <v>30103</v>
      </c>
      <c r="B102" s="15"/>
      <c r="C102" s="15"/>
      <c r="F102" s="8"/>
      <c r="N102" s="8"/>
      <c r="O102" s="8"/>
    </row>
    <row r="103" spans="1:15" x14ac:dyDescent="0.2">
      <c r="A103" s="30">
        <v>30195</v>
      </c>
      <c r="B103" s="15"/>
      <c r="C103" s="15"/>
      <c r="F103" s="8"/>
      <c r="N103" s="8"/>
      <c r="O103" s="8"/>
    </row>
    <row r="104" spans="1:15" x14ac:dyDescent="0.2">
      <c r="A104" s="30">
        <v>30286</v>
      </c>
      <c r="B104" s="15"/>
      <c r="C104" s="15"/>
      <c r="F104" s="8"/>
      <c r="N104" s="8"/>
      <c r="O104" s="8"/>
    </row>
    <row r="105" spans="1:15" x14ac:dyDescent="0.2">
      <c r="A105" s="30">
        <v>30376</v>
      </c>
      <c r="B105" s="15"/>
      <c r="C105" s="15"/>
      <c r="F105" s="8"/>
      <c r="N105" s="8"/>
      <c r="O105" s="8"/>
    </row>
    <row r="106" spans="1:15" x14ac:dyDescent="0.2">
      <c r="A106" s="30">
        <v>30468</v>
      </c>
      <c r="B106" s="15"/>
      <c r="C106" s="15"/>
      <c r="F106" s="8"/>
      <c r="N106" s="8"/>
      <c r="O106" s="8"/>
    </row>
    <row r="107" spans="1:15" x14ac:dyDescent="0.2">
      <c r="A107" s="30">
        <v>30560</v>
      </c>
      <c r="B107" s="15"/>
      <c r="C107" s="15"/>
      <c r="F107" s="8"/>
      <c r="N107" s="8"/>
      <c r="O107" s="8"/>
    </row>
    <row r="108" spans="1:15" x14ac:dyDescent="0.2">
      <c r="A108" s="30">
        <v>30651</v>
      </c>
      <c r="B108" s="15"/>
      <c r="C108" s="15"/>
      <c r="F108" s="8"/>
      <c r="N108" s="8"/>
      <c r="O108" s="8"/>
    </row>
    <row r="109" spans="1:15" x14ac:dyDescent="0.2">
      <c r="A109" s="30">
        <v>30742</v>
      </c>
      <c r="B109" s="15"/>
      <c r="C109" s="15"/>
      <c r="F109" s="8"/>
      <c r="N109" s="8"/>
      <c r="O109" s="8"/>
    </row>
    <row r="110" spans="1:15" x14ac:dyDescent="0.2">
      <c r="A110" s="30">
        <v>30834</v>
      </c>
      <c r="B110" s="15"/>
      <c r="C110" s="15"/>
      <c r="F110" s="8"/>
      <c r="N110" s="8"/>
      <c r="O110" s="8"/>
    </row>
    <row r="111" spans="1:15" x14ac:dyDescent="0.2">
      <c r="A111" s="30">
        <v>30926</v>
      </c>
      <c r="B111" s="15"/>
      <c r="C111" s="15"/>
      <c r="F111" s="8"/>
      <c r="N111" s="8"/>
      <c r="O111" s="8"/>
    </row>
    <row r="112" spans="1:15" x14ac:dyDescent="0.2">
      <c r="A112" s="30">
        <v>31017</v>
      </c>
      <c r="B112" s="15"/>
      <c r="C112" s="15"/>
      <c r="F112" s="8"/>
      <c r="N112" s="8"/>
      <c r="O112" s="8"/>
    </row>
    <row r="113" spans="1:15" x14ac:dyDescent="0.2">
      <c r="A113" s="30">
        <v>31107</v>
      </c>
      <c r="B113" s="15"/>
      <c r="C113" s="15"/>
      <c r="F113" s="8"/>
      <c r="N113" s="8"/>
      <c r="O113" s="8"/>
    </row>
    <row r="114" spans="1:15" x14ac:dyDescent="0.2">
      <c r="A114" s="30">
        <v>31199</v>
      </c>
      <c r="B114" s="15"/>
      <c r="C114" s="15"/>
      <c r="F114" s="8"/>
      <c r="N114" s="8"/>
      <c r="O114" s="8"/>
    </row>
    <row r="115" spans="1:15" x14ac:dyDescent="0.2">
      <c r="A115" s="30">
        <v>31291</v>
      </c>
      <c r="B115" s="15"/>
      <c r="C115" s="15"/>
      <c r="F115" s="8"/>
      <c r="N115" s="8"/>
      <c r="O115" s="8"/>
    </row>
    <row r="116" spans="1:15" x14ac:dyDescent="0.2">
      <c r="A116" s="30">
        <v>31382</v>
      </c>
      <c r="B116" s="15"/>
      <c r="C116" s="15"/>
      <c r="F116" s="8"/>
      <c r="N116" s="8"/>
      <c r="O116" s="8"/>
    </row>
    <row r="117" spans="1:15" x14ac:dyDescent="0.2">
      <c r="A117" s="30">
        <v>31472</v>
      </c>
      <c r="B117" s="15"/>
      <c r="C117" s="15"/>
      <c r="F117" s="8"/>
      <c r="N117" s="8"/>
      <c r="O117" s="8"/>
    </row>
    <row r="118" spans="1:15" x14ac:dyDescent="0.2">
      <c r="A118" s="30">
        <v>31564</v>
      </c>
      <c r="B118" s="15"/>
      <c r="C118" s="15"/>
      <c r="F118" s="8"/>
      <c r="N118" s="8"/>
      <c r="O118" s="8"/>
    </row>
    <row r="119" spans="1:15" x14ac:dyDescent="0.2">
      <c r="A119" s="30">
        <v>31656</v>
      </c>
      <c r="B119" s="15"/>
      <c r="C119" s="15"/>
      <c r="F119" s="8"/>
      <c r="N119" s="8"/>
      <c r="O119" s="8"/>
    </row>
    <row r="120" spans="1:15" x14ac:dyDescent="0.2">
      <c r="A120" s="30">
        <v>31747</v>
      </c>
      <c r="B120" s="15"/>
      <c r="C120" s="15"/>
      <c r="F120" s="8"/>
      <c r="N120" s="8"/>
      <c r="O120" s="8"/>
    </row>
    <row r="121" spans="1:15" x14ac:dyDescent="0.2">
      <c r="A121" s="30">
        <v>31837</v>
      </c>
      <c r="B121" s="15"/>
      <c r="C121" s="15"/>
      <c r="F121" s="8"/>
      <c r="N121" s="8"/>
      <c r="O121" s="8"/>
    </row>
    <row r="122" spans="1:15" x14ac:dyDescent="0.2">
      <c r="A122" s="30">
        <v>31929</v>
      </c>
      <c r="B122" s="15"/>
      <c r="C122" s="15"/>
      <c r="F122" s="8"/>
      <c r="N122" s="8"/>
      <c r="O122" s="8"/>
    </row>
    <row r="123" spans="1:15" x14ac:dyDescent="0.2">
      <c r="A123" s="30">
        <v>32021</v>
      </c>
      <c r="B123" s="15"/>
      <c r="C123" s="15"/>
      <c r="F123" s="8"/>
      <c r="N123" s="8"/>
      <c r="O123" s="8"/>
    </row>
    <row r="124" spans="1:15" x14ac:dyDescent="0.2">
      <c r="A124" s="30">
        <v>32112</v>
      </c>
      <c r="B124" s="15"/>
      <c r="C124" s="15"/>
      <c r="F124" s="8"/>
      <c r="N124" s="8"/>
      <c r="O124" s="8"/>
    </row>
    <row r="125" spans="1:15" x14ac:dyDescent="0.2">
      <c r="A125" s="30">
        <v>32203</v>
      </c>
      <c r="B125" s="15"/>
      <c r="C125" s="15"/>
      <c r="F125" s="8"/>
      <c r="N125" s="8"/>
      <c r="O125" s="8"/>
    </row>
    <row r="126" spans="1:15" x14ac:dyDescent="0.2">
      <c r="A126" s="30">
        <v>32295</v>
      </c>
      <c r="B126" s="15"/>
      <c r="C126" s="15"/>
      <c r="F126" s="8"/>
      <c r="N126" s="8"/>
      <c r="O126" s="8"/>
    </row>
    <row r="127" spans="1:15" x14ac:dyDescent="0.2">
      <c r="A127" s="30">
        <v>32387</v>
      </c>
      <c r="B127" s="15"/>
      <c r="C127" s="15"/>
      <c r="F127" s="8"/>
      <c r="N127" s="8"/>
      <c r="O127" s="8"/>
    </row>
    <row r="128" spans="1:15" x14ac:dyDescent="0.2">
      <c r="A128" s="30">
        <v>32478</v>
      </c>
      <c r="B128" s="15"/>
      <c r="C128" s="15"/>
      <c r="F128" s="8"/>
      <c r="N128" s="8"/>
      <c r="O128" s="8"/>
    </row>
    <row r="129" spans="1:15" x14ac:dyDescent="0.2">
      <c r="A129" s="30">
        <v>32568</v>
      </c>
      <c r="B129" s="15"/>
      <c r="C129" s="15"/>
      <c r="F129" s="8"/>
      <c r="N129" s="8"/>
      <c r="O129" s="8"/>
    </row>
    <row r="130" spans="1:15" x14ac:dyDescent="0.2">
      <c r="A130" s="30">
        <v>32660</v>
      </c>
      <c r="B130" s="15"/>
      <c r="C130" s="15"/>
      <c r="F130" s="8"/>
      <c r="N130" s="8"/>
      <c r="O130" s="8"/>
    </row>
    <row r="131" spans="1:15" x14ac:dyDescent="0.2">
      <c r="A131" s="30">
        <v>32752</v>
      </c>
      <c r="B131" s="15"/>
      <c r="C131" s="15"/>
      <c r="F131" s="8"/>
      <c r="N131" s="8"/>
      <c r="O131" s="8"/>
    </row>
    <row r="132" spans="1:15" x14ac:dyDescent="0.2">
      <c r="A132" s="30">
        <v>32843</v>
      </c>
      <c r="B132" s="15"/>
      <c r="C132" s="15"/>
      <c r="F132" s="8"/>
      <c r="N132" s="8"/>
      <c r="O132" s="8"/>
    </row>
    <row r="133" spans="1:15" x14ac:dyDescent="0.2">
      <c r="A133" s="30">
        <v>32933</v>
      </c>
      <c r="B133" s="15"/>
      <c r="C133" s="15"/>
      <c r="F133" s="8"/>
      <c r="N133" s="8"/>
      <c r="O133" s="8"/>
    </row>
    <row r="134" spans="1:15" x14ac:dyDescent="0.2">
      <c r="A134" s="30">
        <v>33025</v>
      </c>
      <c r="B134" s="15"/>
      <c r="C134" s="15"/>
      <c r="F134" s="8"/>
      <c r="N134" s="8"/>
      <c r="O134" s="8"/>
    </row>
    <row r="135" spans="1:15" x14ac:dyDescent="0.2">
      <c r="A135" s="30">
        <v>33117</v>
      </c>
      <c r="B135" s="15"/>
      <c r="C135" s="15"/>
      <c r="F135" s="8"/>
      <c r="N135" s="8"/>
      <c r="O135" s="8"/>
    </row>
    <row r="136" spans="1:15" x14ac:dyDescent="0.2">
      <c r="A136" s="30">
        <v>33208</v>
      </c>
      <c r="B136" s="15"/>
      <c r="C136" s="15"/>
      <c r="F136" s="8"/>
      <c r="N136" s="8"/>
      <c r="O136" s="8"/>
    </row>
    <row r="137" spans="1:15" x14ac:dyDescent="0.2">
      <c r="A137" s="30">
        <v>33298</v>
      </c>
      <c r="B137" s="15"/>
      <c r="C137" s="15"/>
      <c r="F137" s="8"/>
      <c r="N137" s="8"/>
      <c r="O137" s="8"/>
    </row>
    <row r="138" spans="1:15" x14ac:dyDescent="0.2">
      <c r="A138" s="30">
        <v>33390</v>
      </c>
      <c r="B138" s="15"/>
      <c r="C138" s="15"/>
      <c r="F138" s="8"/>
      <c r="N138" s="8"/>
      <c r="O138" s="8"/>
    </row>
    <row r="139" spans="1:15" x14ac:dyDescent="0.2">
      <c r="A139" s="30">
        <v>33482</v>
      </c>
      <c r="B139" s="15"/>
      <c r="C139" s="15"/>
      <c r="F139" s="8"/>
      <c r="N139" s="8"/>
      <c r="O139" s="8"/>
    </row>
    <row r="140" spans="1:15" x14ac:dyDescent="0.2">
      <c r="A140" s="30">
        <v>33573</v>
      </c>
      <c r="B140" s="15"/>
      <c r="C140" s="15"/>
      <c r="F140" s="8"/>
      <c r="N140" s="8"/>
      <c r="O140" s="8"/>
    </row>
    <row r="141" spans="1:15" x14ac:dyDescent="0.2">
      <c r="A141" s="30">
        <v>33664</v>
      </c>
      <c r="B141" s="15"/>
      <c r="C141" s="15"/>
      <c r="F141" s="8"/>
      <c r="N141" s="8"/>
      <c r="O141" s="8"/>
    </row>
    <row r="142" spans="1:15" x14ac:dyDescent="0.2">
      <c r="A142" s="30">
        <v>33756</v>
      </c>
      <c r="B142" s="15"/>
      <c r="C142" s="15"/>
      <c r="F142" s="8"/>
      <c r="N142" s="8"/>
      <c r="O142" s="8"/>
    </row>
    <row r="143" spans="1:15" x14ac:dyDescent="0.2">
      <c r="A143" s="30">
        <v>33848</v>
      </c>
      <c r="B143" s="15"/>
      <c r="C143" s="15"/>
      <c r="F143" s="8"/>
      <c r="N143" s="8"/>
      <c r="O143" s="8"/>
    </row>
    <row r="144" spans="1:15" x14ac:dyDescent="0.2">
      <c r="A144" s="30">
        <v>33939</v>
      </c>
      <c r="B144" s="15"/>
      <c r="C144" s="15"/>
      <c r="F144" s="8"/>
      <c r="N144" s="8"/>
      <c r="O144" s="8"/>
    </row>
    <row r="145" spans="1:15" x14ac:dyDescent="0.2">
      <c r="A145" s="30">
        <v>34029</v>
      </c>
      <c r="B145" s="15"/>
      <c r="C145" s="15"/>
      <c r="F145" s="8"/>
      <c r="N145" s="8"/>
      <c r="O145" s="8"/>
    </row>
    <row r="146" spans="1:15" x14ac:dyDescent="0.2">
      <c r="A146" s="30">
        <v>34121</v>
      </c>
      <c r="B146" s="15"/>
      <c r="C146" s="15"/>
      <c r="F146" s="8"/>
      <c r="N146" s="8"/>
      <c r="O146" s="8"/>
    </row>
    <row r="147" spans="1:15" x14ac:dyDescent="0.2">
      <c r="A147" s="30">
        <v>34213</v>
      </c>
      <c r="B147" s="15"/>
      <c r="C147" s="15"/>
      <c r="F147" s="8"/>
      <c r="N147" s="8"/>
      <c r="O147" s="8"/>
    </row>
    <row r="148" spans="1:15" x14ac:dyDescent="0.2">
      <c r="A148" s="30">
        <v>34304</v>
      </c>
      <c r="B148" s="15"/>
      <c r="C148" s="15"/>
      <c r="F148" s="8"/>
      <c r="N148" s="8"/>
      <c r="O148" s="8"/>
    </row>
    <row r="149" spans="1:15" x14ac:dyDescent="0.2">
      <c r="A149" s="30">
        <v>34394</v>
      </c>
      <c r="B149" s="15"/>
      <c r="C149" s="15"/>
      <c r="F149" s="8"/>
      <c r="N149" s="8"/>
      <c r="O149" s="8"/>
    </row>
    <row r="150" spans="1:15" x14ac:dyDescent="0.2">
      <c r="A150" s="30">
        <v>34486</v>
      </c>
      <c r="B150" s="15"/>
      <c r="C150" s="15"/>
      <c r="F150" s="20"/>
      <c r="N150" s="8"/>
      <c r="O150" s="8"/>
    </row>
    <row r="151" spans="1:15" x14ac:dyDescent="0.2">
      <c r="A151" s="30">
        <v>34578</v>
      </c>
      <c r="B151" s="73">
        <v>62</v>
      </c>
      <c r="C151" s="15"/>
      <c r="E151" s="73">
        <v>62.8</v>
      </c>
      <c r="F151" s="25"/>
      <c r="G151" s="41"/>
      <c r="N151" s="8"/>
      <c r="O151" s="8"/>
    </row>
    <row r="152" spans="1:15" x14ac:dyDescent="0.2">
      <c r="A152" s="30">
        <v>34669</v>
      </c>
      <c r="B152" s="73">
        <v>62.5</v>
      </c>
      <c r="C152" s="73">
        <v>0.7</v>
      </c>
      <c r="D152" s="25"/>
      <c r="E152" s="73">
        <v>65.400000000000006</v>
      </c>
      <c r="F152" s="25"/>
      <c r="G152" s="25"/>
      <c r="N152" s="8"/>
      <c r="O152" s="8"/>
    </row>
    <row r="153" spans="1:15" x14ac:dyDescent="0.2">
      <c r="A153" s="30">
        <v>34759</v>
      </c>
      <c r="B153" s="73">
        <v>61.7</v>
      </c>
      <c r="C153" s="73">
        <v>-1.2</v>
      </c>
      <c r="D153" s="25"/>
      <c r="E153" s="73">
        <v>58.9</v>
      </c>
      <c r="F153" s="25"/>
      <c r="G153" s="25"/>
      <c r="H153" s="10"/>
      <c r="K153" s="10"/>
      <c r="N153" s="8"/>
      <c r="O153" s="8"/>
    </row>
    <row r="154" spans="1:15" x14ac:dyDescent="0.2">
      <c r="A154" s="30">
        <v>34851</v>
      </c>
      <c r="B154" s="73">
        <v>62</v>
      </c>
      <c r="C154" s="73">
        <v>0.5</v>
      </c>
      <c r="D154" s="25"/>
      <c r="E154" s="73">
        <v>61.4</v>
      </c>
      <c r="F154" s="25">
        <f>AVERAGE(E151:E154)</f>
        <v>62.125</v>
      </c>
      <c r="G154" s="25"/>
      <c r="H154" s="10"/>
      <c r="K154" s="10"/>
      <c r="N154" s="8"/>
      <c r="O154" s="8"/>
    </row>
    <row r="155" spans="1:15" x14ac:dyDescent="0.2">
      <c r="A155" s="30">
        <v>34943</v>
      </c>
      <c r="B155" s="73">
        <v>62.4</v>
      </c>
      <c r="C155" s="73">
        <v>0.7</v>
      </c>
      <c r="D155" s="25">
        <f>(B155-B151)/B151*100</f>
        <v>0.64516129032257841</v>
      </c>
      <c r="E155" s="73">
        <v>62.7</v>
      </c>
      <c r="F155" s="25">
        <f t="shared" ref="F155:F218" si="0">AVERAGE(E152:E155)</f>
        <v>62.100000000000009</v>
      </c>
      <c r="G155" s="25"/>
      <c r="H155" s="10"/>
      <c r="K155" s="10"/>
      <c r="N155" s="8"/>
      <c r="O155" s="8"/>
    </row>
    <row r="156" spans="1:15" x14ac:dyDescent="0.2">
      <c r="A156" s="30">
        <v>35034</v>
      </c>
      <c r="B156" s="73">
        <v>62.8</v>
      </c>
      <c r="C156" s="73">
        <v>0.6</v>
      </c>
      <c r="D156" s="25">
        <f t="shared" ref="D156:D219" si="1">(B156-B152)/B152*100</f>
        <v>0.47999999999999543</v>
      </c>
      <c r="E156" s="73">
        <v>66.900000000000006</v>
      </c>
      <c r="F156" s="25">
        <f t="shared" si="0"/>
        <v>62.475000000000001</v>
      </c>
      <c r="G156" s="25"/>
      <c r="H156" s="10"/>
      <c r="K156" s="10"/>
      <c r="N156" s="8"/>
      <c r="O156" s="8"/>
    </row>
    <row r="157" spans="1:15" x14ac:dyDescent="0.2">
      <c r="A157" s="30">
        <v>35125</v>
      </c>
      <c r="B157" s="73">
        <v>63.8</v>
      </c>
      <c r="C157" s="73">
        <v>1.5</v>
      </c>
      <c r="D157" s="25">
        <f t="shared" si="1"/>
        <v>3.40356564019448</v>
      </c>
      <c r="E157" s="73">
        <v>60.6</v>
      </c>
      <c r="F157" s="25">
        <f t="shared" si="0"/>
        <v>62.9</v>
      </c>
      <c r="G157" s="25"/>
      <c r="H157" s="10"/>
      <c r="K157" s="10"/>
      <c r="N157" s="8"/>
      <c r="O157" s="8"/>
    </row>
    <row r="158" spans="1:15" x14ac:dyDescent="0.2">
      <c r="A158" s="30">
        <v>35217</v>
      </c>
      <c r="B158" s="73">
        <v>64.099999999999994</v>
      </c>
      <c r="C158" s="73">
        <v>0.5</v>
      </c>
      <c r="D158" s="25">
        <f t="shared" si="1"/>
        <v>3.3870967741935392</v>
      </c>
      <c r="E158" s="73">
        <v>63</v>
      </c>
      <c r="F158" s="25">
        <f t="shared" si="0"/>
        <v>63.300000000000004</v>
      </c>
      <c r="G158" s="25"/>
      <c r="H158" s="10"/>
      <c r="K158" s="10"/>
      <c r="N158" s="8"/>
      <c r="O158" s="8"/>
    </row>
    <row r="159" spans="1:15" x14ac:dyDescent="0.2">
      <c r="A159" s="30">
        <v>35309</v>
      </c>
      <c r="B159" s="73">
        <v>65.2</v>
      </c>
      <c r="C159" s="73">
        <v>1.8</v>
      </c>
      <c r="D159" s="25">
        <f t="shared" si="1"/>
        <v>4.4871794871794943</v>
      </c>
      <c r="E159" s="73">
        <v>65</v>
      </c>
      <c r="F159" s="25">
        <f t="shared" si="0"/>
        <v>63.875</v>
      </c>
      <c r="G159" s="25"/>
      <c r="H159" s="10"/>
      <c r="K159" s="10"/>
      <c r="N159" s="8"/>
      <c r="O159" s="8"/>
    </row>
    <row r="160" spans="1:15" x14ac:dyDescent="0.2">
      <c r="A160" s="30">
        <v>35400</v>
      </c>
      <c r="B160" s="73">
        <v>66.2</v>
      </c>
      <c r="C160" s="73">
        <v>1.5</v>
      </c>
      <c r="D160" s="25">
        <f t="shared" si="1"/>
        <v>5.4140127388535122</v>
      </c>
      <c r="E160" s="73">
        <v>70.900000000000006</v>
      </c>
      <c r="F160" s="25">
        <f t="shared" si="0"/>
        <v>64.875</v>
      </c>
      <c r="G160" s="25"/>
      <c r="H160" s="10"/>
      <c r="K160" s="10"/>
      <c r="N160" s="8"/>
      <c r="O160" s="8"/>
    </row>
    <row r="161" spans="1:15" x14ac:dyDescent="0.2">
      <c r="A161" s="30">
        <v>35490</v>
      </c>
      <c r="B161" s="73">
        <v>65.599999999999994</v>
      </c>
      <c r="C161" s="73">
        <v>-0.8</v>
      </c>
      <c r="D161" s="25">
        <f t="shared" si="1"/>
        <v>2.8213166144200583</v>
      </c>
      <c r="E161" s="73">
        <v>62.3</v>
      </c>
      <c r="F161" s="25">
        <f t="shared" si="0"/>
        <v>65.3</v>
      </c>
      <c r="G161" s="25"/>
      <c r="H161" s="10"/>
      <c r="K161" s="10"/>
      <c r="N161" s="8"/>
      <c r="O161" s="8"/>
    </row>
    <row r="162" spans="1:15" x14ac:dyDescent="0.2">
      <c r="A162" s="30">
        <v>35582</v>
      </c>
      <c r="B162" s="73">
        <v>67.2</v>
      </c>
      <c r="C162" s="73">
        <v>2.4</v>
      </c>
      <c r="D162" s="25">
        <f t="shared" si="1"/>
        <v>4.8361934477379238</v>
      </c>
      <c r="E162" s="73">
        <v>66.2</v>
      </c>
      <c r="F162" s="25">
        <f t="shared" si="0"/>
        <v>66.099999999999994</v>
      </c>
      <c r="G162" s="25"/>
      <c r="H162" s="10"/>
      <c r="K162" s="10"/>
      <c r="N162" s="8"/>
      <c r="O162" s="8"/>
    </row>
    <row r="163" spans="1:15" x14ac:dyDescent="0.2">
      <c r="A163" s="30">
        <v>35674</v>
      </c>
      <c r="B163" s="73">
        <v>68.3</v>
      </c>
      <c r="C163" s="73">
        <v>1.6</v>
      </c>
      <c r="D163" s="25">
        <f t="shared" si="1"/>
        <v>4.7546012269938567</v>
      </c>
      <c r="E163" s="73">
        <v>68.599999999999994</v>
      </c>
      <c r="F163" s="25">
        <f t="shared" si="0"/>
        <v>67</v>
      </c>
      <c r="G163" s="25"/>
      <c r="H163" s="10"/>
      <c r="K163" s="10"/>
      <c r="N163" s="8"/>
      <c r="O163" s="8"/>
    </row>
    <row r="164" spans="1:15" x14ac:dyDescent="0.2">
      <c r="A164" s="30">
        <v>35765</v>
      </c>
      <c r="B164" s="73">
        <v>68.5</v>
      </c>
      <c r="C164" s="73">
        <v>0.3</v>
      </c>
      <c r="D164" s="25">
        <f t="shared" si="1"/>
        <v>3.4743202416918382</v>
      </c>
      <c r="E164" s="73">
        <v>72.3</v>
      </c>
      <c r="F164" s="25">
        <f t="shared" si="0"/>
        <v>67.349999999999994</v>
      </c>
      <c r="G164" s="25"/>
      <c r="H164" s="10"/>
      <c r="K164" s="10"/>
      <c r="N164" s="8"/>
      <c r="O164" s="8"/>
    </row>
    <row r="165" spans="1:15" x14ac:dyDescent="0.2">
      <c r="A165" s="30">
        <v>35855</v>
      </c>
      <c r="B165" s="73">
        <v>69.099999999999994</v>
      </c>
      <c r="C165" s="73">
        <v>0.9</v>
      </c>
      <c r="D165" s="25">
        <f t="shared" si="1"/>
        <v>5.3353658536585371</v>
      </c>
      <c r="E165" s="73">
        <v>65.900000000000006</v>
      </c>
      <c r="F165" s="25">
        <f t="shared" si="0"/>
        <v>68.25</v>
      </c>
      <c r="G165" s="25"/>
      <c r="H165" s="10"/>
      <c r="K165" s="10"/>
      <c r="N165" s="8"/>
      <c r="O165" s="8"/>
    </row>
    <row r="166" spans="1:15" x14ac:dyDescent="0.2">
      <c r="A166" s="30">
        <v>35947</v>
      </c>
      <c r="B166" s="73">
        <v>69.900000000000006</v>
      </c>
      <c r="C166" s="73">
        <v>1.2</v>
      </c>
      <c r="D166" s="25">
        <f t="shared" si="1"/>
        <v>4.0178571428571468</v>
      </c>
      <c r="E166" s="73">
        <v>69.099999999999994</v>
      </c>
      <c r="F166" s="25">
        <f t="shared" si="0"/>
        <v>68.974999999999994</v>
      </c>
      <c r="G166" s="25"/>
      <c r="H166" s="10"/>
      <c r="K166" s="10"/>
      <c r="N166" s="8"/>
      <c r="O166" s="8"/>
    </row>
    <row r="167" spans="1:15" x14ac:dyDescent="0.2">
      <c r="A167" s="30">
        <v>36039</v>
      </c>
      <c r="B167" s="73">
        <v>71.3</v>
      </c>
      <c r="C167" s="73">
        <v>1.9</v>
      </c>
      <c r="D167" s="25">
        <f t="shared" si="1"/>
        <v>4.3923865300146412</v>
      </c>
      <c r="E167" s="73">
        <v>71.599999999999994</v>
      </c>
      <c r="F167" s="25">
        <f t="shared" si="0"/>
        <v>69.724999999999994</v>
      </c>
      <c r="G167" s="25"/>
      <c r="H167" s="10"/>
      <c r="K167" s="10"/>
      <c r="N167" s="8"/>
      <c r="O167" s="8"/>
    </row>
    <row r="168" spans="1:15" x14ac:dyDescent="0.2">
      <c r="A168" s="30">
        <v>36130</v>
      </c>
      <c r="B168" s="73">
        <v>71.3</v>
      </c>
      <c r="C168" s="73">
        <v>0.1</v>
      </c>
      <c r="D168" s="25">
        <f t="shared" si="1"/>
        <v>4.0875912408759083</v>
      </c>
      <c r="E168" s="73">
        <v>75.3</v>
      </c>
      <c r="F168" s="25">
        <f t="shared" si="0"/>
        <v>70.474999999999994</v>
      </c>
      <c r="G168" s="25"/>
      <c r="H168" s="10"/>
      <c r="K168" s="13"/>
      <c r="N168" s="8"/>
      <c r="O168" s="8"/>
    </row>
    <row r="169" spans="1:15" x14ac:dyDescent="0.2">
      <c r="A169" s="30">
        <v>36220</v>
      </c>
      <c r="B169" s="73">
        <v>71.7</v>
      </c>
      <c r="C169" s="73">
        <v>0.6</v>
      </c>
      <c r="D169" s="25">
        <f t="shared" si="1"/>
        <v>3.7626628075253383</v>
      </c>
      <c r="E169" s="73">
        <v>68.5</v>
      </c>
      <c r="F169" s="25">
        <f t="shared" si="0"/>
        <v>71.125</v>
      </c>
      <c r="G169" s="25"/>
      <c r="H169" s="10"/>
      <c r="K169" s="10"/>
      <c r="N169" s="8"/>
      <c r="O169" s="8"/>
    </row>
    <row r="170" spans="1:15" x14ac:dyDescent="0.2">
      <c r="A170" s="30">
        <v>36312</v>
      </c>
      <c r="B170" s="73">
        <v>71.5</v>
      </c>
      <c r="C170" s="73">
        <v>-0.3</v>
      </c>
      <c r="D170" s="25">
        <f t="shared" si="1"/>
        <v>2.288984263233182</v>
      </c>
      <c r="E170" s="73">
        <v>70.599999999999994</v>
      </c>
      <c r="F170" s="25">
        <f t="shared" si="0"/>
        <v>71.5</v>
      </c>
      <c r="G170" s="25"/>
      <c r="H170" s="10"/>
      <c r="K170" s="10"/>
      <c r="N170" s="8"/>
      <c r="O170" s="8"/>
    </row>
    <row r="171" spans="1:15" x14ac:dyDescent="0.2">
      <c r="A171" s="30">
        <v>36404</v>
      </c>
      <c r="B171" s="73">
        <v>71.5</v>
      </c>
      <c r="C171" s="73">
        <v>-0.1</v>
      </c>
      <c r="D171" s="25">
        <f t="shared" si="1"/>
        <v>0.28050490883590862</v>
      </c>
      <c r="E171" s="73">
        <v>72</v>
      </c>
      <c r="F171" s="25">
        <f t="shared" si="0"/>
        <v>71.599999999999994</v>
      </c>
      <c r="G171" s="25"/>
      <c r="H171" s="10"/>
      <c r="K171" s="10"/>
      <c r="N171" s="8"/>
      <c r="O171" s="8"/>
    </row>
    <row r="172" spans="1:15" x14ac:dyDescent="0.2">
      <c r="A172" s="30">
        <v>36495</v>
      </c>
      <c r="B172" s="73">
        <v>71.3</v>
      </c>
      <c r="C172" s="73">
        <v>-0.2</v>
      </c>
      <c r="D172" s="25">
        <f t="shared" si="1"/>
        <v>0</v>
      </c>
      <c r="E172" s="73">
        <v>74.599999999999994</v>
      </c>
      <c r="F172" s="25">
        <f t="shared" si="0"/>
        <v>71.424999999999997</v>
      </c>
      <c r="G172" s="25"/>
      <c r="H172" s="10"/>
      <c r="K172" s="10"/>
      <c r="N172" s="8"/>
      <c r="O172" s="8"/>
    </row>
    <row r="173" spans="1:15" x14ac:dyDescent="0.2">
      <c r="A173" s="30">
        <v>36586</v>
      </c>
      <c r="B173" s="73">
        <v>72.3</v>
      </c>
      <c r="C173" s="73">
        <v>1.4</v>
      </c>
      <c r="D173" s="25">
        <f t="shared" si="1"/>
        <v>0.83682008368200045</v>
      </c>
      <c r="E173" s="73">
        <v>69.3</v>
      </c>
      <c r="F173" s="25">
        <f t="shared" si="0"/>
        <v>71.625</v>
      </c>
      <c r="G173" s="25"/>
      <c r="H173" s="10"/>
      <c r="K173" s="10"/>
      <c r="N173" s="8"/>
      <c r="O173" s="8"/>
    </row>
    <row r="174" spans="1:15" x14ac:dyDescent="0.2">
      <c r="A174" s="30">
        <v>36678</v>
      </c>
      <c r="B174" s="73">
        <v>72.400000000000006</v>
      </c>
      <c r="C174" s="73">
        <v>0</v>
      </c>
      <c r="D174" s="25">
        <f t="shared" si="1"/>
        <v>1.2587412587412667</v>
      </c>
      <c r="E174" s="73">
        <v>71.599999999999994</v>
      </c>
      <c r="F174" s="25">
        <f t="shared" si="0"/>
        <v>71.875</v>
      </c>
      <c r="G174" s="25"/>
      <c r="H174" s="10"/>
      <c r="K174" s="10"/>
      <c r="N174" s="8"/>
      <c r="O174" s="8"/>
    </row>
    <row r="175" spans="1:15" x14ac:dyDescent="0.2">
      <c r="A175" s="30">
        <v>36770</v>
      </c>
      <c r="B175" s="73">
        <v>71.900000000000006</v>
      </c>
      <c r="C175" s="73">
        <v>-0.6</v>
      </c>
      <c r="D175" s="25">
        <f t="shared" si="1"/>
        <v>0.55944055944056736</v>
      </c>
      <c r="E175" s="73">
        <v>71.900000000000006</v>
      </c>
      <c r="F175" s="25">
        <f t="shared" si="0"/>
        <v>71.849999999999994</v>
      </c>
      <c r="G175" s="25"/>
      <c r="H175" s="10"/>
      <c r="K175" s="10"/>
      <c r="N175" s="8"/>
      <c r="O175" s="8"/>
    </row>
    <row r="176" spans="1:15" x14ac:dyDescent="0.2">
      <c r="A176" s="30">
        <v>36861</v>
      </c>
      <c r="B176" s="73">
        <v>72.5</v>
      </c>
      <c r="C176" s="73">
        <v>0.9</v>
      </c>
      <c r="D176" s="25">
        <f t="shared" si="1"/>
        <v>1.6830294530154319</v>
      </c>
      <c r="E176" s="73">
        <v>76.2</v>
      </c>
      <c r="F176" s="25">
        <f t="shared" si="0"/>
        <v>72.25</v>
      </c>
      <c r="G176" s="25"/>
      <c r="H176" s="10"/>
      <c r="K176" s="10"/>
      <c r="N176" s="8"/>
      <c r="O176" s="8"/>
    </row>
    <row r="177" spans="1:15" x14ac:dyDescent="0.2">
      <c r="A177" s="30">
        <v>36951</v>
      </c>
      <c r="B177" s="73">
        <v>73.099999999999994</v>
      </c>
      <c r="C177" s="73">
        <v>0.8</v>
      </c>
      <c r="D177" s="25">
        <f t="shared" si="1"/>
        <v>1.1065006915629283</v>
      </c>
      <c r="E177" s="73">
        <v>70.5</v>
      </c>
      <c r="F177" s="25">
        <f t="shared" si="0"/>
        <v>72.55</v>
      </c>
      <c r="G177" s="25"/>
      <c r="H177" s="10"/>
      <c r="K177" s="10"/>
      <c r="N177" s="8"/>
      <c r="O177" s="8"/>
    </row>
    <row r="178" spans="1:15" x14ac:dyDescent="0.2">
      <c r="A178" s="30">
        <v>37043</v>
      </c>
      <c r="B178" s="73">
        <v>74</v>
      </c>
      <c r="C178" s="73">
        <v>1.2</v>
      </c>
      <c r="D178" s="25">
        <f t="shared" si="1"/>
        <v>2.2099447513812076</v>
      </c>
      <c r="E178" s="73">
        <v>73</v>
      </c>
      <c r="F178" s="25">
        <f t="shared" si="0"/>
        <v>72.900000000000006</v>
      </c>
      <c r="G178" s="25"/>
      <c r="H178" s="10"/>
      <c r="K178" s="10"/>
      <c r="N178" s="8"/>
      <c r="O178" s="8"/>
    </row>
    <row r="179" spans="1:15" x14ac:dyDescent="0.2">
      <c r="A179" s="30">
        <v>37135</v>
      </c>
      <c r="B179" s="73">
        <v>75.5</v>
      </c>
      <c r="C179" s="73">
        <v>2</v>
      </c>
      <c r="D179" s="25">
        <f t="shared" si="1"/>
        <v>5.006954102920715</v>
      </c>
      <c r="E179" s="73">
        <v>75.3</v>
      </c>
      <c r="F179" s="25">
        <f t="shared" si="0"/>
        <v>73.75</v>
      </c>
      <c r="G179" s="25"/>
      <c r="H179" s="10"/>
      <c r="K179" s="10"/>
      <c r="N179" s="8"/>
      <c r="O179" s="8"/>
    </row>
    <row r="180" spans="1:15" x14ac:dyDescent="0.2">
      <c r="A180" s="30">
        <v>37226</v>
      </c>
      <c r="B180" s="73">
        <v>76.3</v>
      </c>
      <c r="C180" s="73">
        <v>1.1000000000000001</v>
      </c>
      <c r="D180" s="25">
        <f t="shared" si="1"/>
        <v>5.2413793103448238</v>
      </c>
      <c r="E180" s="73">
        <v>81.2</v>
      </c>
      <c r="F180" s="25">
        <f t="shared" si="0"/>
        <v>75</v>
      </c>
      <c r="G180" s="25"/>
      <c r="H180" s="10"/>
      <c r="K180" s="10"/>
      <c r="N180" s="8"/>
      <c r="O180" s="8"/>
    </row>
    <row r="181" spans="1:15" x14ac:dyDescent="0.2">
      <c r="A181" s="30">
        <v>37316</v>
      </c>
      <c r="B181" s="73">
        <v>76.7</v>
      </c>
      <c r="C181" s="73">
        <v>0.5</v>
      </c>
      <c r="D181" s="25">
        <f t="shared" si="1"/>
        <v>4.9247606019151968</v>
      </c>
      <c r="E181" s="73">
        <v>73.2</v>
      </c>
      <c r="F181" s="25">
        <f t="shared" si="0"/>
        <v>75.674999999999997</v>
      </c>
      <c r="G181" s="25"/>
      <c r="H181" s="10"/>
      <c r="K181" s="10"/>
      <c r="N181" s="8"/>
      <c r="O181" s="8"/>
    </row>
    <row r="182" spans="1:15" x14ac:dyDescent="0.2">
      <c r="A182" s="30">
        <v>37408</v>
      </c>
      <c r="B182" s="73">
        <v>76.900000000000006</v>
      </c>
      <c r="C182" s="73">
        <v>0.2</v>
      </c>
      <c r="D182" s="25">
        <f t="shared" si="1"/>
        <v>3.9189189189189269</v>
      </c>
      <c r="E182" s="73">
        <v>75.8</v>
      </c>
      <c r="F182" s="25">
        <f t="shared" si="0"/>
        <v>76.375</v>
      </c>
      <c r="G182" s="25"/>
      <c r="H182" s="10"/>
      <c r="K182" s="10"/>
      <c r="N182" s="8"/>
      <c r="O182" s="8"/>
    </row>
    <row r="183" spans="1:15" x14ac:dyDescent="0.2">
      <c r="A183" s="30">
        <v>37500</v>
      </c>
      <c r="B183" s="73">
        <v>77.3</v>
      </c>
      <c r="C183" s="73">
        <v>0.5</v>
      </c>
      <c r="D183" s="25">
        <f t="shared" si="1"/>
        <v>2.3841059602648969</v>
      </c>
      <c r="E183" s="73">
        <v>78</v>
      </c>
      <c r="F183" s="25">
        <f t="shared" si="0"/>
        <v>77.05</v>
      </c>
      <c r="G183" s="25"/>
      <c r="H183" s="10"/>
      <c r="K183" s="10"/>
      <c r="N183" s="8"/>
      <c r="O183" s="8"/>
    </row>
    <row r="184" spans="1:15" x14ac:dyDescent="0.2">
      <c r="A184" s="30">
        <v>37591</v>
      </c>
      <c r="B184" s="73">
        <v>76.5</v>
      </c>
      <c r="C184" s="73">
        <v>-1</v>
      </c>
      <c r="D184" s="25">
        <f t="shared" si="1"/>
        <v>0.26212319790301813</v>
      </c>
      <c r="E184" s="73">
        <v>80.5</v>
      </c>
      <c r="F184" s="25">
        <f t="shared" si="0"/>
        <v>76.875</v>
      </c>
      <c r="G184" s="25"/>
      <c r="H184" s="10"/>
      <c r="K184" s="10"/>
      <c r="N184" s="8"/>
      <c r="O184" s="8"/>
    </row>
    <row r="185" spans="1:15" x14ac:dyDescent="0.2">
      <c r="A185" s="30">
        <v>37681</v>
      </c>
      <c r="B185" s="73">
        <v>76.7</v>
      </c>
      <c r="C185" s="73">
        <v>0.3</v>
      </c>
      <c r="D185" s="25">
        <f t="shared" si="1"/>
        <v>0</v>
      </c>
      <c r="E185" s="73">
        <v>73</v>
      </c>
      <c r="F185" s="25">
        <f t="shared" si="0"/>
        <v>76.825000000000003</v>
      </c>
      <c r="G185" s="25"/>
      <c r="H185" s="10"/>
      <c r="K185" s="10"/>
      <c r="N185" s="8"/>
      <c r="O185" s="8"/>
    </row>
    <row r="186" spans="1:15" x14ac:dyDescent="0.2">
      <c r="A186" s="30">
        <v>37773</v>
      </c>
      <c r="B186" s="73">
        <v>77.400000000000006</v>
      </c>
      <c r="C186" s="73">
        <v>1</v>
      </c>
      <c r="D186" s="25">
        <f t="shared" si="1"/>
        <v>0.65019505851755521</v>
      </c>
      <c r="E186" s="73">
        <v>76.5</v>
      </c>
      <c r="F186" s="25">
        <f t="shared" si="0"/>
        <v>77</v>
      </c>
      <c r="G186" s="25"/>
      <c r="H186" s="10"/>
      <c r="K186" s="10"/>
      <c r="N186" s="8"/>
      <c r="O186" s="8"/>
    </row>
    <row r="187" spans="1:15" x14ac:dyDescent="0.2">
      <c r="A187" s="30">
        <v>37865</v>
      </c>
      <c r="B187" s="73">
        <v>78.7</v>
      </c>
      <c r="C187" s="73">
        <v>1.7</v>
      </c>
      <c r="D187" s="25">
        <f t="shared" si="1"/>
        <v>1.8111254851229053</v>
      </c>
      <c r="E187" s="73">
        <v>78.5</v>
      </c>
      <c r="F187" s="25">
        <f t="shared" si="0"/>
        <v>77.125</v>
      </c>
      <c r="G187" s="25"/>
      <c r="H187" s="10"/>
      <c r="K187" s="10"/>
      <c r="N187" s="8"/>
      <c r="O187" s="8"/>
    </row>
    <row r="188" spans="1:15" x14ac:dyDescent="0.2">
      <c r="A188" s="30">
        <v>37956</v>
      </c>
      <c r="B188" s="73">
        <v>78.900000000000006</v>
      </c>
      <c r="C188" s="73">
        <v>0.2</v>
      </c>
      <c r="D188" s="25">
        <f t="shared" si="1"/>
        <v>3.1372549019607918</v>
      </c>
      <c r="E188" s="73">
        <v>84.3</v>
      </c>
      <c r="F188" s="25">
        <f t="shared" si="0"/>
        <v>78.075000000000003</v>
      </c>
      <c r="G188" s="25"/>
      <c r="H188" s="10"/>
      <c r="K188" s="10"/>
      <c r="M188" s="12"/>
      <c r="N188" s="8"/>
      <c r="O188" s="8"/>
    </row>
    <row r="189" spans="1:15" x14ac:dyDescent="0.2">
      <c r="A189" s="30">
        <v>38047</v>
      </c>
      <c r="B189" s="73">
        <v>79.900000000000006</v>
      </c>
      <c r="C189" s="73">
        <v>1.3</v>
      </c>
      <c r="D189" s="25">
        <f t="shared" si="1"/>
        <v>4.1720990873533284</v>
      </c>
      <c r="E189" s="73">
        <v>75.900000000000006</v>
      </c>
      <c r="F189" s="25">
        <f t="shared" si="0"/>
        <v>78.800000000000011</v>
      </c>
      <c r="G189" s="25"/>
      <c r="H189" s="10"/>
      <c r="K189" s="10"/>
      <c r="M189" s="12"/>
      <c r="N189" s="8"/>
      <c r="O189" s="8"/>
    </row>
    <row r="190" spans="1:15" x14ac:dyDescent="0.2">
      <c r="A190" s="30">
        <v>38139</v>
      </c>
      <c r="B190" s="73">
        <v>80.599999999999994</v>
      </c>
      <c r="C190" s="73">
        <v>1</v>
      </c>
      <c r="D190" s="25">
        <f t="shared" si="1"/>
        <v>4.134366925064584</v>
      </c>
      <c r="E190" s="73">
        <v>79.3</v>
      </c>
      <c r="F190" s="25">
        <f t="shared" si="0"/>
        <v>79.5</v>
      </c>
      <c r="G190" s="25"/>
      <c r="H190" s="10"/>
      <c r="K190" s="10"/>
      <c r="N190" s="8"/>
    </row>
    <row r="191" spans="1:15" x14ac:dyDescent="0.2">
      <c r="A191" s="30">
        <v>38231</v>
      </c>
      <c r="B191" s="73">
        <v>80.3</v>
      </c>
      <c r="C191" s="73">
        <v>-0.4</v>
      </c>
      <c r="D191" s="25">
        <f t="shared" si="1"/>
        <v>2.0330368487928774</v>
      </c>
      <c r="E191" s="73">
        <v>80.5</v>
      </c>
      <c r="F191" s="25">
        <f t="shared" si="0"/>
        <v>80</v>
      </c>
      <c r="G191" s="25"/>
      <c r="H191" s="10"/>
      <c r="K191" s="10"/>
      <c r="N191" s="8"/>
    </row>
    <row r="192" spans="1:15" x14ac:dyDescent="0.2">
      <c r="A192" s="30">
        <v>38322</v>
      </c>
      <c r="B192" s="73">
        <v>79.400000000000006</v>
      </c>
      <c r="C192" s="73">
        <v>-1.2</v>
      </c>
      <c r="D192" s="25">
        <f t="shared" si="1"/>
        <v>0.6337135614702154</v>
      </c>
      <c r="E192" s="73">
        <v>84.2</v>
      </c>
      <c r="F192" s="25">
        <f t="shared" si="0"/>
        <v>79.974999999999994</v>
      </c>
      <c r="G192" s="25"/>
      <c r="H192" s="10"/>
      <c r="K192" s="10"/>
      <c r="N192" s="8"/>
    </row>
    <row r="193" spans="1:14" x14ac:dyDescent="0.2">
      <c r="A193" s="30">
        <v>38412</v>
      </c>
      <c r="B193" s="73">
        <v>79.099999999999994</v>
      </c>
      <c r="C193" s="73">
        <v>-0.4</v>
      </c>
      <c r="D193" s="25">
        <f t="shared" si="1"/>
        <v>-1.0012515644555835</v>
      </c>
      <c r="E193" s="73">
        <v>75.2</v>
      </c>
      <c r="F193" s="25">
        <f t="shared" si="0"/>
        <v>79.8</v>
      </c>
      <c r="G193" s="25"/>
      <c r="H193" s="10"/>
      <c r="K193" s="10"/>
      <c r="N193" s="8"/>
    </row>
    <row r="194" spans="1:14" x14ac:dyDescent="0.2">
      <c r="A194" s="30">
        <v>38504</v>
      </c>
      <c r="B194" s="73">
        <v>79.900000000000006</v>
      </c>
      <c r="C194" s="73">
        <v>1.1000000000000001</v>
      </c>
      <c r="D194" s="25">
        <f t="shared" si="1"/>
        <v>-0.86848635235730609</v>
      </c>
      <c r="E194" s="73">
        <v>79</v>
      </c>
      <c r="F194" s="25">
        <f t="shared" si="0"/>
        <v>79.724999999999994</v>
      </c>
      <c r="G194" s="25"/>
      <c r="H194" s="10"/>
      <c r="K194" s="10"/>
      <c r="N194" s="8"/>
    </row>
    <row r="195" spans="1:14" x14ac:dyDescent="0.2">
      <c r="A195" s="30">
        <v>38596</v>
      </c>
      <c r="B195" s="73">
        <v>79.900000000000006</v>
      </c>
      <c r="C195" s="73">
        <v>0</v>
      </c>
      <c r="D195" s="25">
        <f t="shared" si="1"/>
        <v>-0.49813200498130944</v>
      </c>
      <c r="E195" s="73">
        <v>80.2</v>
      </c>
      <c r="F195" s="25">
        <f t="shared" si="0"/>
        <v>79.650000000000006</v>
      </c>
      <c r="G195" s="25"/>
      <c r="H195" s="10"/>
      <c r="K195" s="10"/>
      <c r="N195" s="8"/>
    </row>
    <row r="196" spans="1:14" x14ac:dyDescent="0.2">
      <c r="A196" s="30">
        <v>38687</v>
      </c>
      <c r="B196" s="73">
        <v>81</v>
      </c>
      <c r="C196" s="73">
        <v>1.4</v>
      </c>
      <c r="D196" s="25">
        <f t="shared" si="1"/>
        <v>2.0151133501259371</v>
      </c>
      <c r="E196" s="73">
        <v>85.8</v>
      </c>
      <c r="F196" s="25">
        <f t="shared" si="0"/>
        <v>80.05</v>
      </c>
      <c r="G196" s="25"/>
      <c r="H196" s="10"/>
      <c r="K196" s="10"/>
      <c r="N196" s="8"/>
    </row>
    <row r="197" spans="1:14" x14ac:dyDescent="0.2">
      <c r="A197" s="30">
        <v>38777</v>
      </c>
      <c r="B197" s="73">
        <v>81.7</v>
      </c>
      <c r="C197" s="73">
        <v>0.8</v>
      </c>
      <c r="D197" s="25">
        <f t="shared" si="1"/>
        <v>3.286978508217457</v>
      </c>
      <c r="E197" s="73">
        <v>77.599999999999994</v>
      </c>
      <c r="F197" s="25">
        <f t="shared" si="0"/>
        <v>80.650000000000006</v>
      </c>
      <c r="G197" s="25"/>
      <c r="H197" s="10"/>
      <c r="K197" s="10"/>
      <c r="N197" s="8"/>
    </row>
    <row r="198" spans="1:14" x14ac:dyDescent="0.2">
      <c r="A198" s="30">
        <v>38869</v>
      </c>
      <c r="B198" s="73">
        <v>80.400000000000006</v>
      </c>
      <c r="C198" s="73">
        <v>-1.6</v>
      </c>
      <c r="D198" s="25">
        <f t="shared" si="1"/>
        <v>0.62578222778473092</v>
      </c>
      <c r="E198" s="73">
        <v>79.5</v>
      </c>
      <c r="F198" s="25">
        <f t="shared" si="0"/>
        <v>80.775000000000006</v>
      </c>
      <c r="G198" s="25"/>
      <c r="H198" s="10"/>
      <c r="K198" s="10"/>
      <c r="N198" s="8"/>
    </row>
    <row r="199" spans="1:14" x14ac:dyDescent="0.2">
      <c r="A199" s="30">
        <v>38961</v>
      </c>
      <c r="B199" s="73">
        <v>80.5</v>
      </c>
      <c r="C199" s="73">
        <v>0.1</v>
      </c>
      <c r="D199" s="25">
        <f t="shared" si="1"/>
        <v>0.75093867334166997</v>
      </c>
      <c r="E199" s="73">
        <v>81.400000000000006</v>
      </c>
      <c r="F199" s="25">
        <f t="shared" si="0"/>
        <v>81.074999999999989</v>
      </c>
      <c r="G199" s="25"/>
      <c r="H199" s="10"/>
      <c r="K199" s="10"/>
      <c r="N199" s="8"/>
    </row>
    <row r="200" spans="1:14" x14ac:dyDescent="0.2">
      <c r="A200" s="30">
        <v>39052</v>
      </c>
      <c r="B200" s="73">
        <v>82.2</v>
      </c>
      <c r="C200" s="73">
        <v>2.2000000000000002</v>
      </c>
      <c r="D200" s="25">
        <f t="shared" si="1"/>
        <v>1.481481481481485</v>
      </c>
      <c r="E200" s="73">
        <v>86.4</v>
      </c>
      <c r="F200" s="25">
        <f t="shared" si="0"/>
        <v>81.224999999999994</v>
      </c>
      <c r="G200" s="25"/>
      <c r="H200" s="10"/>
      <c r="K200" s="10"/>
      <c r="N200" s="8"/>
    </row>
    <row r="201" spans="1:14" x14ac:dyDescent="0.2">
      <c r="A201" s="30">
        <v>39142</v>
      </c>
      <c r="B201" s="73">
        <v>82.1</v>
      </c>
      <c r="C201" s="73">
        <v>-0.1</v>
      </c>
      <c r="D201" s="25">
        <f t="shared" si="1"/>
        <v>0.4895960832313237</v>
      </c>
      <c r="E201" s="73">
        <v>78</v>
      </c>
      <c r="F201" s="25">
        <f t="shared" si="0"/>
        <v>81.325000000000003</v>
      </c>
      <c r="G201" s="25"/>
      <c r="H201" s="10"/>
      <c r="K201" s="10"/>
      <c r="N201" s="8"/>
    </row>
    <row r="202" spans="1:14" x14ac:dyDescent="0.2">
      <c r="A202" s="30">
        <v>39234</v>
      </c>
      <c r="B202" s="73">
        <v>80.900000000000006</v>
      </c>
      <c r="C202" s="73">
        <v>-1.5</v>
      </c>
      <c r="D202" s="25">
        <f t="shared" si="1"/>
        <v>0.62189054726368154</v>
      </c>
      <c r="E202" s="73">
        <v>80.3</v>
      </c>
      <c r="F202" s="25">
        <f t="shared" si="0"/>
        <v>81.525000000000006</v>
      </c>
      <c r="G202" s="25"/>
      <c r="H202" s="10"/>
      <c r="K202" s="10"/>
      <c r="M202" s="12"/>
      <c r="N202" s="8"/>
    </row>
    <row r="203" spans="1:14" x14ac:dyDescent="0.2">
      <c r="A203" s="30">
        <v>39326</v>
      </c>
      <c r="B203" s="73">
        <v>81.8</v>
      </c>
      <c r="C203" s="73">
        <v>1.1000000000000001</v>
      </c>
      <c r="D203" s="25">
        <f t="shared" si="1"/>
        <v>1.6149068322981333</v>
      </c>
      <c r="E203" s="73">
        <v>82.4</v>
      </c>
      <c r="F203" s="25">
        <f t="shared" si="0"/>
        <v>81.775000000000006</v>
      </c>
      <c r="G203" s="25"/>
      <c r="H203" s="10"/>
      <c r="K203" s="10"/>
      <c r="M203" s="12"/>
      <c r="N203" s="8"/>
    </row>
    <row r="204" spans="1:14" x14ac:dyDescent="0.2">
      <c r="A204" s="30">
        <v>39417</v>
      </c>
      <c r="B204" s="73">
        <v>81.3</v>
      </c>
      <c r="C204" s="73">
        <v>-0.6</v>
      </c>
      <c r="D204" s="25">
        <f t="shared" si="1"/>
        <v>-1.094890510948912</v>
      </c>
      <c r="E204" s="73">
        <v>86.2</v>
      </c>
      <c r="F204" s="25">
        <f t="shared" si="0"/>
        <v>81.725000000000009</v>
      </c>
      <c r="G204" s="25"/>
      <c r="H204" s="10"/>
      <c r="K204" s="10"/>
      <c r="N204" s="8"/>
    </row>
    <row r="205" spans="1:14" x14ac:dyDescent="0.2">
      <c r="A205" s="30">
        <v>39508</v>
      </c>
      <c r="B205" s="73">
        <v>82.1</v>
      </c>
      <c r="C205" s="73">
        <v>0.9</v>
      </c>
      <c r="D205" s="25">
        <f t="shared" si="1"/>
        <v>0</v>
      </c>
      <c r="E205" s="73">
        <v>77.8</v>
      </c>
      <c r="F205" s="25">
        <f t="shared" si="0"/>
        <v>81.674999999999997</v>
      </c>
      <c r="G205" s="25"/>
      <c r="H205" s="10"/>
      <c r="K205" s="10"/>
      <c r="N205" s="8"/>
    </row>
    <row r="206" spans="1:14" x14ac:dyDescent="0.2">
      <c r="A206" s="30">
        <v>39600</v>
      </c>
      <c r="B206" s="73">
        <v>82.7</v>
      </c>
      <c r="C206" s="73">
        <v>0.7</v>
      </c>
      <c r="D206" s="25">
        <f t="shared" si="1"/>
        <v>2.2249690976514178</v>
      </c>
      <c r="E206" s="73">
        <v>81.7</v>
      </c>
      <c r="F206" s="25">
        <f t="shared" si="0"/>
        <v>82.025000000000006</v>
      </c>
      <c r="G206" s="25"/>
      <c r="H206" s="10"/>
      <c r="K206" s="10"/>
      <c r="N206" s="8"/>
    </row>
    <row r="207" spans="1:14" x14ac:dyDescent="0.2">
      <c r="A207" s="30">
        <v>39692</v>
      </c>
      <c r="B207" s="73">
        <v>82.7</v>
      </c>
      <c r="C207" s="73">
        <v>0</v>
      </c>
      <c r="D207" s="25">
        <f t="shared" si="1"/>
        <v>1.1002444987775131</v>
      </c>
      <c r="E207" s="73">
        <v>82.8</v>
      </c>
      <c r="F207" s="25">
        <f t="shared" si="0"/>
        <v>82.125</v>
      </c>
      <c r="G207" s="25"/>
      <c r="H207" s="10"/>
      <c r="K207" s="10"/>
      <c r="N207" s="8"/>
    </row>
    <row r="208" spans="1:14" x14ac:dyDescent="0.2">
      <c r="A208" s="30">
        <v>39783</v>
      </c>
      <c r="B208" s="73">
        <v>82.7</v>
      </c>
      <c r="C208" s="73">
        <v>0</v>
      </c>
      <c r="D208" s="25">
        <f t="shared" si="1"/>
        <v>1.722017220172209</v>
      </c>
      <c r="E208" s="73">
        <v>88.1</v>
      </c>
      <c r="F208" s="25">
        <f t="shared" si="0"/>
        <v>82.6</v>
      </c>
      <c r="G208" s="25"/>
    </row>
    <row r="209" spans="1:13" x14ac:dyDescent="0.2">
      <c r="A209" s="30">
        <v>39873</v>
      </c>
      <c r="B209" s="73">
        <v>83.4</v>
      </c>
      <c r="C209" s="73">
        <v>0.9</v>
      </c>
      <c r="D209" s="25">
        <f t="shared" si="1"/>
        <v>1.5834348355663965</v>
      </c>
      <c r="E209" s="73">
        <v>79</v>
      </c>
      <c r="F209" s="25">
        <f t="shared" si="0"/>
        <v>82.9</v>
      </c>
      <c r="G209" s="25"/>
      <c r="M209" s="1"/>
    </row>
    <row r="210" spans="1:13" x14ac:dyDescent="0.2">
      <c r="A210" s="30">
        <v>39965</v>
      </c>
      <c r="B210" s="73">
        <v>84.6</v>
      </c>
      <c r="C210" s="73">
        <v>1.5</v>
      </c>
      <c r="D210" s="25">
        <f t="shared" si="1"/>
        <v>2.2974607013300985</v>
      </c>
      <c r="E210" s="73">
        <v>83.5</v>
      </c>
      <c r="F210" s="25">
        <f t="shared" si="0"/>
        <v>83.35</v>
      </c>
      <c r="G210" s="25"/>
    </row>
    <row r="211" spans="1:13" x14ac:dyDescent="0.2">
      <c r="A211" s="30">
        <v>40057</v>
      </c>
      <c r="B211" s="73">
        <v>86.4</v>
      </c>
      <c r="C211" s="73">
        <v>2.1</v>
      </c>
      <c r="D211" s="25">
        <f t="shared" si="1"/>
        <v>4.4740024183796887</v>
      </c>
      <c r="E211" s="73">
        <v>86.7</v>
      </c>
      <c r="F211" s="25">
        <f t="shared" si="0"/>
        <v>84.325000000000003</v>
      </c>
      <c r="G211" s="25"/>
    </row>
    <row r="212" spans="1:13" x14ac:dyDescent="0.2">
      <c r="A212" s="30">
        <v>40148</v>
      </c>
      <c r="B212" s="73">
        <v>85.8</v>
      </c>
      <c r="C212" s="73">
        <v>-0.7</v>
      </c>
      <c r="D212" s="25">
        <f t="shared" si="1"/>
        <v>3.7484885126964866</v>
      </c>
      <c r="E212" s="73">
        <v>90.4</v>
      </c>
      <c r="F212" s="25">
        <f t="shared" si="0"/>
        <v>84.9</v>
      </c>
      <c r="G212" s="25"/>
    </row>
    <row r="213" spans="1:13" x14ac:dyDescent="0.2">
      <c r="A213" s="30">
        <v>40238</v>
      </c>
      <c r="B213" s="73">
        <v>85.5</v>
      </c>
      <c r="C213" s="73">
        <v>-0.4</v>
      </c>
      <c r="D213" s="25">
        <f t="shared" si="1"/>
        <v>2.5179856115107846</v>
      </c>
      <c r="E213" s="73">
        <v>81.099999999999994</v>
      </c>
      <c r="F213" s="25">
        <f t="shared" si="0"/>
        <v>85.425000000000011</v>
      </c>
      <c r="G213" s="25"/>
    </row>
    <row r="214" spans="1:13" x14ac:dyDescent="0.2">
      <c r="A214" s="30">
        <v>40330</v>
      </c>
      <c r="B214" s="73">
        <v>85.8</v>
      </c>
      <c r="C214" s="73">
        <v>0.4</v>
      </c>
      <c r="D214" s="25">
        <f t="shared" si="1"/>
        <v>1.4184397163120601</v>
      </c>
      <c r="E214" s="73">
        <v>85.5</v>
      </c>
      <c r="F214" s="25">
        <f t="shared" si="0"/>
        <v>85.925000000000011</v>
      </c>
      <c r="G214" s="38">
        <f>(F214-F210)/F210*100</f>
        <v>3.0893821235753056</v>
      </c>
    </row>
    <row r="215" spans="1:13" x14ac:dyDescent="0.2">
      <c r="A215" s="30">
        <v>40422</v>
      </c>
      <c r="B215" s="73">
        <v>85.5</v>
      </c>
      <c r="C215" s="73">
        <v>-0.4</v>
      </c>
      <c r="D215" s="25">
        <f t="shared" si="1"/>
        <v>-1.0416666666666732</v>
      </c>
      <c r="E215" s="73">
        <v>86</v>
      </c>
      <c r="F215" s="25">
        <f t="shared" si="0"/>
        <v>85.75</v>
      </c>
      <c r="G215" s="38"/>
    </row>
    <row r="216" spans="1:13" x14ac:dyDescent="0.2">
      <c r="A216" s="30">
        <v>40513</v>
      </c>
      <c r="B216" s="73">
        <v>85.7</v>
      </c>
      <c r="C216" s="73">
        <v>0.3</v>
      </c>
      <c r="D216" s="25">
        <f t="shared" si="1"/>
        <v>-0.11655011655010994</v>
      </c>
      <c r="E216" s="73">
        <v>90.1</v>
      </c>
      <c r="F216" s="25">
        <f t="shared" si="0"/>
        <v>85.674999999999997</v>
      </c>
      <c r="G216" s="38"/>
    </row>
    <row r="217" spans="1:13" x14ac:dyDescent="0.2">
      <c r="A217" s="30">
        <v>40603</v>
      </c>
      <c r="B217" s="73">
        <v>85.2</v>
      </c>
      <c r="C217" s="73">
        <v>-0.6</v>
      </c>
      <c r="D217" s="25">
        <f t="shared" si="1"/>
        <v>-0.35087719298245279</v>
      </c>
      <c r="E217" s="73">
        <v>80.599999999999994</v>
      </c>
      <c r="F217" s="25">
        <f t="shared" si="0"/>
        <v>85.550000000000011</v>
      </c>
      <c r="G217" s="38"/>
    </row>
    <row r="218" spans="1:13" x14ac:dyDescent="0.2">
      <c r="A218" s="30">
        <v>40695</v>
      </c>
      <c r="B218" s="73">
        <v>87.5</v>
      </c>
      <c r="C218" s="73">
        <v>2.7</v>
      </c>
      <c r="D218" s="25">
        <f t="shared" si="1"/>
        <v>1.9813519813519846</v>
      </c>
      <c r="E218" s="73">
        <v>87.3</v>
      </c>
      <c r="F218" s="25">
        <f t="shared" si="0"/>
        <v>86</v>
      </c>
      <c r="G218" s="38">
        <f>(F218-F214)/F214*100</f>
        <v>8.728542333428993E-2</v>
      </c>
    </row>
    <row r="219" spans="1:13" x14ac:dyDescent="0.2">
      <c r="A219" s="30">
        <v>40787</v>
      </c>
      <c r="B219" s="73">
        <v>88</v>
      </c>
      <c r="C219" s="73">
        <v>0.5</v>
      </c>
      <c r="D219" s="25">
        <f t="shared" si="1"/>
        <v>2.9239766081871341</v>
      </c>
      <c r="E219" s="73">
        <v>88.3</v>
      </c>
      <c r="F219" s="25">
        <f t="shared" ref="F219:F260" si="2">AVERAGE(E216:E219)</f>
        <v>86.575000000000003</v>
      </c>
      <c r="G219" s="38"/>
    </row>
    <row r="220" spans="1:13" x14ac:dyDescent="0.2">
      <c r="A220" s="30">
        <v>40878</v>
      </c>
      <c r="B220" s="73">
        <v>88.3</v>
      </c>
      <c r="C220" s="73">
        <v>0.4</v>
      </c>
      <c r="D220" s="25">
        <f t="shared" ref="D220:D260" si="3">(B220-B216)/B216*100</f>
        <v>3.0338389731621871</v>
      </c>
      <c r="E220" s="73">
        <v>92.7</v>
      </c>
      <c r="F220" s="25">
        <f t="shared" si="2"/>
        <v>87.224999999999994</v>
      </c>
      <c r="G220" s="38"/>
    </row>
    <row r="221" spans="1:13" x14ac:dyDescent="0.2">
      <c r="A221" s="30">
        <v>40969</v>
      </c>
      <c r="B221" s="73">
        <v>90.1</v>
      </c>
      <c r="C221" s="73">
        <v>2</v>
      </c>
      <c r="D221" s="25">
        <f t="shared" si="3"/>
        <v>5.7511737089201782</v>
      </c>
      <c r="E221" s="73">
        <v>85.3</v>
      </c>
      <c r="F221" s="25">
        <f t="shared" si="2"/>
        <v>88.4</v>
      </c>
      <c r="G221" s="38"/>
    </row>
    <row r="222" spans="1:13" x14ac:dyDescent="0.2">
      <c r="A222" s="30">
        <v>41061</v>
      </c>
      <c r="B222" s="73">
        <v>89.8</v>
      </c>
      <c r="C222" s="73">
        <v>-0.4</v>
      </c>
      <c r="D222" s="25">
        <f t="shared" si="3"/>
        <v>2.6285714285714255</v>
      </c>
      <c r="E222" s="73">
        <v>90</v>
      </c>
      <c r="F222" s="25">
        <f t="shared" si="2"/>
        <v>89.075000000000003</v>
      </c>
      <c r="G222" s="38">
        <f>(F222-F218)/F218*100</f>
        <v>3.5755813953488405</v>
      </c>
    </row>
    <row r="223" spans="1:13" x14ac:dyDescent="0.2">
      <c r="A223" s="30">
        <v>41153</v>
      </c>
      <c r="B223" s="73">
        <v>90.6</v>
      </c>
      <c r="C223" s="73">
        <v>0.9</v>
      </c>
      <c r="D223" s="25">
        <f t="shared" si="3"/>
        <v>2.9545454545454484</v>
      </c>
      <c r="E223" s="73">
        <v>91.2</v>
      </c>
      <c r="F223" s="25">
        <f t="shared" si="2"/>
        <v>89.8</v>
      </c>
      <c r="G223" s="38"/>
    </row>
    <row r="224" spans="1:13" x14ac:dyDescent="0.2">
      <c r="A224" s="30">
        <v>41244</v>
      </c>
      <c r="B224" s="73">
        <v>91.6</v>
      </c>
      <c r="C224" s="73">
        <v>1.1000000000000001</v>
      </c>
      <c r="D224" s="25">
        <f t="shared" si="3"/>
        <v>3.7372593431483545</v>
      </c>
      <c r="E224" s="73">
        <v>95.9</v>
      </c>
      <c r="F224" s="25">
        <f t="shared" si="2"/>
        <v>90.6</v>
      </c>
      <c r="G224" s="38"/>
    </row>
    <row r="225" spans="1:12" x14ac:dyDescent="0.2">
      <c r="A225" s="30">
        <v>41334</v>
      </c>
      <c r="B225" s="73">
        <v>91.2</v>
      </c>
      <c r="C225" s="73">
        <v>-0.4</v>
      </c>
      <c r="D225" s="25">
        <f t="shared" si="3"/>
        <v>1.2208657047724847</v>
      </c>
      <c r="E225" s="73">
        <v>86.3</v>
      </c>
      <c r="F225" s="25">
        <f t="shared" si="2"/>
        <v>90.850000000000009</v>
      </c>
      <c r="G225" s="38"/>
    </row>
    <row r="226" spans="1:12" x14ac:dyDescent="0.2">
      <c r="A226" s="30">
        <v>41426</v>
      </c>
      <c r="B226" s="73">
        <v>91.5</v>
      </c>
      <c r="C226" s="73">
        <v>0.3</v>
      </c>
      <c r="D226" s="25">
        <f t="shared" si="3"/>
        <v>1.893095768374168</v>
      </c>
      <c r="E226" s="73">
        <v>91.6</v>
      </c>
      <c r="F226" s="25">
        <f t="shared" si="2"/>
        <v>91.25</v>
      </c>
      <c r="G226" s="38">
        <f>(F226-F222)/F222*100</f>
        <v>2.4417625596407486</v>
      </c>
    </row>
    <row r="227" spans="1:12" x14ac:dyDescent="0.2">
      <c r="A227" s="30">
        <v>41518</v>
      </c>
      <c r="B227" s="73">
        <v>92.2</v>
      </c>
      <c r="C227" s="73">
        <v>0.8</v>
      </c>
      <c r="D227" s="25">
        <f t="shared" si="3"/>
        <v>1.766004415011047</v>
      </c>
      <c r="E227" s="73">
        <v>92.5</v>
      </c>
      <c r="F227" s="25">
        <f t="shared" si="2"/>
        <v>91.574999999999989</v>
      </c>
      <c r="G227" s="38"/>
      <c r="L227" s="71" t="s">
        <v>39</v>
      </c>
    </row>
    <row r="228" spans="1:12" x14ac:dyDescent="0.2">
      <c r="A228" s="30">
        <v>41609</v>
      </c>
      <c r="B228" s="73">
        <v>93.2</v>
      </c>
      <c r="C228" s="73">
        <v>1</v>
      </c>
      <c r="D228" s="25">
        <f t="shared" si="3"/>
        <v>1.7467248908297035</v>
      </c>
      <c r="E228" s="73">
        <v>98.2</v>
      </c>
      <c r="F228" s="25">
        <f t="shared" si="2"/>
        <v>92.149999999999991</v>
      </c>
      <c r="G228" s="38"/>
      <c r="L228" s="71" t="s">
        <v>40</v>
      </c>
    </row>
    <row r="229" spans="1:12" x14ac:dyDescent="0.2">
      <c r="A229" s="30">
        <v>41699</v>
      </c>
      <c r="B229" s="73">
        <v>94.6</v>
      </c>
      <c r="C229" s="73">
        <v>1.5</v>
      </c>
      <c r="D229" s="25">
        <f t="shared" si="3"/>
        <v>3.7280701754385874</v>
      </c>
      <c r="E229" s="73">
        <v>89.4</v>
      </c>
      <c r="F229" s="25">
        <f t="shared" si="2"/>
        <v>92.925000000000011</v>
      </c>
      <c r="G229" s="38"/>
    </row>
    <row r="230" spans="1:12" x14ac:dyDescent="0.2">
      <c r="A230" s="30">
        <v>41791</v>
      </c>
      <c r="B230" s="73">
        <v>94.6</v>
      </c>
      <c r="C230" s="73">
        <v>0.1</v>
      </c>
      <c r="D230" s="25">
        <f t="shared" si="3"/>
        <v>3.3879781420764963</v>
      </c>
      <c r="E230" s="73">
        <v>94.4</v>
      </c>
      <c r="F230" s="25">
        <f t="shared" si="2"/>
        <v>93.625</v>
      </c>
      <c r="G230" s="38">
        <f>(F230-F226)/F226*100</f>
        <v>2.6027397260273974</v>
      </c>
    </row>
    <row r="231" spans="1:12" x14ac:dyDescent="0.2">
      <c r="A231" s="42">
        <v>41883</v>
      </c>
      <c r="B231" s="73">
        <v>95.2</v>
      </c>
      <c r="C231" s="73">
        <v>0.6</v>
      </c>
      <c r="D231" s="25">
        <f t="shared" si="3"/>
        <v>3.2537960954446854</v>
      </c>
      <c r="E231" s="73">
        <v>95.8</v>
      </c>
      <c r="F231" s="25">
        <f t="shared" si="2"/>
        <v>94.45</v>
      </c>
      <c r="G231" s="40"/>
    </row>
    <row r="232" spans="1:12" x14ac:dyDescent="0.2">
      <c r="A232" s="42">
        <v>41974</v>
      </c>
      <c r="B232" s="73">
        <v>95.5</v>
      </c>
      <c r="C232" s="73">
        <v>0.3</v>
      </c>
      <c r="D232" s="25">
        <f t="shared" si="3"/>
        <v>2.4678111587982801</v>
      </c>
      <c r="E232" s="73">
        <v>100.6</v>
      </c>
      <c r="F232" s="25">
        <f t="shared" si="2"/>
        <v>95.050000000000011</v>
      </c>
      <c r="G232" s="39"/>
    </row>
    <row r="233" spans="1:12" x14ac:dyDescent="0.2">
      <c r="A233" s="42">
        <v>42064</v>
      </c>
      <c r="B233" s="73">
        <v>96</v>
      </c>
      <c r="C233" s="73">
        <v>0.5</v>
      </c>
      <c r="D233" s="25">
        <f t="shared" si="3"/>
        <v>1.4799154334038116</v>
      </c>
      <c r="E233" s="73">
        <v>90.7</v>
      </c>
      <c r="F233" s="25">
        <f t="shared" si="2"/>
        <v>95.374999999999986</v>
      </c>
    </row>
    <row r="234" spans="1:12" x14ac:dyDescent="0.2">
      <c r="A234" s="42">
        <v>42156</v>
      </c>
      <c r="B234" s="73">
        <v>95.7</v>
      </c>
      <c r="C234" s="73">
        <v>-0.2</v>
      </c>
      <c r="D234" s="25">
        <f t="shared" si="3"/>
        <v>1.1627906976744276</v>
      </c>
      <c r="E234" s="73">
        <v>95.5</v>
      </c>
      <c r="F234" s="25">
        <f t="shared" si="2"/>
        <v>95.649999999999991</v>
      </c>
    </row>
    <row r="235" spans="1:12" x14ac:dyDescent="0.2">
      <c r="A235" s="30">
        <v>42248</v>
      </c>
      <c r="B235" s="73">
        <v>96.5</v>
      </c>
      <c r="C235" s="73">
        <v>0.8</v>
      </c>
      <c r="D235" s="25">
        <f t="shared" si="3"/>
        <v>1.3655462184873921</v>
      </c>
      <c r="E235" s="73">
        <v>97.2</v>
      </c>
      <c r="F235" s="25">
        <f t="shared" si="2"/>
        <v>96</v>
      </c>
    </row>
    <row r="236" spans="1:12" x14ac:dyDescent="0.2">
      <c r="A236" s="42">
        <v>42339</v>
      </c>
      <c r="B236" s="73">
        <v>96.4</v>
      </c>
      <c r="C236" s="73">
        <v>-0.1</v>
      </c>
      <c r="D236" s="25">
        <f t="shared" si="3"/>
        <v>0.94240837696335666</v>
      </c>
      <c r="E236" s="73">
        <v>101.2</v>
      </c>
      <c r="F236" s="25">
        <f t="shared" si="2"/>
        <v>96.149999999999991</v>
      </c>
    </row>
    <row r="237" spans="1:12" x14ac:dyDescent="0.2">
      <c r="A237" s="42">
        <v>42430</v>
      </c>
      <c r="B237" s="73">
        <v>95.8</v>
      </c>
      <c r="C237" s="73">
        <v>-0.7</v>
      </c>
      <c r="D237" s="25">
        <f t="shared" si="3"/>
        <v>-0.20833333333333628</v>
      </c>
      <c r="E237" s="73">
        <v>90.4</v>
      </c>
      <c r="F237" s="25">
        <f t="shared" si="2"/>
        <v>96.074999999999989</v>
      </c>
    </row>
    <row r="238" spans="1:12" x14ac:dyDescent="0.2">
      <c r="A238" s="42">
        <v>42522</v>
      </c>
      <c r="B238" s="73">
        <v>97.7</v>
      </c>
      <c r="C238" s="73">
        <v>2</v>
      </c>
      <c r="D238" s="25">
        <f t="shared" si="3"/>
        <v>2.089864158829676</v>
      </c>
      <c r="E238" s="73">
        <v>97.7</v>
      </c>
      <c r="F238" s="25">
        <f t="shared" si="2"/>
        <v>96.625</v>
      </c>
    </row>
    <row r="239" spans="1:12" x14ac:dyDescent="0.2">
      <c r="A239" s="30">
        <v>42614</v>
      </c>
      <c r="B239" s="73">
        <v>97.2</v>
      </c>
      <c r="C239" s="73">
        <v>-0.5</v>
      </c>
      <c r="D239" s="25">
        <f t="shared" si="3"/>
        <v>0.72538860103627234</v>
      </c>
      <c r="E239" s="73">
        <v>97.7</v>
      </c>
      <c r="F239" s="25">
        <f t="shared" si="2"/>
        <v>96.75</v>
      </c>
    </row>
    <row r="240" spans="1:12" x14ac:dyDescent="0.2">
      <c r="A240" s="42">
        <v>42705</v>
      </c>
      <c r="B240" s="73">
        <v>98.3</v>
      </c>
      <c r="C240" s="73">
        <v>1.1000000000000001</v>
      </c>
      <c r="D240" s="25">
        <f t="shared" si="3"/>
        <v>1.970954356846464</v>
      </c>
      <c r="E240" s="73">
        <v>103.1</v>
      </c>
      <c r="F240" s="25">
        <f t="shared" si="2"/>
        <v>97.224999999999994</v>
      </c>
    </row>
    <row r="241" spans="1:6" x14ac:dyDescent="0.2">
      <c r="A241" s="42">
        <v>42795</v>
      </c>
      <c r="B241" s="73">
        <v>99.1</v>
      </c>
      <c r="C241" s="73">
        <v>0.9</v>
      </c>
      <c r="D241" s="25">
        <f t="shared" si="3"/>
        <v>3.4446764091858011</v>
      </c>
      <c r="E241" s="73">
        <v>93.6</v>
      </c>
      <c r="F241" s="25">
        <f t="shared" si="2"/>
        <v>98.025000000000006</v>
      </c>
    </row>
    <row r="242" spans="1:6" x14ac:dyDescent="0.2">
      <c r="A242" s="42">
        <v>42887</v>
      </c>
      <c r="B242" s="73">
        <v>97.2</v>
      </c>
      <c r="C242" s="73">
        <v>-1.9</v>
      </c>
      <c r="D242" s="25">
        <f t="shared" si="3"/>
        <v>-0.51177072671443191</v>
      </c>
      <c r="E242" s="73">
        <v>97.6</v>
      </c>
      <c r="F242" s="25">
        <f t="shared" si="2"/>
        <v>98</v>
      </c>
    </row>
    <row r="243" spans="1:6" x14ac:dyDescent="0.2">
      <c r="A243" s="30">
        <v>42979</v>
      </c>
      <c r="B243" s="73">
        <v>97.7</v>
      </c>
      <c r="C243" s="73">
        <v>0.5</v>
      </c>
      <c r="D243" s="25">
        <f t="shared" si="3"/>
        <v>0.51440329218106995</v>
      </c>
      <c r="E243" s="73">
        <v>98.7</v>
      </c>
      <c r="F243" s="25">
        <f t="shared" si="2"/>
        <v>98.249999999999986</v>
      </c>
    </row>
    <row r="244" spans="1:6" x14ac:dyDescent="0.2">
      <c r="A244" s="42">
        <v>43070</v>
      </c>
      <c r="B244" s="73">
        <v>96.8</v>
      </c>
      <c r="C244" s="73">
        <v>-1</v>
      </c>
      <c r="D244" s="25">
        <f t="shared" si="3"/>
        <v>-1.5259409969481181</v>
      </c>
      <c r="E244" s="73">
        <v>100.6</v>
      </c>
      <c r="F244" s="25">
        <f t="shared" si="2"/>
        <v>97.625</v>
      </c>
    </row>
    <row r="245" spans="1:6" x14ac:dyDescent="0.2">
      <c r="A245" s="42">
        <v>43160</v>
      </c>
      <c r="B245" s="73">
        <v>99</v>
      </c>
      <c r="C245" s="73">
        <v>2.2999999999999998</v>
      </c>
      <c r="D245" s="25">
        <f t="shared" si="3"/>
        <v>-0.1009081735620528</v>
      </c>
      <c r="E245" s="73">
        <v>93.6</v>
      </c>
      <c r="F245" s="25">
        <f t="shared" si="2"/>
        <v>97.625</v>
      </c>
    </row>
    <row r="246" spans="1:6" x14ac:dyDescent="0.2">
      <c r="A246" s="42">
        <v>43252</v>
      </c>
      <c r="B246" s="73">
        <v>99.7</v>
      </c>
      <c r="C246" s="73">
        <v>0.8</v>
      </c>
      <c r="D246" s="25">
        <f t="shared" si="3"/>
        <v>2.57201646090535</v>
      </c>
      <c r="E246" s="73">
        <v>100.3</v>
      </c>
      <c r="F246" s="25">
        <f t="shared" si="2"/>
        <v>98.3</v>
      </c>
    </row>
    <row r="247" spans="1:6" x14ac:dyDescent="0.2">
      <c r="A247" s="30">
        <v>43344</v>
      </c>
      <c r="B247" s="73">
        <v>98.5</v>
      </c>
      <c r="C247" s="73">
        <v>-1.2</v>
      </c>
      <c r="D247" s="25">
        <f t="shared" si="3"/>
        <v>0.81883316274308815</v>
      </c>
      <c r="E247" s="73">
        <v>99.5</v>
      </c>
      <c r="F247" s="25">
        <f t="shared" si="2"/>
        <v>98.5</v>
      </c>
    </row>
    <row r="248" spans="1:6" x14ac:dyDescent="0.2">
      <c r="A248" s="42">
        <v>43435</v>
      </c>
      <c r="B248" s="73">
        <v>98.3</v>
      </c>
      <c r="C248" s="73">
        <v>-0.2</v>
      </c>
      <c r="D248" s="25">
        <f t="shared" si="3"/>
        <v>1.5495867768595042</v>
      </c>
      <c r="E248" s="73">
        <v>102.3</v>
      </c>
      <c r="F248" s="25">
        <f t="shared" si="2"/>
        <v>98.924999999999997</v>
      </c>
    </row>
    <row r="249" spans="1:6" x14ac:dyDescent="0.2">
      <c r="A249" s="42">
        <v>43525</v>
      </c>
      <c r="B249" s="73">
        <v>97.5</v>
      </c>
      <c r="C249" s="73">
        <v>-0.7</v>
      </c>
      <c r="D249" s="25">
        <f t="shared" si="3"/>
        <v>-1.5151515151515151</v>
      </c>
      <c r="E249" s="73">
        <v>92.3</v>
      </c>
      <c r="F249" s="25">
        <f t="shared" si="2"/>
        <v>98.600000000000009</v>
      </c>
    </row>
    <row r="250" spans="1:6" x14ac:dyDescent="0.2">
      <c r="A250" s="42">
        <v>43617</v>
      </c>
      <c r="B250" s="73">
        <v>98.8</v>
      </c>
      <c r="C250" s="73">
        <v>1.3</v>
      </c>
      <c r="D250" s="25">
        <f t="shared" si="3"/>
        <v>-0.90270812437312498</v>
      </c>
      <c r="E250" s="73">
        <v>99.1</v>
      </c>
      <c r="F250" s="25">
        <f t="shared" si="2"/>
        <v>98.300000000000011</v>
      </c>
    </row>
    <row r="251" spans="1:6" x14ac:dyDescent="0.2">
      <c r="A251" s="30">
        <v>43709</v>
      </c>
      <c r="B251" s="25">
        <v>98.6</v>
      </c>
      <c r="C251" s="25">
        <v>-0.2</v>
      </c>
      <c r="D251" s="25">
        <f t="shared" si="3"/>
        <v>0.10152284263958815</v>
      </c>
      <c r="E251" s="20">
        <v>99.3</v>
      </c>
      <c r="F251" s="25">
        <f t="shared" si="2"/>
        <v>98.25</v>
      </c>
    </row>
    <row r="252" spans="1:6" x14ac:dyDescent="0.2">
      <c r="A252" s="42">
        <v>43800</v>
      </c>
      <c r="B252" s="25">
        <v>97.9</v>
      </c>
      <c r="C252" s="25">
        <v>-0.7</v>
      </c>
      <c r="D252" s="25">
        <f t="shared" si="3"/>
        <v>-0.40691759918615611</v>
      </c>
      <c r="E252" s="20">
        <v>102.1</v>
      </c>
      <c r="F252" s="25">
        <f t="shared" si="2"/>
        <v>98.199999999999989</v>
      </c>
    </row>
    <row r="253" spans="1:6" x14ac:dyDescent="0.2">
      <c r="A253" s="42">
        <v>43891</v>
      </c>
      <c r="B253" s="25">
        <v>99.5</v>
      </c>
      <c r="C253" s="25">
        <v>1.6</v>
      </c>
      <c r="D253" s="25">
        <f t="shared" si="3"/>
        <v>2.0512820512820511</v>
      </c>
      <c r="E253" s="20">
        <v>94.4</v>
      </c>
      <c r="F253" s="25">
        <f t="shared" si="2"/>
        <v>98.724999999999994</v>
      </c>
    </row>
    <row r="254" spans="1:6" x14ac:dyDescent="0.2">
      <c r="A254" s="42">
        <v>43983</v>
      </c>
      <c r="B254" s="25">
        <v>104</v>
      </c>
      <c r="C254" s="25">
        <v>4.5999999999999996</v>
      </c>
      <c r="D254" s="25">
        <f t="shared" si="3"/>
        <v>5.2631578947368451</v>
      </c>
      <c r="E254" s="20">
        <v>104.2</v>
      </c>
      <c r="F254" s="25">
        <f t="shared" si="2"/>
        <v>99.999999999999986</v>
      </c>
    </row>
    <row r="255" spans="1:6" x14ac:dyDescent="0.2">
      <c r="A255" s="42">
        <v>44075</v>
      </c>
      <c r="B255" s="25">
        <v>100.9</v>
      </c>
      <c r="C255" s="25">
        <v>-3.1</v>
      </c>
      <c r="D255" s="25">
        <f t="shared" si="3"/>
        <v>2.3326572008113708</v>
      </c>
      <c r="E255" s="20">
        <v>101.3</v>
      </c>
      <c r="F255" s="25">
        <f t="shared" si="2"/>
        <v>100.5</v>
      </c>
    </row>
    <row r="256" spans="1:6" x14ac:dyDescent="0.2">
      <c r="A256" s="30">
        <v>44166</v>
      </c>
      <c r="B256" s="25">
        <v>100.8</v>
      </c>
      <c r="C256" s="25">
        <v>-0.1</v>
      </c>
      <c r="D256" s="25">
        <f t="shared" si="3"/>
        <v>2.962206332992841</v>
      </c>
      <c r="E256" s="20">
        <v>105.9</v>
      </c>
      <c r="F256" s="25">
        <f t="shared" si="2"/>
        <v>101.45000000000002</v>
      </c>
    </row>
    <row r="257" spans="1:6" x14ac:dyDescent="0.2">
      <c r="A257" s="42">
        <v>44256</v>
      </c>
      <c r="B257" s="25">
        <v>101.5</v>
      </c>
      <c r="C257" s="25">
        <v>0.7</v>
      </c>
      <c r="D257" s="25">
        <f t="shared" si="3"/>
        <v>2.0100502512562812</v>
      </c>
      <c r="E257" s="20">
        <v>96.1</v>
      </c>
      <c r="F257" s="25">
        <f t="shared" si="2"/>
        <v>101.875</v>
      </c>
    </row>
    <row r="258" spans="1:6" x14ac:dyDescent="0.2">
      <c r="A258" s="42">
        <v>44348</v>
      </c>
      <c r="B258" s="25">
        <v>100.2</v>
      </c>
      <c r="C258" s="25">
        <v>-1.2</v>
      </c>
      <c r="D258" s="25">
        <f t="shared" si="3"/>
        <v>-3.6538461538461511</v>
      </c>
      <c r="E258" s="20">
        <v>100.3</v>
      </c>
      <c r="F258" s="25">
        <f t="shared" si="2"/>
        <v>100.89999999999999</v>
      </c>
    </row>
    <row r="259" spans="1:6" x14ac:dyDescent="0.2">
      <c r="A259" s="42">
        <v>44440</v>
      </c>
      <c r="B259" s="25">
        <v>104.9</v>
      </c>
      <c r="C259" s="25">
        <v>4.5999999999999996</v>
      </c>
      <c r="D259" s="25">
        <f t="shared" si="3"/>
        <v>3.9643211100099105</v>
      </c>
      <c r="E259" s="20">
        <v>105</v>
      </c>
      <c r="F259" s="25">
        <f t="shared" si="2"/>
        <v>101.825</v>
      </c>
    </row>
    <row r="260" spans="1:6" x14ac:dyDescent="0.2">
      <c r="A260" s="30">
        <v>44531</v>
      </c>
      <c r="B260" s="25">
        <v>102.8</v>
      </c>
      <c r="C260" s="25">
        <v>-1.9</v>
      </c>
      <c r="D260" s="25">
        <f t="shared" si="3"/>
        <v>1.984126984126984</v>
      </c>
      <c r="E260" s="20">
        <v>108.1</v>
      </c>
      <c r="F260" s="25">
        <f t="shared" si="2"/>
        <v>102.375</v>
      </c>
    </row>
    <row r="261" spans="1:6" x14ac:dyDescent="0.2">
      <c r="A261" s="42">
        <v>44621</v>
      </c>
    </row>
    <row r="262" spans="1:6" x14ac:dyDescent="0.2">
      <c r="A262" s="42">
        <v>44713</v>
      </c>
    </row>
  </sheetData>
  <phoneticPr fontId="6" type="noConversion"/>
  <printOptions horizontalCentered="1"/>
  <pageMargins left="0.5" right="0.5" top="0.75" bottom="0.5" header="0.25" footer="0.5"/>
  <pageSetup paperSize="9" orientation="portrait" r:id="rId1"/>
  <headerFooter alignWithMargins="0">
    <oddHeader>&amp;C&amp;"NewCenturySchlbk,Regular"&amp;9Statistics Group
Department of the Parliamentary Library</oddHeader>
    <oddFooter>&amp;C&amp;9Prepared at client request - not for attribution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3.5 Table</vt:lpstr>
      <vt:lpstr>3.5 Data</vt:lpstr>
      <vt:lpstr>'3.5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MESI</dc:title>
  <dc:subject>Chapter 3</dc:subject>
  <dc:creator>Andrew Kopras</dc:creator>
  <cp:lastModifiedBy>Gilfillan, Geoff (DPS)</cp:lastModifiedBy>
  <cp:lastPrinted>2021-03-24T02:54:34Z</cp:lastPrinted>
  <dcterms:created xsi:type="dcterms:W3CDTF">2002-02-22T03:23:46Z</dcterms:created>
  <dcterms:modified xsi:type="dcterms:W3CDTF">2022-03-18T04:57:17Z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2022-03-18T04:50:56Z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d267bb34-ff85-4b4e-937a-c26392002db3</vt:lpwstr>
  </property>
  <property fmtid="{D5CDD505-2E9C-101B-9397-08002B2CF9AE}" pid="8" name="MSIP_Label_234ea0fa-41da-4eb0-b95e-07c328641c0b_ContentBits">
    <vt:lpwstr>0</vt:lpwstr>
  </property>
</Properties>
</file>