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amelia_puckering_aph_gov_au/Documents/Desktop/"/>
    </mc:Choice>
  </mc:AlternateContent>
  <xr:revisionPtr revIDLastSave="0" documentId="8_{B1A40A7D-0C16-424C-A398-F007F3779801}" xr6:coauthVersionLast="47" xr6:coauthVersionMax="47" xr10:uidLastSave="{00000000-0000-0000-0000-000000000000}"/>
  <bookViews>
    <workbookView xWindow="-120" yWindow="-120" windowWidth="29040" windowHeight="17520" tabRatio="715" xr2:uid="{A1703815-0212-4128-B3DB-9DCF215F08F1}"/>
  </bookViews>
  <sheets>
    <sheet name="Ch.4 Business conditions" sheetId="1" r:id="rId1"/>
    <sheet name="4.1 Retail Turnover " sheetId="2" r:id="rId2"/>
    <sheet name="4.2 Motor vehicle sales " sheetId="3" r:id="rId3"/>
    <sheet name="4.3 Dwelling approvals " sheetId="4" r:id="rId4"/>
    <sheet name="4.4 Business investment " sheetId="5" r:id="rId5"/>
    <sheet name="4.5 Bankrupts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6" l="1"/>
  <c r="E76" i="6"/>
  <c r="F508" i="4"/>
  <c r="E508" i="4"/>
  <c r="D508" i="4"/>
  <c r="E383" i="3"/>
  <c r="D383" i="3"/>
  <c r="C383" i="3"/>
  <c r="E507" i="4"/>
  <c r="D507" i="4"/>
  <c r="E382" i="3"/>
  <c r="D382" i="3"/>
  <c r="C382" i="3"/>
  <c r="I523" i="2"/>
  <c r="F523" i="2"/>
  <c r="E523" i="2"/>
  <c r="G523" i="2" s="1"/>
  <c r="D523" i="2"/>
  <c r="F75" i="6"/>
  <c r="E75" i="6"/>
  <c r="F268" i="5"/>
  <c r="E268" i="5"/>
  <c r="C268" i="5"/>
  <c r="E506" i="4"/>
  <c r="D506" i="4"/>
  <c r="E381" i="3"/>
  <c r="D381" i="3"/>
  <c r="C381" i="3"/>
  <c r="I521" i="2"/>
  <c r="I522" i="2"/>
  <c r="F521" i="2"/>
  <c r="F522" i="2"/>
  <c r="E521" i="2"/>
  <c r="E522" i="2"/>
  <c r="D521" i="2"/>
  <c r="D522" i="2"/>
  <c r="D380" i="3"/>
  <c r="C380" i="3"/>
  <c r="E380" i="3" s="1"/>
  <c r="D379" i="3"/>
  <c r="C379" i="3"/>
  <c r="E379" i="3" s="1"/>
  <c r="D378" i="3"/>
  <c r="C378" i="3"/>
  <c r="E378" i="3" s="1"/>
  <c r="E267" i="5"/>
  <c r="C267" i="5"/>
  <c r="I520" i="2"/>
  <c r="F520" i="2"/>
  <c r="E520" i="2"/>
  <c r="D520" i="2"/>
  <c r="E503" i="4"/>
  <c r="E504" i="4"/>
  <c r="E505" i="4"/>
  <c r="D503" i="4"/>
  <c r="D504" i="4"/>
  <c r="D505" i="4"/>
  <c r="I518" i="2"/>
  <c r="I519" i="2"/>
  <c r="F518" i="2"/>
  <c r="F519" i="2"/>
  <c r="E518" i="2"/>
  <c r="E519" i="2"/>
  <c r="D518" i="2"/>
  <c r="D519" i="2"/>
  <c r="F74" i="6"/>
  <c r="E74" i="6"/>
  <c r="E502" i="4"/>
  <c r="D502" i="4"/>
  <c r="D377" i="3"/>
  <c r="C377" i="3"/>
  <c r="E377" i="3" s="1"/>
  <c r="I517" i="2"/>
  <c r="F517" i="2"/>
  <c r="E517" i="2"/>
  <c r="D517" i="2"/>
  <c r="E501" i="4"/>
  <c r="D501" i="4"/>
  <c r="E376" i="3"/>
  <c r="D376" i="3"/>
  <c r="C376" i="3"/>
  <c r="I516" i="2"/>
  <c r="F516" i="2"/>
  <c r="E516" i="2"/>
  <c r="D516" i="2"/>
  <c r="E266" i="5"/>
  <c r="C266" i="5"/>
  <c r="E500" i="4"/>
  <c r="D500" i="4"/>
  <c r="D375" i="3"/>
  <c r="C375" i="3"/>
  <c r="E375" i="3" s="1"/>
  <c r="L22" i="6"/>
  <c r="F73" i="6"/>
  <c r="E73" i="6"/>
  <c r="D374" i="3"/>
  <c r="C374" i="3"/>
  <c r="E374" i="3" s="1"/>
  <c r="I515" i="2"/>
  <c r="F515" i="2"/>
  <c r="E515" i="2"/>
  <c r="D515" i="2"/>
  <c r="I514" i="2"/>
  <c r="F514" i="2"/>
  <c r="E514" i="2"/>
  <c r="D514" i="2"/>
  <c r="E499" i="4"/>
  <c r="D499" i="4"/>
  <c r="E498" i="4"/>
  <c r="D498" i="4"/>
  <c r="E373" i="3"/>
  <c r="D373" i="3"/>
  <c r="E372" i="3"/>
  <c r="D372" i="3"/>
  <c r="C373" i="3"/>
  <c r="C372" i="3"/>
  <c r="I513" i="2"/>
  <c r="F513" i="2"/>
  <c r="E513" i="2"/>
  <c r="D513" i="2"/>
  <c r="E265" i="5"/>
  <c r="C265" i="5"/>
  <c r="F266" i="5" l="1"/>
  <c r="E497" i="4"/>
  <c r="E496" i="4"/>
  <c r="D497" i="4"/>
  <c r="D496" i="4"/>
  <c r="F72" i="6"/>
  <c r="E72" i="6"/>
  <c r="E371" i="3"/>
  <c r="D371" i="3"/>
  <c r="C371" i="3"/>
  <c r="I512" i="2"/>
  <c r="F512" i="2"/>
  <c r="E512" i="2"/>
  <c r="D512" i="2"/>
  <c r="I511" i="2"/>
  <c r="F511" i="2"/>
  <c r="D511" i="2"/>
  <c r="E511" i="2"/>
  <c r="E495" i="4"/>
  <c r="F507" i="4" s="1"/>
  <c r="D495" i="4"/>
  <c r="D370" i="3"/>
  <c r="C370" i="3"/>
  <c r="E370" i="3" s="1"/>
  <c r="E494" i="4"/>
  <c r="F506" i="4" s="1"/>
  <c r="E493" i="4"/>
  <c r="F505" i="4" s="1"/>
  <c r="D494" i="4"/>
  <c r="D493" i="4"/>
  <c r="E264" i="5"/>
  <c r="C264" i="5"/>
  <c r="E369" i="3"/>
  <c r="D369" i="3"/>
  <c r="C369" i="3"/>
  <c r="I510" i="2"/>
  <c r="F510" i="2"/>
  <c r="E510" i="2"/>
  <c r="G522" i="2" s="1"/>
  <c r="D510" i="2"/>
  <c r="F71" i="6"/>
  <c r="E71" i="6"/>
  <c r="D492" i="4"/>
  <c r="E368" i="3"/>
  <c r="D368" i="3"/>
  <c r="C368" i="3"/>
  <c r="I509" i="2"/>
  <c r="I508" i="2"/>
  <c r="F509" i="2"/>
  <c r="F508" i="2"/>
  <c r="F507" i="2"/>
  <c r="E509" i="2"/>
  <c r="G521" i="2" s="1"/>
  <c r="D509" i="2"/>
  <c r="E508" i="2"/>
  <c r="G520" i="2" s="1"/>
  <c r="D508" i="2"/>
  <c r="E507" i="2"/>
  <c r="G519" i="2" s="1"/>
  <c r="D507" i="2"/>
  <c r="E263" i="5"/>
  <c r="F267" i="5" s="1"/>
  <c r="C263" i="5"/>
  <c r="E492" i="4"/>
  <c r="F504" i="4" s="1"/>
  <c r="E491" i="4"/>
  <c r="F503" i="4" s="1"/>
  <c r="D491" i="4"/>
  <c r="E367" i="3"/>
  <c r="D367" i="3"/>
  <c r="D366" i="3"/>
  <c r="E366" i="3"/>
  <c r="C367" i="3"/>
  <c r="C366" i="3"/>
  <c r="I507" i="2"/>
  <c r="E490" i="4"/>
  <c r="F502" i="4" s="1"/>
  <c r="D490" i="4"/>
  <c r="F70" i="6"/>
  <c r="E70" i="6"/>
  <c r="D365" i="3"/>
  <c r="C365" i="3"/>
  <c r="E365" i="3" s="1"/>
  <c r="I506" i="2"/>
  <c r="F506" i="2"/>
  <c r="E506" i="2"/>
  <c r="G518" i="2" s="1"/>
  <c r="D506" i="2"/>
  <c r="E489" i="4"/>
  <c r="F501" i="4" s="1"/>
  <c r="D489" i="4"/>
  <c r="E364" i="3"/>
  <c r="D364" i="3"/>
  <c r="C364" i="3"/>
  <c r="I504" i="2"/>
  <c r="I505" i="2"/>
  <c r="F504" i="2"/>
  <c r="F505" i="2"/>
  <c r="E504" i="2"/>
  <c r="G516" i="2" s="1"/>
  <c r="E505" i="2"/>
  <c r="G517" i="2" s="1"/>
  <c r="D504" i="2"/>
  <c r="D505" i="2"/>
  <c r="E262" i="5"/>
  <c r="C262" i="5"/>
  <c r="E363" i="3"/>
  <c r="D363" i="3"/>
  <c r="C363" i="3"/>
  <c r="F69" i="6"/>
  <c r="E69" i="6"/>
  <c r="E487" i="4"/>
  <c r="F499" i="4" s="1"/>
  <c r="E488" i="4"/>
  <c r="F500" i="4" s="1"/>
  <c r="D487" i="4"/>
  <c r="D488" i="4"/>
  <c r="E360" i="3"/>
  <c r="E361" i="3"/>
  <c r="E362" i="3"/>
  <c r="D360" i="3"/>
  <c r="D361" i="3"/>
  <c r="D362" i="3"/>
  <c r="C360" i="3"/>
  <c r="C361" i="3"/>
  <c r="C362" i="3"/>
  <c r="I503" i="2"/>
  <c r="F503" i="2"/>
  <c r="E503" i="2"/>
  <c r="G515" i="2" s="1"/>
  <c r="D503" i="2"/>
  <c r="E486" i="4"/>
  <c r="F498" i="4" s="1"/>
  <c r="D486" i="4"/>
  <c r="I502" i="2"/>
  <c r="F502" i="2"/>
  <c r="E502" i="2"/>
  <c r="G514" i="2" s="1"/>
  <c r="D502" i="2"/>
  <c r="E261" i="5"/>
  <c r="F265" i="5" s="1"/>
  <c r="C261" i="5"/>
  <c r="I501" i="2"/>
  <c r="F501" i="2"/>
  <c r="E501" i="2"/>
  <c r="G513" i="2" s="1"/>
  <c r="D501" i="2"/>
  <c r="F68" i="6"/>
  <c r="E68" i="6"/>
  <c r="E484" i="4"/>
  <c r="E485" i="4"/>
  <c r="D484" i="4"/>
  <c r="D485" i="4"/>
  <c r="D359" i="3"/>
  <c r="C359" i="3"/>
  <c r="E359" i="3" s="1"/>
  <c r="I499" i="2"/>
  <c r="I500" i="2"/>
  <c r="F499" i="2"/>
  <c r="F500" i="2"/>
  <c r="E499" i="2"/>
  <c r="E500" i="2"/>
  <c r="D499" i="2"/>
  <c r="D500" i="2"/>
  <c r="E483" i="4"/>
  <c r="D483" i="4"/>
  <c r="D358" i="3"/>
  <c r="C358" i="3"/>
  <c r="E358" i="3" s="1"/>
  <c r="I498" i="2"/>
  <c r="F498" i="2"/>
  <c r="E498" i="2"/>
  <c r="D498" i="2"/>
  <c r="D357" i="3"/>
  <c r="C357" i="3"/>
  <c r="E357" i="3" s="1"/>
  <c r="F67" i="6"/>
  <c r="E67" i="6"/>
  <c r="E260" i="5"/>
  <c r="C260" i="5"/>
  <c r="E482" i="4"/>
  <c r="D482" i="4"/>
  <c r="E481" i="4"/>
  <c r="D481" i="4"/>
  <c r="E356" i="3"/>
  <c r="D356" i="3"/>
  <c r="C356" i="3"/>
  <c r="I497" i="2"/>
  <c r="F497" i="2"/>
  <c r="E497" i="2"/>
  <c r="D497" i="2"/>
  <c r="E480" i="4"/>
  <c r="D480" i="4"/>
  <c r="D355" i="3"/>
  <c r="C355" i="3"/>
  <c r="E355" i="3" s="1"/>
  <c r="I496" i="2"/>
  <c r="I495" i="2"/>
  <c r="F496" i="2"/>
  <c r="F495" i="2"/>
  <c r="E496" i="2"/>
  <c r="E495" i="2"/>
  <c r="D496" i="2"/>
  <c r="D495" i="2"/>
  <c r="E259" i="5"/>
  <c r="C259" i="5"/>
  <c r="D354" i="3"/>
  <c r="C354" i="3"/>
  <c r="E354" i="3" s="1"/>
  <c r="F66" i="6"/>
  <c r="E66" i="6"/>
  <c r="E479" i="4"/>
  <c r="E478" i="4"/>
  <c r="D479" i="4"/>
  <c r="D478" i="4"/>
  <c r="E353" i="3"/>
  <c r="D353" i="3"/>
  <c r="C353" i="3"/>
  <c r="I494" i="2"/>
  <c r="F494" i="2"/>
  <c r="E494" i="2"/>
  <c r="D494" i="2"/>
  <c r="E477" i="4"/>
  <c r="D477" i="4"/>
  <c r="D352" i="3"/>
  <c r="C352" i="3"/>
  <c r="E352" i="3" s="1"/>
  <c r="I493" i="2"/>
  <c r="F493" i="2"/>
  <c r="E493" i="2"/>
  <c r="D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E258" i="5"/>
  <c r="C258" i="5"/>
  <c r="D351" i="3"/>
  <c r="C351" i="3"/>
  <c r="E351" i="3" s="1"/>
  <c r="I492" i="2"/>
  <c r="F492" i="2"/>
  <c r="E346" i="3"/>
  <c r="D18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20" i="3"/>
  <c r="E476" i="4"/>
  <c r="D476" i="4"/>
  <c r="E349" i="3"/>
  <c r="E348" i="3"/>
  <c r="E347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C350" i="3"/>
  <c r="E350" i="3" s="1"/>
  <c r="C347" i="3"/>
  <c r="C348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349" i="3"/>
  <c r="I491" i="2"/>
  <c r="F491" i="2"/>
  <c r="K20" i="6"/>
  <c r="L20" i="6" s="1"/>
  <c r="J20" i="6"/>
  <c r="I20" i="6"/>
  <c r="F65" i="6"/>
  <c r="E6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25" i="6"/>
  <c r="F20" i="2"/>
  <c r="I20" i="2"/>
  <c r="E475" i="4"/>
  <c r="E474" i="4"/>
  <c r="D475" i="4"/>
  <c r="D474" i="4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490" i="2"/>
  <c r="F29" i="2"/>
  <c r="F28" i="2"/>
  <c r="F27" i="2"/>
  <c r="F26" i="2"/>
  <c r="F25" i="2"/>
  <c r="F24" i="2"/>
  <c r="F23" i="2"/>
  <c r="F22" i="2"/>
  <c r="F21" i="2"/>
  <c r="F30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490" i="2"/>
  <c r="F489" i="2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L19" i="6"/>
  <c r="E19" i="6"/>
  <c r="L18" i="6"/>
  <c r="K18" i="6"/>
  <c r="E18" i="6"/>
  <c r="K17" i="6"/>
  <c r="E17" i="6"/>
  <c r="K16" i="6"/>
  <c r="L17" i="6" s="1"/>
  <c r="E16" i="6"/>
  <c r="K15" i="6"/>
  <c r="E15" i="6"/>
  <c r="K14" i="6"/>
  <c r="L15" i="6" s="1"/>
  <c r="E14" i="6"/>
  <c r="K13" i="6"/>
  <c r="E13" i="6"/>
  <c r="K12" i="6"/>
  <c r="L12" i="6" s="1"/>
  <c r="E12" i="6"/>
  <c r="K11" i="6"/>
  <c r="L11" i="6" s="1"/>
  <c r="E11" i="6"/>
  <c r="L10" i="6"/>
  <c r="K10" i="6"/>
  <c r="E10" i="6"/>
  <c r="K9" i="6"/>
  <c r="K8" i="6"/>
  <c r="L9" i="6" s="1"/>
  <c r="K7" i="6"/>
  <c r="K6" i="6"/>
  <c r="F486" i="4" l="1"/>
  <c r="F264" i="5"/>
  <c r="G510" i="2"/>
  <c r="G508" i="2"/>
  <c r="G512" i="2"/>
  <c r="G511" i="2"/>
  <c r="F497" i="4"/>
  <c r="F494" i="4"/>
  <c r="F496" i="4"/>
  <c r="F263" i="5"/>
  <c r="F495" i="4"/>
  <c r="F493" i="4"/>
  <c r="G507" i="2"/>
  <c r="G509" i="2"/>
  <c r="G504" i="2"/>
  <c r="F492" i="4"/>
  <c r="F491" i="4"/>
  <c r="F262" i="5"/>
  <c r="F490" i="4"/>
  <c r="G506" i="2"/>
  <c r="G502" i="2"/>
  <c r="G99" i="2"/>
  <c r="G155" i="2"/>
  <c r="G505" i="2"/>
  <c r="F489" i="4"/>
  <c r="G171" i="2"/>
  <c r="F488" i="4"/>
  <c r="F487" i="4"/>
  <c r="L21" i="6"/>
  <c r="G503" i="2"/>
  <c r="G374" i="2"/>
  <c r="G214" i="2"/>
  <c r="G278" i="2"/>
  <c r="G318" i="2"/>
  <c r="G334" i="2"/>
  <c r="G414" i="2"/>
  <c r="G446" i="2"/>
  <c r="G462" i="2"/>
  <c r="G163" i="2"/>
  <c r="G501" i="2"/>
  <c r="G496" i="2"/>
  <c r="G500" i="2"/>
  <c r="G91" i="2"/>
  <c r="G498" i="2"/>
  <c r="G35" i="2"/>
  <c r="G179" i="2"/>
  <c r="G51" i="2"/>
  <c r="G390" i="2"/>
  <c r="G499" i="2"/>
  <c r="G107" i="2"/>
  <c r="G43" i="2"/>
  <c r="G115" i="2"/>
  <c r="G139" i="2"/>
  <c r="G187" i="2"/>
  <c r="G83" i="2"/>
  <c r="G131" i="2"/>
  <c r="G492" i="2"/>
  <c r="G123" i="2"/>
  <c r="G495" i="2"/>
  <c r="G497" i="2"/>
  <c r="G59" i="2"/>
  <c r="G67" i="2"/>
  <c r="G75" i="2"/>
  <c r="G147" i="2"/>
  <c r="G490" i="2"/>
  <c r="G494" i="2"/>
  <c r="G222" i="2"/>
  <c r="G230" i="2"/>
  <c r="G238" i="2"/>
  <c r="G246" i="2"/>
  <c r="G254" i="2"/>
  <c r="G262" i="2"/>
  <c r="G270" i="2"/>
  <c r="G286" i="2"/>
  <c r="G294" i="2"/>
  <c r="G302" i="2"/>
  <c r="G322" i="2"/>
  <c r="G326" i="2"/>
  <c r="G354" i="2"/>
  <c r="G350" i="2"/>
  <c r="G358" i="2"/>
  <c r="G366" i="2"/>
  <c r="G386" i="2"/>
  <c r="G382" i="2"/>
  <c r="G398" i="2"/>
  <c r="G418" i="2"/>
  <c r="G422" i="2"/>
  <c r="G430" i="2"/>
  <c r="G450" i="2"/>
  <c r="G454" i="2"/>
  <c r="G470" i="2"/>
  <c r="G493" i="2"/>
  <c r="G438" i="2"/>
  <c r="G342" i="2"/>
  <c r="G406" i="2"/>
  <c r="G310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98" i="2"/>
  <c r="G206" i="2"/>
  <c r="G210" i="2"/>
  <c r="G218" i="2"/>
  <c r="G226" i="2"/>
  <c r="G234" i="2"/>
  <c r="G242" i="2"/>
  <c r="G250" i="2"/>
  <c r="G258" i="2"/>
  <c r="G266" i="2"/>
  <c r="G274" i="2"/>
  <c r="G282" i="2"/>
  <c r="G290" i="2"/>
  <c r="G298" i="2"/>
  <c r="G306" i="2"/>
  <c r="G314" i="2"/>
  <c r="G330" i="2"/>
  <c r="G338" i="2"/>
  <c r="G346" i="2"/>
  <c r="G362" i="2"/>
  <c r="G370" i="2"/>
  <c r="G378" i="2"/>
  <c r="G394" i="2"/>
  <c r="G402" i="2"/>
  <c r="G410" i="2"/>
  <c r="G426" i="2"/>
  <c r="G434" i="2"/>
  <c r="G442" i="2"/>
  <c r="G458" i="2"/>
  <c r="G466" i="2"/>
  <c r="G474" i="2"/>
  <c r="G482" i="2"/>
  <c r="G32" i="2"/>
  <c r="G40" i="2"/>
  <c r="G48" i="2"/>
  <c r="G56" i="2"/>
  <c r="G64" i="2"/>
  <c r="G72" i="2"/>
  <c r="G80" i="2"/>
  <c r="G88" i="2"/>
  <c r="G96" i="2"/>
  <c r="G104" i="2"/>
  <c r="G112" i="2"/>
  <c r="G120" i="2"/>
  <c r="G128" i="2"/>
  <c r="G136" i="2"/>
  <c r="G144" i="2"/>
  <c r="G140" i="2"/>
  <c r="G160" i="2"/>
  <c r="G156" i="2"/>
  <c r="G176" i="2"/>
  <c r="G172" i="2"/>
  <c r="G192" i="2"/>
  <c r="G188" i="2"/>
  <c r="G208" i="2"/>
  <c r="G204" i="2"/>
  <c r="G224" i="2"/>
  <c r="G220" i="2"/>
  <c r="G240" i="2"/>
  <c r="G236" i="2"/>
  <c r="G256" i="2"/>
  <c r="G252" i="2"/>
  <c r="G272" i="2"/>
  <c r="G268" i="2"/>
  <c r="G288" i="2"/>
  <c r="G284" i="2"/>
  <c r="G304" i="2"/>
  <c r="G300" i="2"/>
  <c r="G320" i="2"/>
  <c r="G316" i="2"/>
  <c r="G336" i="2"/>
  <c r="G332" i="2"/>
  <c r="G352" i="2"/>
  <c r="G348" i="2"/>
  <c r="G368" i="2"/>
  <c r="G364" i="2"/>
  <c r="G384" i="2"/>
  <c r="G380" i="2"/>
  <c r="G400" i="2"/>
  <c r="G396" i="2"/>
  <c r="G416" i="2"/>
  <c r="G412" i="2"/>
  <c r="G432" i="2"/>
  <c r="G428" i="2"/>
  <c r="G448" i="2"/>
  <c r="G444" i="2"/>
  <c r="G464" i="2"/>
  <c r="G460" i="2"/>
  <c r="G480" i="2"/>
  <c r="G476" i="2"/>
  <c r="G484" i="2"/>
  <c r="G37" i="2"/>
  <c r="G45" i="2"/>
  <c r="G53" i="2"/>
  <c r="G61" i="2"/>
  <c r="G69" i="2"/>
  <c r="G77" i="2"/>
  <c r="G85" i="2"/>
  <c r="G93" i="2"/>
  <c r="G101" i="2"/>
  <c r="G109" i="2"/>
  <c r="G117" i="2"/>
  <c r="G125" i="2"/>
  <c r="G478" i="2"/>
  <c r="G399" i="2"/>
  <c r="G407" i="2"/>
  <c r="G415" i="2"/>
  <c r="G423" i="2"/>
  <c r="G431" i="2"/>
  <c r="G439" i="2"/>
  <c r="G447" i="2"/>
  <c r="G455" i="2"/>
  <c r="G463" i="2"/>
  <c r="G38" i="2"/>
  <c r="G54" i="2"/>
  <c r="G86" i="2"/>
  <c r="G102" i="2"/>
  <c r="G126" i="2"/>
  <c r="G142" i="2"/>
  <c r="G166" i="2"/>
  <c r="G182" i="2"/>
  <c r="G486" i="2"/>
  <c r="G31" i="2"/>
  <c r="G39" i="2"/>
  <c r="G47" i="2"/>
  <c r="G55" i="2"/>
  <c r="G63" i="2"/>
  <c r="G71" i="2"/>
  <c r="G79" i="2"/>
  <c r="G87" i="2"/>
  <c r="G95" i="2"/>
  <c r="G103" i="2"/>
  <c r="G111" i="2"/>
  <c r="G119" i="2"/>
  <c r="G127" i="2"/>
  <c r="G135" i="2"/>
  <c r="G143" i="2"/>
  <c r="G471" i="2"/>
  <c r="G479" i="2"/>
  <c r="G487" i="2"/>
  <c r="G70" i="2"/>
  <c r="G110" i="2"/>
  <c r="G150" i="2"/>
  <c r="G491" i="2"/>
  <c r="G46" i="2"/>
  <c r="G62" i="2"/>
  <c r="G78" i="2"/>
  <c r="G94" i="2"/>
  <c r="G118" i="2"/>
  <c r="G134" i="2"/>
  <c r="G158" i="2"/>
  <c r="G174" i="2"/>
  <c r="G202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69" i="2"/>
  <c r="G177" i="2"/>
  <c r="G185" i="2"/>
  <c r="G193" i="2"/>
  <c r="G201" i="2"/>
  <c r="G209" i="2"/>
  <c r="G217" i="2"/>
  <c r="G225" i="2"/>
  <c r="G233" i="2"/>
  <c r="G241" i="2"/>
  <c r="G249" i="2"/>
  <c r="G257" i="2"/>
  <c r="G265" i="2"/>
  <c r="G273" i="2"/>
  <c r="G281" i="2"/>
  <c r="G289" i="2"/>
  <c r="G297" i="2"/>
  <c r="G305" i="2"/>
  <c r="G313" i="2"/>
  <c r="G321" i="2"/>
  <c r="G329" i="2"/>
  <c r="G337" i="2"/>
  <c r="G345" i="2"/>
  <c r="G353" i="2"/>
  <c r="G361" i="2"/>
  <c r="G369" i="2"/>
  <c r="G377" i="2"/>
  <c r="G385" i="2"/>
  <c r="G393" i="2"/>
  <c r="G401" i="2"/>
  <c r="G409" i="2"/>
  <c r="G417" i="2"/>
  <c r="G425" i="2"/>
  <c r="G433" i="2"/>
  <c r="G441" i="2"/>
  <c r="G449" i="2"/>
  <c r="G457" i="2"/>
  <c r="G465" i="2"/>
  <c r="G473" i="2"/>
  <c r="G481" i="2"/>
  <c r="G489" i="2"/>
  <c r="G195" i="2"/>
  <c r="G203" i="2"/>
  <c r="G211" i="2"/>
  <c r="G219" i="2"/>
  <c r="G227" i="2"/>
  <c r="G235" i="2"/>
  <c r="G243" i="2"/>
  <c r="G251" i="2"/>
  <c r="G259" i="2"/>
  <c r="G267" i="2"/>
  <c r="G275" i="2"/>
  <c r="G283" i="2"/>
  <c r="G291" i="2"/>
  <c r="G299" i="2"/>
  <c r="G307" i="2"/>
  <c r="G315" i="2"/>
  <c r="G323" i="2"/>
  <c r="G331" i="2"/>
  <c r="G339" i="2"/>
  <c r="G347" i="2"/>
  <c r="G355" i="2"/>
  <c r="G363" i="2"/>
  <c r="G371" i="2"/>
  <c r="G133" i="2"/>
  <c r="G141" i="2"/>
  <c r="G149" i="2"/>
  <c r="G165" i="2"/>
  <c r="G181" i="2"/>
  <c r="G197" i="2"/>
  <c r="G213" i="2"/>
  <c r="G229" i="2"/>
  <c r="G245" i="2"/>
  <c r="G261" i="2"/>
  <c r="G277" i="2"/>
  <c r="G293" i="2"/>
  <c r="G309" i="2"/>
  <c r="G325" i="2"/>
  <c r="G341" i="2"/>
  <c r="G357" i="2"/>
  <c r="G389" i="2"/>
  <c r="G194" i="2"/>
  <c r="G488" i="2"/>
  <c r="G183" i="2"/>
  <c r="G247" i="2"/>
  <c r="G311" i="2"/>
  <c r="G359" i="2"/>
  <c r="G152" i="2"/>
  <c r="G168" i="2"/>
  <c r="G184" i="2"/>
  <c r="G200" i="2"/>
  <c r="G216" i="2"/>
  <c r="G232" i="2"/>
  <c r="G248" i="2"/>
  <c r="G264" i="2"/>
  <c r="G280" i="2"/>
  <c r="G296" i="2"/>
  <c r="G312" i="2"/>
  <c r="G328" i="2"/>
  <c r="G344" i="2"/>
  <c r="G360" i="2"/>
  <c r="G376" i="2"/>
  <c r="G392" i="2"/>
  <c r="G408" i="2"/>
  <c r="G424" i="2"/>
  <c r="G440" i="2"/>
  <c r="G456" i="2"/>
  <c r="G472" i="2"/>
  <c r="G159" i="2"/>
  <c r="G223" i="2"/>
  <c r="G287" i="2"/>
  <c r="G335" i="2"/>
  <c r="G383" i="2"/>
  <c r="G391" i="2"/>
  <c r="G190" i="2"/>
  <c r="G151" i="2"/>
  <c r="G175" i="2"/>
  <c r="G199" i="2"/>
  <c r="G215" i="2"/>
  <c r="G239" i="2"/>
  <c r="G263" i="2"/>
  <c r="G279" i="2"/>
  <c r="G303" i="2"/>
  <c r="G327" i="2"/>
  <c r="G351" i="2"/>
  <c r="G367" i="2"/>
  <c r="G36" i="2"/>
  <c r="G44" i="2"/>
  <c r="G52" i="2"/>
  <c r="G60" i="2"/>
  <c r="G68" i="2"/>
  <c r="G76" i="2"/>
  <c r="G84" i="2"/>
  <c r="G92" i="2"/>
  <c r="G100" i="2"/>
  <c r="G108" i="2"/>
  <c r="G116" i="2"/>
  <c r="G124" i="2"/>
  <c r="G132" i="2"/>
  <c r="G148" i="2"/>
  <c r="G164" i="2"/>
  <c r="G180" i="2"/>
  <c r="G196" i="2"/>
  <c r="G212" i="2"/>
  <c r="G228" i="2"/>
  <c r="G244" i="2"/>
  <c r="G260" i="2"/>
  <c r="G276" i="2"/>
  <c r="G292" i="2"/>
  <c r="G308" i="2"/>
  <c r="G324" i="2"/>
  <c r="G340" i="2"/>
  <c r="G356" i="2"/>
  <c r="G372" i="2"/>
  <c r="G388" i="2"/>
  <c r="G404" i="2"/>
  <c r="G420" i="2"/>
  <c r="G436" i="2"/>
  <c r="G452" i="2"/>
  <c r="G468" i="2"/>
  <c r="G167" i="2"/>
  <c r="G191" i="2"/>
  <c r="G207" i="2"/>
  <c r="G231" i="2"/>
  <c r="G255" i="2"/>
  <c r="G271" i="2"/>
  <c r="G295" i="2"/>
  <c r="G319" i="2"/>
  <c r="G343" i="2"/>
  <c r="G375" i="2"/>
  <c r="G186" i="2"/>
  <c r="G379" i="2"/>
  <c r="G387" i="2"/>
  <c r="G395" i="2"/>
  <c r="G403" i="2"/>
  <c r="G411" i="2"/>
  <c r="G419" i="2"/>
  <c r="G427" i="2"/>
  <c r="G435" i="2"/>
  <c r="G443" i="2"/>
  <c r="G451" i="2"/>
  <c r="G459" i="2"/>
  <c r="G467" i="2"/>
  <c r="G475" i="2"/>
  <c r="G483" i="2"/>
  <c r="G157" i="2"/>
  <c r="G173" i="2"/>
  <c r="G189" i="2"/>
  <c r="G205" i="2"/>
  <c r="G221" i="2"/>
  <c r="G237" i="2"/>
  <c r="G253" i="2"/>
  <c r="G269" i="2"/>
  <c r="G285" i="2"/>
  <c r="G301" i="2"/>
  <c r="G317" i="2"/>
  <c r="G333" i="2"/>
  <c r="G349" i="2"/>
  <c r="G365" i="2"/>
  <c r="G373" i="2"/>
  <c r="G381" i="2"/>
  <c r="G397" i="2"/>
  <c r="G405" i="2"/>
  <c r="G413" i="2"/>
  <c r="G421" i="2"/>
  <c r="G429" i="2"/>
  <c r="G437" i="2"/>
  <c r="G445" i="2"/>
  <c r="G453" i="2"/>
  <c r="G461" i="2"/>
  <c r="G469" i="2"/>
  <c r="G477" i="2"/>
  <c r="G485" i="2"/>
  <c r="L16" i="6"/>
  <c r="L13" i="6"/>
  <c r="L7" i="6"/>
  <c r="L8" i="6"/>
  <c r="L14" i="6"/>
  <c r="E257" i="5" l="1"/>
  <c r="F261" i="5" s="1"/>
  <c r="C257" i="5"/>
  <c r="E256" i="5"/>
  <c r="F260" i="5" s="1"/>
  <c r="C256" i="5"/>
  <c r="E255" i="5"/>
  <c r="F259" i="5" s="1"/>
  <c r="C255" i="5"/>
  <c r="E254" i="5"/>
  <c r="F258" i="5" s="1"/>
  <c r="C254" i="5"/>
  <c r="E253" i="5"/>
  <c r="C253" i="5"/>
  <c r="E252" i="5"/>
  <c r="C252" i="5"/>
  <c r="E251" i="5"/>
  <c r="C251" i="5"/>
  <c r="E250" i="5"/>
  <c r="C250" i="5"/>
  <c r="E249" i="5"/>
  <c r="C249" i="5"/>
  <c r="E248" i="5"/>
  <c r="C248" i="5"/>
  <c r="E247" i="5"/>
  <c r="C247" i="5"/>
  <c r="E246" i="5"/>
  <c r="C246" i="5"/>
  <c r="E245" i="5"/>
  <c r="C245" i="5"/>
  <c r="E244" i="5"/>
  <c r="C244" i="5"/>
  <c r="E243" i="5"/>
  <c r="C243" i="5"/>
  <c r="E242" i="5"/>
  <c r="C242" i="5"/>
  <c r="E241" i="5"/>
  <c r="C241" i="5"/>
  <c r="E240" i="5"/>
  <c r="C240" i="5"/>
  <c r="E239" i="5"/>
  <c r="C239" i="5"/>
  <c r="E238" i="5"/>
  <c r="C238" i="5"/>
  <c r="E237" i="5"/>
  <c r="C237" i="5"/>
  <c r="E236" i="5"/>
  <c r="C236" i="5"/>
  <c r="E235" i="5"/>
  <c r="C235" i="5"/>
  <c r="E234" i="5"/>
  <c r="C234" i="5"/>
  <c r="E233" i="5"/>
  <c r="C233" i="5"/>
  <c r="E232" i="5"/>
  <c r="C232" i="5"/>
  <c r="E231" i="5"/>
  <c r="C231" i="5"/>
  <c r="E230" i="5"/>
  <c r="C230" i="5"/>
  <c r="E229" i="5"/>
  <c r="C229" i="5"/>
  <c r="E228" i="5"/>
  <c r="C228" i="5"/>
  <c r="E227" i="5"/>
  <c r="C227" i="5"/>
  <c r="E226" i="5"/>
  <c r="C226" i="5"/>
  <c r="E225" i="5"/>
  <c r="C225" i="5"/>
  <c r="E224" i="5"/>
  <c r="C224" i="5"/>
  <c r="E223" i="5"/>
  <c r="C223" i="5"/>
  <c r="E222" i="5"/>
  <c r="C222" i="5"/>
  <c r="E221" i="5"/>
  <c r="C221" i="5"/>
  <c r="E220" i="5"/>
  <c r="C220" i="5"/>
  <c r="E219" i="5"/>
  <c r="C219" i="5"/>
  <c r="E218" i="5"/>
  <c r="C218" i="5"/>
  <c r="E217" i="5"/>
  <c r="C217" i="5"/>
  <c r="E216" i="5"/>
  <c r="C216" i="5"/>
  <c r="E215" i="5"/>
  <c r="C215" i="5"/>
  <c r="E214" i="5"/>
  <c r="C214" i="5"/>
  <c r="E213" i="5"/>
  <c r="C213" i="5"/>
  <c r="E212" i="5"/>
  <c r="C212" i="5"/>
  <c r="E211" i="5"/>
  <c r="C211" i="5"/>
  <c r="E210" i="5"/>
  <c r="C210" i="5"/>
  <c r="E209" i="5"/>
  <c r="C209" i="5"/>
  <c r="E208" i="5"/>
  <c r="C208" i="5"/>
  <c r="E207" i="5"/>
  <c r="C207" i="5"/>
  <c r="E206" i="5"/>
  <c r="C206" i="5"/>
  <c r="E205" i="5"/>
  <c r="C205" i="5"/>
  <c r="E204" i="5"/>
  <c r="C204" i="5"/>
  <c r="E203" i="5"/>
  <c r="C203" i="5"/>
  <c r="E202" i="5"/>
  <c r="C202" i="5"/>
  <c r="E201" i="5"/>
  <c r="C201" i="5"/>
  <c r="E200" i="5"/>
  <c r="C200" i="5"/>
  <c r="E199" i="5"/>
  <c r="C199" i="5"/>
  <c r="E198" i="5"/>
  <c r="C198" i="5"/>
  <c r="E197" i="5"/>
  <c r="C197" i="5"/>
  <c r="E196" i="5"/>
  <c r="C196" i="5"/>
  <c r="E195" i="5"/>
  <c r="C195" i="5"/>
  <c r="E194" i="5"/>
  <c r="C194" i="5"/>
  <c r="E193" i="5"/>
  <c r="C193" i="5"/>
  <c r="E192" i="5"/>
  <c r="C192" i="5"/>
  <c r="E191" i="5"/>
  <c r="C191" i="5"/>
  <c r="E190" i="5"/>
  <c r="C190" i="5"/>
  <c r="E189" i="5"/>
  <c r="C189" i="5"/>
  <c r="E188" i="5"/>
  <c r="C188" i="5"/>
  <c r="E187" i="5"/>
  <c r="C187" i="5"/>
  <c r="E186" i="5"/>
  <c r="C186" i="5"/>
  <c r="E185" i="5"/>
  <c r="C185" i="5"/>
  <c r="E184" i="5"/>
  <c r="C184" i="5"/>
  <c r="E183" i="5"/>
  <c r="C183" i="5"/>
  <c r="E182" i="5"/>
  <c r="C182" i="5"/>
  <c r="E181" i="5"/>
  <c r="C181" i="5"/>
  <c r="E180" i="5"/>
  <c r="C180" i="5"/>
  <c r="E179" i="5"/>
  <c r="C179" i="5"/>
  <c r="E178" i="5"/>
  <c r="C178" i="5"/>
  <c r="E177" i="5"/>
  <c r="C177" i="5"/>
  <c r="E176" i="5"/>
  <c r="C176" i="5"/>
  <c r="E175" i="5"/>
  <c r="C175" i="5"/>
  <c r="E174" i="5"/>
  <c r="C174" i="5"/>
  <c r="E173" i="5"/>
  <c r="C173" i="5"/>
  <c r="E172" i="5"/>
  <c r="C172" i="5"/>
  <c r="E171" i="5"/>
  <c r="C171" i="5"/>
  <c r="E170" i="5"/>
  <c r="C170" i="5"/>
  <c r="E169" i="5"/>
  <c r="C169" i="5"/>
  <c r="E168" i="5"/>
  <c r="C168" i="5"/>
  <c r="E167" i="5"/>
  <c r="C167" i="5"/>
  <c r="E166" i="5"/>
  <c r="C166" i="5"/>
  <c r="E165" i="5"/>
  <c r="C165" i="5"/>
  <c r="E164" i="5"/>
  <c r="C164" i="5"/>
  <c r="E163" i="5"/>
  <c r="C163" i="5"/>
  <c r="E162" i="5"/>
  <c r="C162" i="5"/>
  <c r="E161" i="5"/>
  <c r="C161" i="5"/>
  <c r="E160" i="5"/>
  <c r="C160" i="5"/>
  <c r="E159" i="5"/>
  <c r="C159" i="5"/>
  <c r="E158" i="5"/>
  <c r="C158" i="5"/>
  <c r="E157" i="5"/>
  <c r="C157" i="5"/>
  <c r="E156" i="5"/>
  <c r="C156" i="5"/>
  <c r="E155" i="5"/>
  <c r="C155" i="5"/>
  <c r="E154" i="5"/>
  <c r="C154" i="5"/>
  <c r="E153" i="5"/>
  <c r="C153" i="5"/>
  <c r="E152" i="5"/>
  <c r="C152" i="5"/>
  <c r="E151" i="5"/>
  <c r="C151" i="5"/>
  <c r="E150" i="5"/>
  <c r="C150" i="5"/>
  <c r="E149" i="5"/>
  <c r="C149" i="5"/>
  <c r="E148" i="5"/>
  <c r="C148" i="5"/>
  <c r="E147" i="5"/>
  <c r="C147" i="5"/>
  <c r="E146" i="5"/>
  <c r="C146" i="5"/>
  <c r="E145" i="5"/>
  <c r="C145" i="5"/>
  <c r="E144" i="5"/>
  <c r="C144" i="5"/>
  <c r="E143" i="5"/>
  <c r="C143" i="5"/>
  <c r="E142" i="5"/>
  <c r="C142" i="5"/>
  <c r="E141" i="5"/>
  <c r="C141" i="5"/>
  <c r="E140" i="5"/>
  <c r="C140" i="5"/>
  <c r="E139" i="5"/>
  <c r="C139" i="5"/>
  <c r="E138" i="5"/>
  <c r="C138" i="5"/>
  <c r="E137" i="5"/>
  <c r="C137" i="5"/>
  <c r="E136" i="5"/>
  <c r="C136" i="5"/>
  <c r="E135" i="5"/>
  <c r="C135" i="5"/>
  <c r="E134" i="5"/>
  <c r="C134" i="5"/>
  <c r="E133" i="5"/>
  <c r="C133" i="5"/>
  <c r="E132" i="5"/>
  <c r="C132" i="5"/>
  <c r="E131" i="5"/>
  <c r="C131" i="5"/>
  <c r="E130" i="5"/>
  <c r="C130" i="5"/>
  <c r="E129" i="5"/>
  <c r="C129" i="5"/>
  <c r="E128" i="5"/>
  <c r="C128" i="5"/>
  <c r="E127" i="5"/>
  <c r="C127" i="5"/>
  <c r="E126" i="5"/>
  <c r="C126" i="5"/>
  <c r="E125" i="5"/>
  <c r="C125" i="5"/>
  <c r="E124" i="5"/>
  <c r="C124" i="5"/>
  <c r="E123" i="5"/>
  <c r="C123" i="5"/>
  <c r="E122" i="5"/>
  <c r="C122" i="5"/>
  <c r="E121" i="5"/>
  <c r="C121" i="5"/>
  <c r="E120" i="5"/>
  <c r="C120" i="5"/>
  <c r="E119" i="5"/>
  <c r="C119" i="5"/>
  <c r="E118" i="5"/>
  <c r="C118" i="5"/>
  <c r="E117" i="5"/>
  <c r="C117" i="5"/>
  <c r="E116" i="5"/>
  <c r="C116" i="5"/>
  <c r="E115" i="5"/>
  <c r="C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F206" i="5" l="1"/>
  <c r="F37" i="5"/>
  <c r="F85" i="5"/>
  <c r="F158" i="5"/>
  <c r="F132" i="5"/>
  <c r="F180" i="5"/>
  <c r="F252" i="5"/>
  <c r="F60" i="5"/>
  <c r="F108" i="5"/>
  <c r="F220" i="5"/>
  <c r="F92" i="5"/>
  <c r="F44" i="5"/>
  <c r="F64" i="5"/>
  <c r="F17" i="5"/>
  <c r="F41" i="5"/>
  <c r="F69" i="5"/>
  <c r="F113" i="5"/>
  <c r="F32" i="5"/>
  <c r="F57" i="5"/>
  <c r="F253" i="5"/>
  <c r="F150" i="5"/>
  <c r="F174" i="5"/>
  <c r="F28" i="5"/>
  <c r="F48" i="5"/>
  <c r="F76" i="5"/>
  <c r="F96" i="5"/>
  <c r="F224" i="5"/>
  <c r="F198" i="5"/>
  <c r="F25" i="5"/>
  <c r="F73" i="5"/>
  <c r="F141" i="5"/>
  <c r="F116" i="5"/>
  <c r="F136" i="5"/>
  <c r="F156" i="5"/>
  <c r="F223" i="5"/>
  <c r="F89" i="5"/>
  <c r="F101" i="5"/>
  <c r="F105" i="5"/>
  <c r="F184" i="5"/>
  <c r="F188" i="5"/>
  <c r="F196" i="5"/>
  <c r="F134" i="5"/>
  <c r="F256" i="5"/>
  <c r="F20" i="5"/>
  <c r="F246" i="5"/>
  <c r="F115" i="5"/>
  <c r="F145" i="5"/>
  <c r="F30" i="5"/>
  <c r="F46" i="5"/>
  <c r="F62" i="5"/>
  <c r="F78" i="5"/>
  <c r="F94" i="5"/>
  <c r="F110" i="5"/>
  <c r="F148" i="5"/>
  <c r="F140" i="5"/>
  <c r="F117" i="5"/>
  <c r="F160" i="5"/>
  <c r="F164" i="5"/>
  <c r="F172" i="5"/>
  <c r="F199" i="5"/>
  <c r="F215" i="5"/>
  <c r="F239" i="5"/>
  <c r="F212" i="5"/>
  <c r="F244" i="5"/>
  <c r="F200" i="5"/>
  <c r="F36" i="5"/>
  <c r="F52" i="5"/>
  <c r="F68" i="5"/>
  <c r="F80" i="5"/>
  <c r="F84" i="5"/>
  <c r="F100" i="5"/>
  <c r="F112" i="5"/>
  <c r="F181" i="5"/>
  <c r="F228" i="5"/>
  <c r="F236" i="5"/>
  <c r="F14" i="5"/>
  <c r="F21" i="5"/>
  <c r="F33" i="5"/>
  <c r="F49" i="5"/>
  <c r="F53" i="5"/>
  <c r="F65" i="5"/>
  <c r="F81" i="5"/>
  <c r="F97" i="5"/>
  <c r="F109" i="5"/>
  <c r="F182" i="5"/>
  <c r="F205" i="5"/>
  <c r="F209" i="5"/>
  <c r="F217" i="5"/>
  <c r="F245" i="5"/>
  <c r="F15" i="5"/>
  <c r="F151" i="5"/>
  <c r="F16" i="5"/>
  <c r="F23" i="5"/>
  <c r="F31" i="5"/>
  <c r="F39" i="5"/>
  <c r="F47" i="5"/>
  <c r="F55" i="5"/>
  <c r="F63" i="5"/>
  <c r="F71" i="5"/>
  <c r="F79" i="5"/>
  <c r="F87" i="5"/>
  <c r="F95" i="5"/>
  <c r="F103" i="5"/>
  <c r="F111" i="5"/>
  <c r="F175" i="5"/>
  <c r="F222" i="5"/>
  <c r="F34" i="5"/>
  <c r="F50" i="5"/>
  <c r="F66" i="5"/>
  <c r="F82" i="5"/>
  <c r="F98" i="5"/>
  <c r="F19" i="5"/>
  <c r="F24" i="5"/>
  <c r="F29" i="5"/>
  <c r="F35" i="5"/>
  <c r="F40" i="5"/>
  <c r="F45" i="5"/>
  <c r="F51" i="5"/>
  <c r="F56" i="5"/>
  <c r="F61" i="5"/>
  <c r="F67" i="5"/>
  <c r="F72" i="5"/>
  <c r="F77" i="5"/>
  <c r="F83" i="5"/>
  <c r="F88" i="5"/>
  <c r="F93" i="5"/>
  <c r="F99" i="5"/>
  <c r="F104" i="5"/>
  <c r="F133" i="5"/>
  <c r="F137" i="5"/>
  <c r="F152" i="5"/>
  <c r="F167" i="5"/>
  <c r="F190" i="5"/>
  <c r="F197" i="5"/>
  <c r="F201" i="5"/>
  <c r="F216" i="5"/>
  <c r="F231" i="5"/>
  <c r="F254" i="5"/>
  <c r="F149" i="5"/>
  <c r="F183" i="5"/>
  <c r="F213" i="5"/>
  <c r="F127" i="5"/>
  <c r="F157" i="5"/>
  <c r="F161" i="5"/>
  <c r="F176" i="5"/>
  <c r="F191" i="5"/>
  <c r="F214" i="5"/>
  <c r="F221" i="5"/>
  <c r="F225" i="5"/>
  <c r="F240" i="5"/>
  <c r="F255" i="5"/>
  <c r="F119" i="5"/>
  <c r="F232" i="5"/>
  <c r="F27" i="5"/>
  <c r="F43" i="5"/>
  <c r="F59" i="5"/>
  <c r="F75" i="5"/>
  <c r="F91" i="5"/>
  <c r="F107" i="5"/>
  <c r="F120" i="5"/>
  <c r="F135" i="5"/>
  <c r="F139" i="5"/>
  <c r="F165" i="5"/>
  <c r="F169" i="5"/>
  <c r="F229" i="5"/>
  <c r="F233" i="5"/>
  <c r="F248" i="5"/>
  <c r="F168" i="5"/>
  <c r="F247" i="5"/>
  <c r="F124" i="5"/>
  <c r="F128" i="5"/>
  <c r="F143" i="5"/>
  <c r="F166" i="5"/>
  <c r="F173" i="5"/>
  <c r="F177" i="5"/>
  <c r="F192" i="5"/>
  <c r="F207" i="5"/>
  <c r="F230" i="5"/>
  <c r="F237" i="5"/>
  <c r="F241" i="5"/>
  <c r="F153" i="5"/>
  <c r="F121" i="5"/>
  <c r="F185" i="5"/>
  <c r="F238" i="5"/>
  <c r="F249" i="5"/>
  <c r="F18" i="5"/>
  <c r="F125" i="5"/>
  <c r="F129" i="5"/>
  <c r="F144" i="5"/>
  <c r="F159" i="5"/>
  <c r="F189" i="5"/>
  <c r="F193" i="5"/>
  <c r="F204" i="5"/>
  <c r="F208" i="5"/>
  <c r="F257" i="5"/>
  <c r="F227" i="5"/>
  <c r="F171" i="5"/>
  <c r="F235" i="5"/>
  <c r="F26" i="5"/>
  <c r="F42" i="5"/>
  <c r="F58" i="5"/>
  <c r="F74" i="5"/>
  <c r="F90" i="5"/>
  <c r="F106" i="5"/>
  <c r="F123" i="5"/>
  <c r="F179" i="5"/>
  <c r="F243" i="5"/>
  <c r="F203" i="5"/>
  <c r="F147" i="5"/>
  <c r="F211" i="5"/>
  <c r="F219" i="5"/>
  <c r="F126" i="5"/>
  <c r="F122" i="5"/>
  <c r="F163" i="5"/>
  <c r="F187" i="5"/>
  <c r="F251" i="5"/>
  <c r="F118" i="5"/>
  <c r="F114" i="5"/>
  <c r="F155" i="5"/>
  <c r="F142" i="5"/>
  <c r="F138" i="5"/>
  <c r="F22" i="5"/>
  <c r="F38" i="5"/>
  <c r="F54" i="5"/>
  <c r="F70" i="5"/>
  <c r="F86" i="5"/>
  <c r="F102" i="5"/>
  <c r="F131" i="5"/>
  <c r="F195" i="5"/>
  <c r="F130" i="5"/>
  <c r="F146" i="5"/>
  <c r="F154" i="5"/>
  <c r="F162" i="5"/>
  <c r="F170" i="5"/>
  <c r="F178" i="5"/>
  <c r="F186" i="5"/>
  <c r="F194" i="5"/>
  <c r="F202" i="5"/>
  <c r="F210" i="5"/>
  <c r="F218" i="5"/>
  <c r="F226" i="5"/>
  <c r="F234" i="5"/>
  <c r="F242" i="5"/>
  <c r="F250" i="5"/>
  <c r="E473" i="4" l="1"/>
  <c r="F485" i="4" s="1"/>
  <c r="D473" i="4"/>
  <c r="E472" i="4"/>
  <c r="F484" i="4" s="1"/>
  <c r="D472" i="4"/>
  <c r="E471" i="4"/>
  <c r="F483" i="4" s="1"/>
  <c r="D471" i="4"/>
  <c r="E470" i="4"/>
  <c r="F482" i="4" s="1"/>
  <c r="D470" i="4"/>
  <c r="E469" i="4"/>
  <c r="F481" i="4" s="1"/>
  <c r="D469" i="4"/>
  <c r="E468" i="4"/>
  <c r="F480" i="4" s="1"/>
  <c r="D468" i="4"/>
  <c r="E467" i="4"/>
  <c r="F479" i="4" s="1"/>
  <c r="D467" i="4"/>
  <c r="E466" i="4"/>
  <c r="F478" i="4" s="1"/>
  <c r="D466" i="4"/>
  <c r="E465" i="4"/>
  <c r="F477" i="4" s="1"/>
  <c r="D465" i="4"/>
  <c r="E464" i="4"/>
  <c r="F476" i="4" s="1"/>
  <c r="D464" i="4"/>
  <c r="E463" i="4"/>
  <c r="F475" i="4" s="1"/>
  <c r="D463" i="4"/>
  <c r="E462" i="4"/>
  <c r="D462" i="4"/>
  <c r="E461" i="4"/>
  <c r="D461" i="4"/>
  <c r="E460" i="4"/>
  <c r="D460" i="4"/>
  <c r="E459" i="4"/>
  <c r="D459" i="4"/>
  <c r="E458" i="4"/>
  <c r="D458" i="4"/>
  <c r="E457" i="4"/>
  <c r="D457" i="4"/>
  <c r="E456" i="4"/>
  <c r="D456" i="4"/>
  <c r="E455" i="4"/>
  <c r="D455" i="4"/>
  <c r="E454" i="4"/>
  <c r="D454" i="4"/>
  <c r="E453" i="4"/>
  <c r="D453" i="4"/>
  <c r="E452" i="4"/>
  <c r="D452" i="4"/>
  <c r="E451" i="4"/>
  <c r="D451" i="4"/>
  <c r="E450" i="4"/>
  <c r="D450" i="4"/>
  <c r="E449" i="4"/>
  <c r="D449" i="4"/>
  <c r="E448" i="4"/>
  <c r="D448" i="4"/>
  <c r="E447" i="4"/>
  <c r="D447" i="4"/>
  <c r="E446" i="4"/>
  <c r="D446" i="4"/>
  <c r="E445" i="4"/>
  <c r="D445" i="4"/>
  <c r="E444" i="4"/>
  <c r="D444" i="4"/>
  <c r="E443" i="4"/>
  <c r="D443" i="4"/>
  <c r="E442" i="4"/>
  <c r="D442" i="4"/>
  <c r="E441" i="4"/>
  <c r="D441" i="4"/>
  <c r="E440" i="4"/>
  <c r="D440" i="4"/>
  <c r="E439" i="4"/>
  <c r="D439" i="4"/>
  <c r="E438" i="4"/>
  <c r="D438" i="4"/>
  <c r="E437" i="4"/>
  <c r="D437" i="4"/>
  <c r="E436" i="4"/>
  <c r="D436" i="4"/>
  <c r="E435" i="4"/>
  <c r="D435" i="4"/>
  <c r="E434" i="4"/>
  <c r="D434" i="4"/>
  <c r="E433" i="4"/>
  <c r="D433" i="4"/>
  <c r="E432" i="4"/>
  <c r="D432" i="4"/>
  <c r="E431" i="4"/>
  <c r="F443" i="4" s="1"/>
  <c r="D431" i="4"/>
  <c r="E430" i="4"/>
  <c r="D430" i="4"/>
  <c r="E429" i="4"/>
  <c r="D429" i="4"/>
  <c r="E428" i="4"/>
  <c r="D428" i="4"/>
  <c r="E427" i="4"/>
  <c r="D427" i="4"/>
  <c r="E426" i="4"/>
  <c r="D426" i="4"/>
  <c r="E425" i="4"/>
  <c r="D425" i="4"/>
  <c r="E424" i="4"/>
  <c r="D424" i="4"/>
  <c r="E423" i="4"/>
  <c r="D423" i="4"/>
  <c r="E422" i="4"/>
  <c r="D422" i="4"/>
  <c r="E421" i="4"/>
  <c r="D421" i="4"/>
  <c r="E420" i="4"/>
  <c r="D420" i="4"/>
  <c r="E419" i="4"/>
  <c r="D419" i="4"/>
  <c r="E418" i="4"/>
  <c r="D418" i="4"/>
  <c r="E417" i="4"/>
  <c r="D417" i="4"/>
  <c r="E416" i="4"/>
  <c r="D416" i="4"/>
  <c r="E415" i="4"/>
  <c r="F427" i="4" s="1"/>
  <c r="D415" i="4"/>
  <c r="E414" i="4"/>
  <c r="D414" i="4"/>
  <c r="E413" i="4"/>
  <c r="D413" i="4"/>
  <c r="E412" i="4"/>
  <c r="D412" i="4"/>
  <c r="E411" i="4"/>
  <c r="D411" i="4"/>
  <c r="E410" i="4"/>
  <c r="D410" i="4"/>
  <c r="E409" i="4"/>
  <c r="D409" i="4"/>
  <c r="E408" i="4"/>
  <c r="D408" i="4"/>
  <c r="E407" i="4"/>
  <c r="D407" i="4"/>
  <c r="E406" i="4"/>
  <c r="D406" i="4"/>
  <c r="E405" i="4"/>
  <c r="D405" i="4"/>
  <c r="E404" i="4"/>
  <c r="D404" i="4"/>
  <c r="E403" i="4"/>
  <c r="D403" i="4"/>
  <c r="E402" i="4"/>
  <c r="D402" i="4"/>
  <c r="E401" i="4"/>
  <c r="D401" i="4"/>
  <c r="E400" i="4"/>
  <c r="D400" i="4"/>
  <c r="E399" i="4"/>
  <c r="F411" i="4" s="1"/>
  <c r="D399" i="4"/>
  <c r="E398" i="4"/>
  <c r="D398" i="4"/>
  <c r="E397" i="4"/>
  <c r="D397" i="4"/>
  <c r="E396" i="4"/>
  <c r="D396" i="4"/>
  <c r="E395" i="4"/>
  <c r="D395" i="4"/>
  <c r="E394" i="4"/>
  <c r="D394" i="4"/>
  <c r="E393" i="4"/>
  <c r="D393" i="4"/>
  <c r="E392" i="4"/>
  <c r="D392" i="4"/>
  <c r="E391" i="4"/>
  <c r="D391" i="4"/>
  <c r="E390" i="4"/>
  <c r="D390" i="4"/>
  <c r="E389" i="4"/>
  <c r="F401" i="4" s="1"/>
  <c r="D389" i="4"/>
  <c r="E388" i="4"/>
  <c r="D388" i="4"/>
  <c r="E387" i="4"/>
  <c r="D387" i="4"/>
  <c r="E386" i="4"/>
  <c r="D386" i="4"/>
  <c r="E385" i="4"/>
  <c r="D385" i="4"/>
  <c r="E384" i="4"/>
  <c r="D384" i="4"/>
  <c r="E383" i="4"/>
  <c r="D383" i="4"/>
  <c r="E382" i="4"/>
  <c r="D382" i="4"/>
  <c r="E381" i="4"/>
  <c r="D381" i="4"/>
  <c r="E380" i="4"/>
  <c r="D380" i="4"/>
  <c r="E379" i="4"/>
  <c r="D379" i="4"/>
  <c r="E378" i="4"/>
  <c r="D378" i="4"/>
  <c r="E377" i="4"/>
  <c r="D377" i="4"/>
  <c r="E376" i="4"/>
  <c r="D376" i="4"/>
  <c r="E375" i="4"/>
  <c r="D375" i="4"/>
  <c r="E374" i="4"/>
  <c r="D374" i="4"/>
  <c r="E373" i="4"/>
  <c r="D373" i="4"/>
  <c r="E372" i="4"/>
  <c r="D372" i="4"/>
  <c r="E371" i="4"/>
  <c r="D371" i="4"/>
  <c r="E370" i="4"/>
  <c r="D370" i="4"/>
  <c r="E369" i="4"/>
  <c r="D369" i="4"/>
  <c r="E368" i="4"/>
  <c r="D368" i="4"/>
  <c r="E367" i="4"/>
  <c r="D367" i="4"/>
  <c r="E366" i="4"/>
  <c r="D366" i="4"/>
  <c r="E365" i="4"/>
  <c r="D365" i="4"/>
  <c r="E364" i="4"/>
  <c r="D364" i="4"/>
  <c r="E363" i="4"/>
  <c r="D363" i="4"/>
  <c r="E362" i="4"/>
  <c r="D362" i="4"/>
  <c r="E361" i="4"/>
  <c r="D361" i="4"/>
  <c r="E360" i="4"/>
  <c r="D360" i="4"/>
  <c r="E359" i="4"/>
  <c r="F371" i="4" s="1"/>
  <c r="D359" i="4"/>
  <c r="E358" i="4"/>
  <c r="D358" i="4"/>
  <c r="E357" i="4"/>
  <c r="D357" i="4"/>
  <c r="E356" i="4"/>
  <c r="D356" i="4"/>
  <c r="E355" i="4"/>
  <c r="D355" i="4"/>
  <c r="E354" i="4"/>
  <c r="D354" i="4"/>
  <c r="E353" i="4"/>
  <c r="D353" i="4"/>
  <c r="E352" i="4"/>
  <c r="D352" i="4"/>
  <c r="E351" i="4"/>
  <c r="D351" i="4"/>
  <c r="E350" i="4"/>
  <c r="D350" i="4"/>
  <c r="E349" i="4"/>
  <c r="D349" i="4"/>
  <c r="E348" i="4"/>
  <c r="D348" i="4"/>
  <c r="E347" i="4"/>
  <c r="D347" i="4"/>
  <c r="E346" i="4"/>
  <c r="D346" i="4"/>
  <c r="E345" i="4"/>
  <c r="D345" i="4"/>
  <c r="E344" i="4"/>
  <c r="D344" i="4"/>
  <c r="E343" i="4"/>
  <c r="D343" i="4"/>
  <c r="E342" i="4"/>
  <c r="D342" i="4"/>
  <c r="E341" i="4"/>
  <c r="D341" i="4"/>
  <c r="E340" i="4"/>
  <c r="D340" i="4"/>
  <c r="E339" i="4"/>
  <c r="D339" i="4"/>
  <c r="E338" i="4"/>
  <c r="D338" i="4"/>
  <c r="E337" i="4"/>
  <c r="D337" i="4"/>
  <c r="E336" i="4"/>
  <c r="D336" i="4"/>
  <c r="E335" i="4"/>
  <c r="D335" i="4"/>
  <c r="E334" i="4"/>
  <c r="D334" i="4"/>
  <c r="E333" i="4"/>
  <c r="D333" i="4"/>
  <c r="E332" i="4"/>
  <c r="D332" i="4"/>
  <c r="E331" i="4"/>
  <c r="D331" i="4"/>
  <c r="E330" i="4"/>
  <c r="D330" i="4"/>
  <c r="E329" i="4"/>
  <c r="D329" i="4"/>
  <c r="E328" i="4"/>
  <c r="D328" i="4"/>
  <c r="E327" i="4"/>
  <c r="D327" i="4"/>
  <c r="E326" i="4"/>
  <c r="D326" i="4"/>
  <c r="E325" i="4"/>
  <c r="D325" i="4"/>
  <c r="E324" i="4"/>
  <c r="D324" i="4"/>
  <c r="E323" i="4"/>
  <c r="D323" i="4"/>
  <c r="E322" i="4"/>
  <c r="D322" i="4"/>
  <c r="E321" i="4"/>
  <c r="D321" i="4"/>
  <c r="E320" i="4"/>
  <c r="D320" i="4"/>
  <c r="E319" i="4"/>
  <c r="D319" i="4"/>
  <c r="E318" i="4"/>
  <c r="D318" i="4"/>
  <c r="E317" i="4"/>
  <c r="D317" i="4"/>
  <c r="E316" i="4"/>
  <c r="D316" i="4"/>
  <c r="E315" i="4"/>
  <c r="D315" i="4"/>
  <c r="E314" i="4"/>
  <c r="D314" i="4"/>
  <c r="E313" i="4"/>
  <c r="D313" i="4"/>
  <c r="E312" i="4"/>
  <c r="D312" i="4"/>
  <c r="E311" i="4"/>
  <c r="D311" i="4"/>
  <c r="E310" i="4"/>
  <c r="D310" i="4"/>
  <c r="E309" i="4"/>
  <c r="D309" i="4"/>
  <c r="E308" i="4"/>
  <c r="D308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D301" i="4"/>
  <c r="E300" i="4"/>
  <c r="D300" i="4"/>
  <c r="E299" i="4"/>
  <c r="D299" i="4"/>
  <c r="E298" i="4"/>
  <c r="D298" i="4"/>
  <c r="E297" i="4"/>
  <c r="D297" i="4"/>
  <c r="E296" i="4"/>
  <c r="D296" i="4"/>
  <c r="E295" i="4"/>
  <c r="F307" i="4" s="1"/>
  <c r="D295" i="4"/>
  <c r="E294" i="4"/>
  <c r="D294" i="4"/>
  <c r="E293" i="4"/>
  <c r="D293" i="4"/>
  <c r="E292" i="4"/>
  <c r="D292" i="4"/>
  <c r="E291" i="4"/>
  <c r="D291" i="4"/>
  <c r="E290" i="4"/>
  <c r="D290" i="4"/>
  <c r="E289" i="4"/>
  <c r="D289" i="4"/>
  <c r="E288" i="4"/>
  <c r="D288" i="4"/>
  <c r="E287" i="4"/>
  <c r="D287" i="4"/>
  <c r="E286" i="4"/>
  <c r="D286" i="4"/>
  <c r="E285" i="4"/>
  <c r="D285" i="4"/>
  <c r="E284" i="4"/>
  <c r="D284" i="4"/>
  <c r="E283" i="4"/>
  <c r="D283" i="4"/>
  <c r="E282" i="4"/>
  <c r="D282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4" i="4"/>
  <c r="D274" i="4"/>
  <c r="E273" i="4"/>
  <c r="D273" i="4"/>
  <c r="E272" i="4"/>
  <c r="D272" i="4"/>
  <c r="E271" i="4"/>
  <c r="D271" i="4"/>
  <c r="E270" i="4"/>
  <c r="D270" i="4"/>
  <c r="E269" i="4"/>
  <c r="D269" i="4"/>
  <c r="E268" i="4"/>
  <c r="D268" i="4"/>
  <c r="E267" i="4"/>
  <c r="D267" i="4"/>
  <c r="E266" i="4"/>
  <c r="D266" i="4"/>
  <c r="E265" i="4"/>
  <c r="D265" i="4"/>
  <c r="E264" i="4"/>
  <c r="F276" i="4" s="1"/>
  <c r="D264" i="4"/>
  <c r="E263" i="4"/>
  <c r="D263" i="4"/>
  <c r="E262" i="4"/>
  <c r="D262" i="4"/>
  <c r="E261" i="4"/>
  <c r="D261" i="4"/>
  <c r="E260" i="4"/>
  <c r="D260" i="4"/>
  <c r="E259" i="4"/>
  <c r="D259" i="4"/>
  <c r="E258" i="4"/>
  <c r="D258" i="4"/>
  <c r="E257" i="4"/>
  <c r="D257" i="4"/>
  <c r="E256" i="4"/>
  <c r="D256" i="4"/>
  <c r="E255" i="4"/>
  <c r="F267" i="4" s="1"/>
  <c r="D255" i="4"/>
  <c r="E254" i="4"/>
  <c r="D254" i="4"/>
  <c r="E253" i="4"/>
  <c r="D253" i="4"/>
  <c r="E252" i="4"/>
  <c r="D252" i="4"/>
  <c r="E251" i="4"/>
  <c r="D251" i="4"/>
  <c r="E250" i="4"/>
  <c r="D250" i="4"/>
  <c r="E249" i="4"/>
  <c r="D249" i="4"/>
  <c r="E248" i="4"/>
  <c r="D248" i="4"/>
  <c r="E247" i="4"/>
  <c r="D247" i="4"/>
  <c r="E246" i="4"/>
  <c r="D246" i="4"/>
  <c r="E245" i="4"/>
  <c r="D245" i="4"/>
  <c r="E244" i="4"/>
  <c r="D244" i="4"/>
  <c r="E243" i="4"/>
  <c r="D243" i="4"/>
  <c r="E242" i="4"/>
  <c r="D242" i="4"/>
  <c r="E241" i="4"/>
  <c r="D241" i="4"/>
  <c r="E240" i="4"/>
  <c r="D240" i="4"/>
  <c r="E239" i="4"/>
  <c r="F251" i="4" s="1"/>
  <c r="D239" i="4"/>
  <c r="E238" i="4"/>
  <c r="D238" i="4"/>
  <c r="E237" i="4"/>
  <c r="D237" i="4"/>
  <c r="E236" i="4"/>
  <c r="D236" i="4"/>
  <c r="E235" i="4"/>
  <c r="D235" i="4"/>
  <c r="E234" i="4"/>
  <c r="D234" i="4"/>
  <c r="E233" i="4"/>
  <c r="D233" i="4"/>
  <c r="E232" i="4"/>
  <c r="D232" i="4"/>
  <c r="E231" i="4"/>
  <c r="D231" i="4"/>
  <c r="E230" i="4"/>
  <c r="D230" i="4"/>
  <c r="E229" i="4"/>
  <c r="F241" i="4" s="1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21" i="4"/>
  <c r="D221" i="4"/>
  <c r="E220" i="4"/>
  <c r="D220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F211" i="4" s="1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E19" i="4"/>
  <c r="F99" i="4" l="1"/>
  <c r="F249" i="4"/>
  <c r="F369" i="4"/>
  <c r="F379" i="4"/>
  <c r="F409" i="4"/>
  <c r="F419" i="4"/>
  <c r="F449" i="4"/>
  <c r="F339" i="4"/>
  <c r="F163" i="4"/>
  <c r="F233" i="4"/>
  <c r="F313" i="4"/>
  <c r="F353" i="4"/>
  <c r="F75" i="4"/>
  <c r="F115" i="4"/>
  <c r="F265" i="4"/>
  <c r="F385" i="4"/>
  <c r="F395" i="4"/>
  <c r="F147" i="4"/>
  <c r="F129" i="4"/>
  <c r="F337" i="4"/>
  <c r="F289" i="4"/>
  <c r="F291" i="4"/>
  <c r="F275" i="4"/>
  <c r="F403" i="4"/>
  <c r="F139" i="4"/>
  <c r="F107" i="4"/>
  <c r="F345" i="4"/>
  <c r="F35" i="4"/>
  <c r="F59" i="4"/>
  <c r="F281" i="4"/>
  <c r="F329" i="4"/>
  <c r="F259" i="4"/>
  <c r="F457" i="4"/>
  <c r="F363" i="4"/>
  <c r="F43" i="4"/>
  <c r="F91" i="4"/>
  <c r="F145" i="4"/>
  <c r="F243" i="4"/>
  <c r="F297" i="4"/>
  <c r="F83" i="4"/>
  <c r="F377" i="4"/>
  <c r="F465" i="4"/>
  <c r="F393" i="4"/>
  <c r="F331" i="4"/>
  <c r="F51" i="4"/>
  <c r="F123" i="4"/>
  <c r="F315" i="4"/>
  <c r="F323" i="4"/>
  <c r="F347" i="4"/>
  <c r="F428" i="4"/>
  <c r="F299" i="4"/>
  <c r="F316" i="4"/>
  <c r="F432" i="4"/>
  <c r="F436" i="4"/>
  <c r="F440" i="4"/>
  <c r="F195" i="4"/>
  <c r="F203" i="4"/>
  <c r="F164" i="4"/>
  <c r="F320" i="4"/>
  <c r="F324" i="4"/>
  <c r="F60" i="4"/>
  <c r="F355" i="4"/>
  <c r="F168" i="4"/>
  <c r="F172" i="4"/>
  <c r="F212" i="4"/>
  <c r="F268" i="4"/>
  <c r="F155" i="4"/>
  <c r="F49" i="4"/>
  <c r="F149" i="4"/>
  <c r="F153" i="4"/>
  <c r="F175" i="4"/>
  <c r="F466" i="4"/>
  <c r="F38" i="4"/>
  <c r="F216" i="4"/>
  <c r="F220" i="4"/>
  <c r="F236" i="4"/>
  <c r="F435" i="4"/>
  <c r="F346" i="4"/>
  <c r="F398" i="4"/>
  <c r="F105" i="4"/>
  <c r="F42" i="4"/>
  <c r="F90" i="4"/>
  <c r="F142" i="4"/>
  <c r="F205" i="4"/>
  <c r="F300" i="4"/>
  <c r="F447" i="4"/>
  <c r="F451" i="4"/>
  <c r="F462" i="4"/>
  <c r="F474" i="4"/>
  <c r="F67" i="4"/>
  <c r="F273" i="4"/>
  <c r="F332" i="4"/>
  <c r="F364" i="4"/>
  <c r="F368" i="4"/>
  <c r="F372" i="4"/>
  <c r="F388" i="4"/>
  <c r="F420" i="4"/>
  <c r="F171" i="4"/>
  <c r="F190" i="4"/>
  <c r="F194" i="4"/>
  <c r="F321" i="4"/>
  <c r="F452" i="4"/>
  <c r="F460" i="4"/>
  <c r="F36" i="4"/>
  <c r="F242" i="4"/>
  <c r="F413" i="4"/>
  <c r="F402" i="4"/>
  <c r="F101" i="4"/>
  <c r="F64" i="4"/>
  <c r="F68" i="4"/>
  <c r="F76" i="4"/>
  <c r="F108" i="4"/>
  <c r="F112" i="4"/>
  <c r="F116" i="4"/>
  <c r="F124" i="4"/>
  <c r="F140" i="4"/>
  <c r="F207" i="4"/>
  <c r="F294" i="4"/>
  <c r="F298" i="4"/>
  <c r="F473" i="4"/>
  <c r="F46" i="4"/>
  <c r="F53" i="4"/>
  <c r="F57" i="4"/>
  <c r="F72" i="4"/>
  <c r="F79" i="4"/>
  <c r="F94" i="4"/>
  <c r="F98" i="4"/>
  <c r="F109" i="4"/>
  <c r="F120" i="4"/>
  <c r="F146" i="4"/>
  <c r="F157" i="4"/>
  <c r="F161" i="4"/>
  <c r="F187" i="4"/>
  <c r="F198" i="4"/>
  <c r="F202" i="4"/>
  <c r="F209" i="4"/>
  <c r="F224" i="4"/>
  <c r="F250" i="4"/>
  <c r="F272" i="4"/>
  <c r="F302" i="4"/>
  <c r="F328" i="4"/>
  <c r="F335" i="4"/>
  <c r="F350" i="4"/>
  <c r="F354" i="4"/>
  <c r="F376" i="4"/>
  <c r="F410" i="4"/>
  <c r="F421" i="4"/>
  <c r="F425" i="4"/>
  <c r="F455" i="4"/>
  <c r="F470" i="4"/>
  <c r="F50" i="4"/>
  <c r="F61" i="4"/>
  <c r="F65" i="4"/>
  <c r="F102" i="4"/>
  <c r="F106" i="4"/>
  <c r="F113" i="4"/>
  <c r="F128" i="4"/>
  <c r="F154" i="4"/>
  <c r="F165" i="4"/>
  <c r="F169" i="4"/>
  <c r="F176" i="4"/>
  <c r="F206" i="4"/>
  <c r="F213" i="4"/>
  <c r="F217" i="4"/>
  <c r="F228" i="4"/>
  <c r="F232" i="4"/>
  <c r="F239" i="4"/>
  <c r="F254" i="4"/>
  <c r="F258" i="4"/>
  <c r="F280" i="4"/>
  <c r="F306" i="4"/>
  <c r="F358" i="4"/>
  <c r="F362" i="4"/>
  <c r="F380" i="4"/>
  <c r="F384" i="4"/>
  <c r="F418" i="4"/>
  <c r="F429" i="4"/>
  <c r="F433" i="4"/>
  <c r="F444" i="4"/>
  <c r="F448" i="4"/>
  <c r="F463" i="4"/>
  <c r="F467" i="4"/>
  <c r="F32" i="4"/>
  <c r="F58" i="4"/>
  <c r="F69" i="4"/>
  <c r="F73" i="4"/>
  <c r="F80" i="4"/>
  <c r="F110" i="4"/>
  <c r="F121" i="4"/>
  <c r="F132" i="4"/>
  <c r="F136" i="4"/>
  <c r="F143" i="4"/>
  <c r="F158" i="4"/>
  <c r="F162" i="4"/>
  <c r="F173" i="4"/>
  <c r="F180" i="4"/>
  <c r="F184" i="4"/>
  <c r="F210" i="4"/>
  <c r="F225" i="4"/>
  <c r="F262" i="4"/>
  <c r="F266" i="4"/>
  <c r="F284" i="4"/>
  <c r="F288" i="4"/>
  <c r="F314" i="4"/>
  <c r="F336" i="4"/>
  <c r="F366" i="4"/>
  <c r="F392" i="4"/>
  <c r="F422" i="4"/>
  <c r="F426" i="4"/>
  <c r="F441" i="4"/>
  <c r="F456" i="4"/>
  <c r="F471" i="4"/>
  <c r="F40" i="4"/>
  <c r="F47" i="4"/>
  <c r="F62" i="4"/>
  <c r="F66" i="4"/>
  <c r="F77" i="4"/>
  <c r="F84" i="4"/>
  <c r="F88" i="4"/>
  <c r="F114" i="4"/>
  <c r="F125" i="4"/>
  <c r="F166" i="4"/>
  <c r="F170" i="4"/>
  <c r="F177" i="4"/>
  <c r="F188" i="4"/>
  <c r="F192" i="4"/>
  <c r="F218" i="4"/>
  <c r="F240" i="4"/>
  <c r="F270" i="4"/>
  <c r="F292" i="4"/>
  <c r="F296" i="4"/>
  <c r="F303" i="4"/>
  <c r="F318" i="4"/>
  <c r="F322" i="4"/>
  <c r="F340" i="4"/>
  <c r="F344" i="4"/>
  <c r="F370" i="4"/>
  <c r="F396" i="4"/>
  <c r="F400" i="4"/>
  <c r="F430" i="4"/>
  <c r="F434" i="4"/>
  <c r="F464" i="4"/>
  <c r="F33" i="4"/>
  <c r="F44" i="4"/>
  <c r="F70" i="4"/>
  <c r="F74" i="4"/>
  <c r="F81" i="4"/>
  <c r="F92" i="4"/>
  <c r="F96" i="4"/>
  <c r="F122" i="4"/>
  <c r="F137" i="4"/>
  <c r="F144" i="4"/>
  <c r="F174" i="4"/>
  <c r="F181" i="4"/>
  <c r="F185" i="4"/>
  <c r="F196" i="4"/>
  <c r="F200" i="4"/>
  <c r="F222" i="4"/>
  <c r="F226" i="4"/>
  <c r="F244" i="4"/>
  <c r="F248" i="4"/>
  <c r="F274" i="4"/>
  <c r="F326" i="4"/>
  <c r="F330" i="4"/>
  <c r="F348" i="4"/>
  <c r="F352" i="4"/>
  <c r="F378" i="4"/>
  <c r="F404" i="4"/>
  <c r="F408" i="4"/>
  <c r="F442" i="4"/>
  <c r="F468" i="4"/>
  <c r="F472" i="4"/>
  <c r="F37" i="4"/>
  <c r="F41" i="4"/>
  <c r="F48" i="4"/>
  <c r="F78" i="4"/>
  <c r="F85" i="4"/>
  <c r="F89" i="4"/>
  <c r="F100" i="4"/>
  <c r="F104" i="4"/>
  <c r="F111" i="4"/>
  <c r="F126" i="4"/>
  <c r="F130" i="4"/>
  <c r="F141" i="4"/>
  <c r="F148" i="4"/>
  <c r="F152" i="4"/>
  <c r="F167" i="4"/>
  <c r="F178" i="4"/>
  <c r="F189" i="4"/>
  <c r="F193" i="4"/>
  <c r="F204" i="4"/>
  <c r="F215" i="4"/>
  <c r="F219" i="4"/>
  <c r="F230" i="4"/>
  <c r="F234" i="4"/>
  <c r="F252" i="4"/>
  <c r="F256" i="4"/>
  <c r="F283" i="4"/>
  <c r="F282" i="4"/>
  <c r="F305" i="4"/>
  <c r="F304" i="4"/>
  <c r="F334" i="4"/>
  <c r="F356" i="4"/>
  <c r="F360" i="4"/>
  <c r="F367" i="4"/>
  <c r="F386" i="4"/>
  <c r="F412" i="4"/>
  <c r="F416" i="4"/>
  <c r="F450" i="4"/>
  <c r="F461" i="4"/>
  <c r="F34" i="4"/>
  <c r="F45" i="4"/>
  <c r="F52" i="4"/>
  <c r="F56" i="4"/>
  <c r="F82" i="4"/>
  <c r="F93" i="4"/>
  <c r="F97" i="4"/>
  <c r="F131" i="4"/>
  <c r="F134" i="4"/>
  <c r="F138" i="4"/>
  <c r="F156" i="4"/>
  <c r="F160" i="4"/>
  <c r="F186" i="4"/>
  <c r="F197" i="4"/>
  <c r="F201" i="4"/>
  <c r="F208" i="4"/>
  <c r="F223" i="4"/>
  <c r="F238" i="4"/>
  <c r="F257" i="4"/>
  <c r="F260" i="4"/>
  <c r="F264" i="4"/>
  <c r="F271" i="4"/>
  <c r="F286" i="4"/>
  <c r="F290" i="4"/>
  <c r="F308" i="4"/>
  <c r="F312" i="4"/>
  <c r="F338" i="4"/>
  <c r="F361" i="4"/>
  <c r="F387" i="4"/>
  <c r="F390" i="4"/>
  <c r="F394" i="4"/>
  <c r="F417" i="4"/>
  <c r="F424" i="4"/>
  <c r="F439" i="4"/>
  <c r="F458" i="4"/>
  <c r="F469" i="4"/>
  <c r="F31" i="4"/>
  <c r="F63" i="4"/>
  <c r="F95" i="4"/>
  <c r="F127" i="4"/>
  <c r="F159" i="4"/>
  <c r="F191" i="4"/>
  <c r="F227" i="4"/>
  <c r="F255" i="4"/>
  <c r="F287" i="4"/>
  <c r="F319" i="4"/>
  <c r="F351" i="4"/>
  <c r="F383" i="4"/>
  <c r="F415" i="4"/>
  <c r="F459" i="4"/>
  <c r="F103" i="4"/>
  <c r="F135" i="4"/>
  <c r="F231" i="4"/>
  <c r="F235" i="4"/>
  <c r="F295" i="4"/>
  <c r="F327" i="4"/>
  <c r="F359" i="4"/>
  <c r="F391" i="4"/>
  <c r="F423" i="4"/>
  <c r="F54" i="4"/>
  <c r="F86" i="4"/>
  <c r="F118" i="4"/>
  <c r="F150" i="4"/>
  <c r="F182" i="4"/>
  <c r="F214" i="4"/>
  <c r="F246" i="4"/>
  <c r="F278" i="4"/>
  <c r="F310" i="4"/>
  <c r="F342" i="4"/>
  <c r="F374" i="4"/>
  <c r="F406" i="4"/>
  <c r="F438" i="4"/>
  <c r="F39" i="4"/>
  <c r="F71" i="4"/>
  <c r="F199" i="4"/>
  <c r="F263" i="4"/>
  <c r="F179" i="4"/>
  <c r="F399" i="4"/>
  <c r="F431" i="4"/>
  <c r="F382" i="4"/>
  <c r="F414" i="4"/>
  <c r="F446" i="4"/>
  <c r="F55" i="4"/>
  <c r="F87" i="4"/>
  <c r="F119" i="4"/>
  <c r="F151" i="4"/>
  <c r="F183" i="4"/>
  <c r="F247" i="4"/>
  <c r="F279" i="4"/>
  <c r="F311" i="4"/>
  <c r="F343" i="4"/>
  <c r="F375" i="4"/>
  <c r="F407" i="4"/>
  <c r="F454" i="4"/>
  <c r="F269" i="4"/>
  <c r="F293" i="4"/>
  <c r="F301" i="4"/>
  <c r="F309" i="4"/>
  <c r="F317" i="4"/>
  <c r="F325" i="4"/>
  <c r="F333" i="4"/>
  <c r="F341" i="4"/>
  <c r="F349" i="4"/>
  <c r="F357" i="4"/>
  <c r="F365" i="4"/>
  <c r="F373" i="4"/>
  <c r="F381" i="4"/>
  <c r="F389" i="4"/>
  <c r="F397" i="4"/>
  <c r="F405" i="4"/>
  <c r="F437" i="4"/>
  <c r="F445" i="4"/>
  <c r="F453" i="4"/>
  <c r="F229" i="4"/>
  <c r="F237" i="4"/>
  <c r="F285" i="4"/>
  <c r="F117" i="4"/>
  <c r="F253" i="4"/>
  <c r="F261" i="4"/>
  <c r="F133" i="4"/>
  <c r="F221" i="4"/>
  <c r="F245" i="4"/>
  <c r="F27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CEE26C21-84A8-4682-A875-86AC1FA9DA86}">
      <text>
        <r>
          <rPr>
            <sz val="9"/>
            <color indexed="81"/>
            <rFont val="Tahoma"/>
            <family val="2"/>
          </rPr>
          <t>Note: As of July 2009, all historical data have been revised as a result of changes to the survey design.</t>
        </r>
      </text>
    </comment>
    <comment ref="C6" authorId="0" shapeId="0" xr:uid="{3DA293E6-CB3E-44B7-A320-656DBAE24EA2}">
      <text>
        <r>
          <rPr>
            <sz val="8"/>
            <color indexed="81"/>
            <rFont val="Tahoma"/>
            <family val="2"/>
          </rPr>
          <t>Note: As of July 2009, all historical data have been revised as a result of changes to the survey design.</t>
        </r>
      </text>
    </comment>
    <comment ref="H6" authorId="0" shapeId="0" xr:uid="{9EBFCC11-6319-4E90-8497-4DCFE6FB08BA}">
      <text>
        <r>
          <rPr>
            <sz val="9"/>
            <color indexed="81"/>
            <rFont val="Tahoma"/>
            <family val="2"/>
          </rPr>
          <t>Note: As of July 2009, all historical data have been revised as a result of changes to the survey design.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G6" authorId="0" shapeId="0" xr:uid="{43649F2B-F3F5-46B3-B745-87B5F128C599}">
      <text>
        <r>
          <rPr>
            <sz val="9"/>
            <color indexed="81"/>
            <rFont val="Tahoma"/>
            <family val="2"/>
          </rPr>
          <t>Index reference period of each index: 2011-12 = 100.0.</t>
        </r>
      </text>
    </comment>
  </commentList>
</comments>
</file>

<file path=xl/sharedStrings.xml><?xml version="1.0" encoding="utf-8"?>
<sst xmlns="http://schemas.openxmlformats.org/spreadsheetml/2006/main" count="147" uniqueCount="99">
  <si>
    <t>Glossary</t>
  </si>
  <si>
    <t>Timeseries</t>
  </si>
  <si>
    <t>4.1 Retail Turnover </t>
  </si>
  <si>
    <t>4.2 Motor vehicle sales </t>
  </si>
  <si>
    <t>4.3 Dwelling approvals </t>
  </si>
  <si>
    <t>4.4 Business investment </t>
  </si>
  <si>
    <t>4.5 Bankrupts </t>
  </si>
  <si>
    <t>Chapter 4 Business conditions</t>
  </si>
  <si>
    <t>4.1 Retail turnover</t>
  </si>
  <si>
    <t>Source: ABS, Retail Trade, Australia (Table 3 (Australia) and Table 1 (household goods))</t>
  </si>
  <si>
    <t>A3348585R</t>
  </si>
  <si>
    <t>A3348582J</t>
  </si>
  <si>
    <t>Calculated</t>
  </si>
  <si>
    <t>A3348603J</t>
  </si>
  <si>
    <t xml:space="preserve">Total retail turnover </t>
  </si>
  <si>
    <t>Annual total</t>
  </si>
  <si>
    <t>Annual change (%) (month of this year compared to month of previous year)</t>
  </si>
  <si>
    <t>Annual total change (%) (total this year compared to total of previous year)</t>
  </si>
  <si>
    <t>Turnover Household goods retailing</t>
  </si>
  <si>
    <t>Month</t>
  </si>
  <si>
    <t>Seasonally Adjusted ($ Millions)</t>
  </si>
  <si>
    <t>Original ($ Millions)</t>
  </si>
  <si>
    <t>4.2 Motor vehicle sales</t>
  </si>
  <si>
    <t>Source: Federal Chamber of Automotive Industries, Media releases (monthly)</t>
  </si>
  <si>
    <t>Source: ABS, Residential Property Price Indexes: Eight Capital Cities (Table 1)</t>
  </si>
  <si>
    <t>ABS, Sales of new motor vehicles, Australia,(ceased December 2017)</t>
  </si>
  <si>
    <t>Chart Data</t>
  </si>
  <si>
    <t>A367304A/FCAI</t>
  </si>
  <si>
    <t>A83728455L</t>
  </si>
  <si>
    <t>Total vehicles</t>
  </si>
  <si>
    <t>ANNUAL TOTAL</t>
  </si>
  <si>
    <t>Annual change % (month of this year compared to month of previous year)</t>
  </si>
  <si>
    <t>Residential Property Price Index Weighted average of eight capital cities</t>
  </si>
  <si>
    <t>Annual change Residential Property Price Index (%)</t>
  </si>
  <si>
    <t>Annual change Total Vehicle Sales (%)</t>
  </si>
  <si>
    <t>Number</t>
  </si>
  <si>
    <t>Unit</t>
  </si>
  <si>
    <t>Original (Index Numbers)</t>
  </si>
  <si>
    <t>4.3 Dwelling approvals</t>
  </si>
  <si>
    <t>Source: ABS, Building Approvals, Australia (table 6)</t>
  </si>
  <si>
    <t>A422070J</t>
  </si>
  <si>
    <t>A422064L</t>
  </si>
  <si>
    <t>A418368W</t>
  </si>
  <si>
    <t>A421204K</t>
  </si>
  <si>
    <t>A422000A</t>
  </si>
  <si>
    <t xml:space="preserve">Total number of dwelling units </t>
  </si>
  <si>
    <t>Annual total change % (total this year compared to total of previous year)</t>
  </si>
  <si>
    <t xml:space="preserve">Total number of houses
Private Sector </t>
  </si>
  <si>
    <t>Total number of dwelling units Private Sector</t>
  </si>
  <si>
    <t>Seasonally Adjusted (Number)</t>
  </si>
  <si>
    <t>Original (Number)</t>
  </si>
  <si>
    <t>Seasonally Adjusted</t>
  </si>
  <si>
    <t>Original</t>
  </si>
  <si>
    <t xml:space="preserve"> </t>
  </si>
  <si>
    <t>4.4 Business investment</t>
  </si>
  <si>
    <t>Source: ABS, Australian National Accounts: National Income, Expenditure and Product (Table 2 - chain volume, Table 3 - current prices)</t>
  </si>
  <si>
    <t>A2304095K</t>
  </si>
  <si>
    <t>A2302542R</t>
  </si>
  <si>
    <t>Total private business investment, Chain Volume Measures</t>
  </si>
  <si>
    <t>Total private business investment, Current Prices</t>
  </si>
  <si>
    <t>Annual total of original data (year ending 30 June)</t>
  </si>
  <si>
    <t>Quarter</t>
  </si>
  <si>
    <t xml:space="preserve">4.5 Total people entering bankruptcy </t>
  </si>
  <si>
    <t>Source: Australian Financial Security Authority (AFSA), Quarterly personal insolvency statistics</t>
  </si>
  <si>
    <t>Total people entering bankruptcy in business</t>
  </si>
  <si>
    <t>Total people entering bankruptcy not in business or not stated</t>
  </si>
  <si>
    <t xml:space="preserve">Total people entering bankruptcy </t>
  </si>
  <si>
    <t xml:space="preserve">Annual change % (quarter of this year compared to quarter of previous year) </t>
  </si>
  <si>
    <t>Total bankrupts</t>
  </si>
  <si>
    <t>Financial year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</si>
  <si>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</si>
  <si>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</si>
  <si>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</si>
  <si>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</si>
  <si>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</si>
  <si>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</si>
  <si>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</si>
  <si>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</si>
  <si>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</si>
  <si>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</si>
  <si>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</si>
  <si>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</si>
  <si>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</si>
  <si>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</si>
  <si>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Key Economic and Social Indicators Dashboard</t>
  </si>
  <si>
    <t>Next release</t>
  </si>
  <si>
    <t>Total Vehicles - Annual  change</t>
  </si>
  <si>
    <t xml:space="preserve">Annual change % </t>
  </si>
  <si>
    <t>Latest Update (Release Date)</t>
  </si>
  <si>
    <t>Total number of  Dwellings excluding houses Private Sector</t>
  </si>
  <si>
    <t>Quarterly personal insolvency statistics | Australian Financial Security Authority (afsa.gov.au)</t>
  </si>
  <si>
    <t>2021–22</t>
  </si>
  <si>
    <t>2022-23</t>
  </si>
  <si>
    <t>Building Approvals, Australia, April 2024 | Australian Bureau of Statistics (abs.gov.au)</t>
  </si>
  <si>
    <t>Retail Trade, Australia, April 2024 | Australian Bureau of Statistics (abs.gov.au)</t>
  </si>
  <si>
    <t>News - FCAI</t>
  </si>
  <si>
    <t>Australian National Accounts: National Income, Expenditure and Product, December 2023 | Australian Bureau of Statistics (abs.gov.au)</t>
  </si>
  <si>
    <t>2023-24</t>
  </si>
  <si>
    <t>Latest ref. period as of 1/4/25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</si>
</sst>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mmm\-yyyy"/>
    <numFmt numFmtId="165" formatCode="0.0;\-0.0;0.0;@"/>
    <numFmt numFmtId="166" formatCode="0.0"/>
    <numFmt numFmtId="167" formatCode="0.0%"/>
    <numFmt numFmtId="168" formatCode="0.0_ ;\-0.0\ "/>
    <numFmt numFmtId="169" formatCode="_-* #,##0_-;\-* #,##0_-;_-* &quot;-&quot;??_-;_-@_-"/>
    <numFmt numFmtId="170" formatCode="0;\-0;0;@"/>
    <numFmt numFmtId="171" formatCode="#\ ###\ ##0"/>
    <numFmt numFmtId="172" formatCode="#0.0"/>
    <numFmt numFmtId="173" formatCode="0_)"/>
    <numFmt numFmtId="174" formatCode="_-* #,##0.0_-;\-* #,##0.0_-;_-* &quot;-&quot;??_-;_-@_-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8"/>
      <name val="Times New Roman"/>
      <family val="1"/>
    </font>
    <font>
      <u/>
      <sz val="8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Arial"/>
      <family val="2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192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28" fillId="4" borderId="0" applyNumberFormat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2" fillId="2" borderId="1" xfId="0" applyFont="1" applyFill="1" applyBorder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167" fontId="0" fillId="0" borderId="0" xfId="3" applyNumberFormat="1" applyFont="1" applyFill="1"/>
    <xf numFmtId="10" fontId="0" fillId="0" borderId="0" xfId="3" applyNumberFormat="1" applyFont="1" applyFill="1"/>
    <xf numFmtId="169" fontId="5" fillId="0" borderId="0" xfId="2" applyNumberFormat="1" applyFont="1" applyFill="1" applyBorder="1" applyAlignment="1"/>
    <xf numFmtId="169" fontId="6" fillId="0" borderId="0" xfId="2" applyNumberFormat="1" applyFont="1" applyFill="1" applyBorder="1" applyAlignment="1">
      <alignment horizontal="right"/>
    </xf>
    <xf numFmtId="169" fontId="4" fillId="0" borderId="1" xfId="2" applyNumberFormat="1" applyFont="1" applyFill="1" applyBorder="1" applyAlignment="1">
      <alignment horizontal="right" wrapText="1"/>
    </xf>
    <xf numFmtId="169" fontId="5" fillId="0" borderId="0" xfId="2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20" fillId="0" borderId="0" xfId="1" applyFont="1" applyFill="1" applyAlignment="1" applyProtection="1">
      <alignment horizontal="left"/>
    </xf>
    <xf numFmtId="0" fontId="21" fillId="0" borderId="0" xfId="0" applyFont="1"/>
    <xf numFmtId="0" fontId="5" fillId="0" borderId="0" xfId="0" applyFont="1" applyAlignment="1">
      <alignment vertical="top" wrapText="1"/>
    </xf>
    <xf numFmtId="0" fontId="22" fillId="0" borderId="0" xfId="0" applyFont="1"/>
    <xf numFmtId="0" fontId="5" fillId="0" borderId="1" xfId="0" applyFont="1" applyBorder="1"/>
    <xf numFmtId="17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7" fontId="23" fillId="0" borderId="0" xfId="0" applyNumberFormat="1" applyFont="1" applyAlignment="1">
      <alignment horizontal="left"/>
    </xf>
    <xf numFmtId="0" fontId="23" fillId="0" borderId="0" xfId="0" applyFont="1"/>
    <xf numFmtId="0" fontId="25" fillId="0" borderId="0" xfId="0" applyFont="1"/>
    <xf numFmtId="169" fontId="25" fillId="0" borderId="0" xfId="2" applyNumberFormat="1" applyFont="1" applyFill="1" applyBorder="1" applyAlignment="1"/>
    <xf numFmtId="169" fontId="25" fillId="0" borderId="1" xfId="2" applyNumberFormat="1" applyFont="1" applyFill="1" applyBorder="1" applyAlignment="1"/>
    <xf numFmtId="169" fontId="26" fillId="0" borderId="0" xfId="2" applyNumberFormat="1" applyFont="1" applyFill="1" applyBorder="1" applyAlignment="1"/>
    <xf numFmtId="166" fontId="25" fillId="0" borderId="0" xfId="0" applyNumberFormat="1" applyFont="1"/>
    <xf numFmtId="169" fontId="25" fillId="0" borderId="0" xfId="2" applyNumberFormat="1" applyFont="1" applyBorder="1" applyAlignment="1">
      <alignment horizontal="right"/>
    </xf>
    <xf numFmtId="169" fontId="25" fillId="0" borderId="0" xfId="2" applyNumberFormat="1" applyFont="1" applyFill="1" applyBorder="1"/>
    <xf numFmtId="3" fontId="25" fillId="0" borderId="0" xfId="0" applyNumberFormat="1" applyFont="1" applyAlignment="1">
      <alignment horizontal="right"/>
    </xf>
    <xf numFmtId="169" fontId="25" fillId="0" borderId="0" xfId="2" applyNumberFormat="1" applyFont="1" applyFill="1" applyBorder="1" applyAlignment="1">
      <alignment horizontal="right"/>
    </xf>
    <xf numFmtId="3" fontId="25" fillId="0" borderId="0" xfId="0" applyNumberFormat="1" applyFont="1"/>
    <xf numFmtId="0" fontId="27" fillId="0" borderId="0" xfId="0" applyFont="1"/>
    <xf numFmtId="0" fontId="0" fillId="2" borderId="1" xfId="0" applyFill="1" applyBorder="1"/>
    <xf numFmtId="0" fontId="0" fillId="2" borderId="0" xfId="0" applyFill="1" applyAlignment="1">
      <alignment vertical="center"/>
    </xf>
    <xf numFmtId="0" fontId="1" fillId="2" borderId="0" xfId="1" applyFill="1" applyAlignment="1">
      <alignment vertical="center"/>
    </xf>
    <xf numFmtId="15" fontId="0" fillId="2" borderId="0" xfId="0" applyNumberFormat="1" applyFill="1" applyAlignment="1">
      <alignment vertical="center"/>
    </xf>
    <xf numFmtId="17" fontId="0" fillId="2" borderId="0" xfId="0" applyNumberForma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165" fontId="0" fillId="0" borderId="0" xfId="0" applyNumberFormat="1"/>
    <xf numFmtId="165" fontId="5" fillId="0" borderId="0" xfId="0" applyNumberFormat="1" applyFont="1"/>
    <xf numFmtId="0" fontId="10" fillId="0" borderId="0" xfId="0" applyFont="1"/>
    <xf numFmtId="168" fontId="0" fillId="0" borderId="0" xfId="0" applyNumberFormat="1"/>
    <xf numFmtId="164" fontId="5" fillId="0" borderId="0" xfId="0" applyNumberFormat="1" applyFont="1" applyAlignment="1">
      <alignment horizontal="left"/>
    </xf>
    <xf numFmtId="164" fontId="25" fillId="0" borderId="0" xfId="9" applyNumberFormat="1" applyFont="1" applyFill="1" applyAlignment="1">
      <alignment horizontal="left"/>
    </xf>
    <xf numFmtId="0" fontId="4" fillId="0" borderId="0" xfId="6" applyFont="1"/>
    <xf numFmtId="166" fontId="5" fillId="0" borderId="0" xfId="6" applyNumberFormat="1" applyFont="1"/>
    <xf numFmtId="0" fontId="14" fillId="0" borderId="0" xfId="0" applyFont="1"/>
    <xf numFmtId="0" fontId="5" fillId="0" borderId="0" xfId="6" applyFont="1"/>
    <xf numFmtId="14" fontId="5" fillId="0" borderId="0" xfId="6" applyNumberFormat="1" applyFont="1"/>
    <xf numFmtId="0" fontId="6" fillId="0" borderId="0" xfId="6" applyFont="1"/>
    <xf numFmtId="0" fontId="6" fillId="0" borderId="0" xfId="6" applyFont="1" applyAlignment="1">
      <alignment vertical="top" wrapText="1"/>
    </xf>
    <xf numFmtId="0" fontId="5" fillId="0" borderId="0" xfId="6" applyFont="1" applyAlignment="1">
      <alignment vertical="top" wrapText="1"/>
    </xf>
    <xf numFmtId="166" fontId="6" fillId="0" borderId="0" xfId="6" applyNumberFormat="1" applyFont="1"/>
    <xf numFmtId="0" fontId="6" fillId="0" borderId="0" xfId="6" applyFont="1" applyAlignment="1">
      <alignment horizontal="left" vertical="top" indent="3"/>
    </xf>
    <xf numFmtId="0" fontId="6" fillId="0" borderId="0" xfId="0" applyFont="1"/>
    <xf numFmtId="0" fontId="5" fillId="0" borderId="0" xfId="6" applyFont="1" applyAlignment="1">
      <alignment wrapText="1"/>
    </xf>
    <xf numFmtId="14" fontId="5" fillId="0" borderId="0" xfId="6" applyNumberFormat="1" applyFont="1" applyAlignment="1">
      <alignment wrapText="1"/>
    </xf>
    <xf numFmtId="166" fontId="5" fillId="0" borderId="0" xfId="6" applyNumberFormat="1" applyFont="1" applyAlignment="1">
      <alignment wrapText="1"/>
    </xf>
    <xf numFmtId="166" fontId="5" fillId="0" borderId="0" xfId="6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5" fillId="0" borderId="0" xfId="6" applyFont="1" applyAlignment="1">
      <alignment horizontal="right" wrapText="1"/>
    </xf>
    <xf numFmtId="164" fontId="18" fillId="0" borderId="0" xfId="6" applyNumberFormat="1" applyFont="1" applyAlignment="1">
      <alignment horizontal="left"/>
    </xf>
    <xf numFmtId="166" fontId="25" fillId="0" borderId="0" xfId="6" applyNumberFormat="1" applyFont="1"/>
    <xf numFmtId="2" fontId="25" fillId="0" borderId="0" xfId="6" applyNumberFormat="1" applyFont="1"/>
    <xf numFmtId="164" fontId="25" fillId="0" borderId="0" xfId="6" applyNumberFormat="1" applyFont="1" applyAlignment="1">
      <alignment horizontal="left"/>
    </xf>
    <xf numFmtId="0" fontId="25" fillId="0" borderId="0" xfId="6" applyFont="1"/>
    <xf numFmtId="164" fontId="3" fillId="0" borderId="0" xfId="0" applyNumberFormat="1" applyFont="1" applyAlignment="1">
      <alignment horizontal="left"/>
    </xf>
    <xf numFmtId="166" fontId="16" fillId="0" borderId="0" xfId="6" applyNumberFormat="1" applyFont="1"/>
    <xf numFmtId="0" fontId="3" fillId="0" borderId="0" xfId="0" applyFont="1"/>
    <xf numFmtId="164" fontId="18" fillId="0" borderId="1" xfId="6" applyNumberFormat="1" applyFont="1" applyBorder="1" applyAlignment="1">
      <alignment horizontal="left"/>
    </xf>
    <xf numFmtId="164" fontId="21" fillId="0" borderId="0" xfId="6" applyNumberFormat="1" applyFont="1" applyAlignment="1">
      <alignment horizontal="left"/>
    </xf>
    <xf numFmtId="14" fontId="4" fillId="0" borderId="0" xfId="0" applyNumberFormat="1" applyFont="1"/>
    <xf numFmtId="0" fontId="11" fillId="0" borderId="0" xfId="0" applyFont="1"/>
    <xf numFmtId="14" fontId="5" fillId="0" borderId="0" xfId="0" applyNumberFormat="1" applyFont="1"/>
    <xf numFmtId="164" fontId="22" fillId="0" borderId="0" xfId="0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172" fontId="18" fillId="0" borderId="0" xfId="0" applyNumberFormat="1" applyFont="1"/>
    <xf numFmtId="173" fontId="18" fillId="0" borderId="0" xfId="0" applyNumberFormat="1" applyFont="1"/>
    <xf numFmtId="164" fontId="4" fillId="0" borderId="0" xfId="0" applyNumberFormat="1" applyFont="1" applyAlignment="1">
      <alignment horizontal="left"/>
    </xf>
    <xf numFmtId="1" fontId="19" fillId="0" borderId="0" xfId="0" applyNumberFormat="1" applyFont="1"/>
    <xf numFmtId="165" fontId="14" fillId="0" borderId="0" xfId="0" applyNumberFormat="1" applyFont="1"/>
    <xf numFmtId="166" fontId="28" fillId="4" borderId="0" xfId="9" applyNumberFormat="1"/>
    <xf numFmtId="164" fontId="28" fillId="4" borderId="0" xfId="9" applyNumberFormat="1" applyAlignment="1">
      <alignment horizontal="left"/>
    </xf>
    <xf numFmtId="165" fontId="28" fillId="4" borderId="0" xfId="9" applyNumberFormat="1"/>
    <xf numFmtId="165" fontId="25" fillId="0" borderId="0" xfId="9" applyNumberFormat="1" applyFont="1" applyFill="1"/>
    <xf numFmtId="174" fontId="25" fillId="0" borderId="0" xfId="9" applyNumberFormat="1" applyFont="1" applyFill="1"/>
    <xf numFmtId="169" fontId="25" fillId="0" borderId="0" xfId="9" applyNumberFormat="1" applyFont="1" applyFill="1" applyBorder="1" applyAlignment="1"/>
    <xf numFmtId="166" fontId="25" fillId="0" borderId="0" xfId="9" applyNumberFormat="1" applyFont="1" applyFill="1"/>
    <xf numFmtId="2" fontId="25" fillId="0" borderId="0" xfId="9" applyNumberFormat="1" applyFont="1" applyFill="1"/>
    <xf numFmtId="171" fontId="25" fillId="0" borderId="0" xfId="9" applyNumberFormat="1" applyFont="1" applyFill="1"/>
    <xf numFmtId="0" fontId="7" fillId="0" borderId="0" xfId="0" applyFont="1"/>
    <xf numFmtId="0" fontId="4" fillId="0" borderId="1" xfId="4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170" fontId="25" fillId="0" borderId="0" xfId="9" applyNumberFormat="1" applyFont="1" applyFill="1"/>
    <xf numFmtId="170" fontId="14" fillId="0" borderId="0" xfId="0" applyNumberFormat="1" applyFont="1"/>
    <xf numFmtId="166" fontId="22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right" wrapText="1"/>
    </xf>
    <xf numFmtId="171" fontId="25" fillId="0" borderId="0" xfId="0" applyNumberFormat="1" applyFont="1"/>
    <xf numFmtId="0" fontId="5" fillId="0" borderId="0" xfId="4" applyFont="1" applyAlignment="1">
      <alignment horizontal="right" wrapText="1"/>
    </xf>
    <xf numFmtId="165" fontId="25" fillId="0" borderId="0" xfId="0" applyNumberFormat="1" applyFont="1"/>
    <xf numFmtId="174" fontId="29" fillId="0" borderId="0" xfId="2" applyNumberFormat="1" applyFont="1" applyFill="1"/>
    <xf numFmtId="166" fontId="4" fillId="0" borderId="1" xfId="0" applyNumberFormat="1" applyFont="1" applyBorder="1" applyAlignment="1">
      <alignment horizontal="right" wrapText="1"/>
    </xf>
    <xf numFmtId="170" fontId="25" fillId="0" borderId="0" xfId="8" applyNumberFormat="1" applyFont="1"/>
    <xf numFmtId="170" fontId="25" fillId="0" borderId="0" xfId="0" applyNumberFormat="1" applyFont="1"/>
    <xf numFmtId="0" fontId="31" fillId="0" borderId="0" xfId="6" applyFont="1"/>
    <xf numFmtId="0" fontId="24" fillId="3" borderId="0" xfId="0" applyFont="1" applyFill="1" applyAlignment="1">
      <alignment horizontal="left" vertical="center" indent="14"/>
    </xf>
    <xf numFmtId="166" fontId="6" fillId="0" borderId="0" xfId="6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0">
    <cellStyle name="Comma" xfId="2" builtinId="3"/>
    <cellStyle name="Good" xfId="9" builtinId="26"/>
    <cellStyle name="Hyperlink" xfId="1" builtinId="8"/>
    <cellStyle name="Normal" xfId="0" builtinId="0"/>
    <cellStyle name="Normal 15" xfId="7" xr:uid="{A01AAFF1-B3D5-4EC2-A121-51EBEC7695BD}"/>
    <cellStyle name="Normal 17" xfId="5" xr:uid="{9617C51F-B821-4F2C-BD70-4DF75EAECFF1}"/>
    <cellStyle name="Normal 2" xfId="6" xr:uid="{ADC409E8-D524-4DD8-9598-BD98C37934AE}"/>
    <cellStyle name="Normal 22" xfId="4" xr:uid="{38465618-13E3-412F-B750-48BFE36440E4}"/>
    <cellStyle name="Normal 8" xfId="8" xr:uid="{5DF8A323-3945-4E81-AD4C-90F984D2D0A2}"/>
    <cellStyle name="Percent" xfId="3" builtinId="5"/>
  </cellStyles>
  <dxfs count="0"/>
  <tableStyles count="0" defaultTableStyle="TableStyleMedium2" defaultPivotStyle="PivotStyleLight16"/>
  <colors>
    <mruColors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1</xdr:col>
      <xdr:colOff>790575</xdr:colOff>
      <xdr:row>0</xdr:row>
      <xdr:rowOff>609600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BF3FD1-18DF-4D46-84E2-3F5191430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"/>
          <a:ext cx="1028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hyperlink" Target="https://www.afsa.gov.au/about-us/statistics/quarterly-personal-insolvency-statistics" TargetMode="External"/><Relationship Id="rId2" Type="http://schemas.openxmlformats.org/officeDocument/2006/relationships/hyperlink" Target="https://www.aph.gov.au/About_Parliament/Parliamentary_Departments/Parliamentary_Library/pubs/MSB/glossary" TargetMode="External"/><Relationship Id="rId1" Type="http://schemas.openxmlformats.org/officeDocument/2006/relationships/hyperlink" Target="https://www.aph.gov.au/About_Parliament/Parliamentary_Departments/Parliamentary_Library/pubs/Statistics_Dashboard" TargetMode="External"/><Relationship Id="rId6" Type="http://schemas.openxmlformats.org/officeDocument/2006/relationships/hyperlink" Target="https://www.abs.gov.au/statistics/economy/national-accounts/australian-national-accounts-national-income-expenditure-and-product/latest-release" TargetMode="External"/><Relationship Id="rId5" Type="http://schemas.openxmlformats.org/officeDocument/2006/relationships/hyperlink" Target="https://www.fcai.com.au/news-and-media/news/" TargetMode="External"/><Relationship Id="rId4" Type="http://schemas.openxmlformats.org/officeDocument/2006/relationships/hyperlink" Target="https://www.abs.gov.au/statistics/industry/retail-and-wholesale-trade/retail-trade-australia/latest-release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CE8F-F56C-4D21-A429-FC52EBEB4DF2}">
  <dimension ref="A1:I11"/>
  <sheetViews>
    <sheetView tabSelected="1" workbookViewId="0">
      <selection activeCell="B17" sqref="B17"/>
    </sheetView>
  </sheetViews>
  <sheetFormatPr defaultColWidth="9.140625" defaultRowHeight="15" x14ac:dyDescent="0.25"/>
  <cols>
    <col min="1" max="1" width="5.140625" style="1" customWidth="1"/>
    <col min="2" max="2" width="42.85546875" style="1" customWidth="1"/>
    <col min="3" max="3" width="12.28515625" style="1" bestFit="1" customWidth="1"/>
    <col min="4" max="4" width="9.140625" style="1"/>
    <col min="5" max="5" width="11.7109375" style="1" customWidth="1"/>
    <col min="6" max="16384" width="9.140625" style="1"/>
  </cols>
  <sheetData>
    <row r="1" spans="1:9" ht="52.5" customHeight="1" x14ac:dyDescent="0.25">
      <c r="A1" s="116" t="s">
        <v>7</v>
      </c>
      <c r="B1" s="116"/>
      <c r="C1" s="116"/>
      <c r="D1" s="116"/>
      <c r="E1" s="116"/>
      <c r="F1" s="116"/>
      <c r="G1" s="116"/>
      <c r="H1" s="116"/>
      <c r="I1" s="116"/>
    </row>
    <row r="3" spans="1:9" x14ac:dyDescent="0.25">
      <c r="B3" s="2" t="s">
        <v>84</v>
      </c>
    </row>
    <row r="4" spans="1:9" x14ac:dyDescent="0.25">
      <c r="B4" s="2" t="s">
        <v>0</v>
      </c>
    </row>
    <row r="6" spans="1:9" ht="15.75" x14ac:dyDescent="0.25">
      <c r="B6" s="3" t="s">
        <v>1</v>
      </c>
      <c r="C6" s="35" t="s">
        <v>85</v>
      </c>
      <c r="D6" s="35"/>
      <c r="E6" s="35" t="s">
        <v>88</v>
      </c>
      <c r="F6" s="35"/>
      <c r="G6" s="35"/>
    </row>
    <row r="7" spans="1:9" ht="21" customHeight="1" x14ac:dyDescent="0.25">
      <c r="A7" s="36"/>
      <c r="B7" s="37" t="s">
        <v>2</v>
      </c>
      <c r="C7" s="38"/>
      <c r="D7" s="36"/>
      <c r="E7" s="38"/>
      <c r="F7" s="36"/>
      <c r="G7" s="36"/>
      <c r="H7" s="2" t="s">
        <v>94</v>
      </c>
      <c r="I7" s="36"/>
    </row>
    <row r="8" spans="1:9" ht="21" customHeight="1" x14ac:dyDescent="0.25">
      <c r="A8" s="36"/>
      <c r="B8" s="37" t="s">
        <v>3</v>
      </c>
      <c r="C8" s="39"/>
      <c r="D8" s="36"/>
      <c r="E8" s="39"/>
      <c r="F8" s="36"/>
      <c r="G8" s="36"/>
      <c r="H8" s="2" t="s">
        <v>95</v>
      </c>
      <c r="I8" s="36"/>
    </row>
    <row r="9" spans="1:9" ht="21" customHeight="1" x14ac:dyDescent="0.25">
      <c r="A9" s="36"/>
      <c r="B9" s="37" t="s">
        <v>4</v>
      </c>
      <c r="C9" s="38"/>
      <c r="D9" s="36"/>
      <c r="E9" s="38"/>
      <c r="F9" s="36"/>
      <c r="G9" s="36"/>
      <c r="H9" s="2" t="s">
        <v>93</v>
      </c>
      <c r="I9" s="36"/>
    </row>
    <row r="10" spans="1:9" ht="21" customHeight="1" x14ac:dyDescent="0.25">
      <c r="A10" s="36"/>
      <c r="B10" s="37" t="s">
        <v>5</v>
      </c>
      <c r="C10" s="38"/>
      <c r="D10" s="36"/>
      <c r="E10" s="38"/>
      <c r="F10" s="36"/>
      <c r="G10" s="36"/>
      <c r="H10" s="2" t="s">
        <v>96</v>
      </c>
      <c r="I10" s="36"/>
    </row>
    <row r="11" spans="1:9" ht="21" customHeight="1" x14ac:dyDescent="0.25">
      <c r="A11" s="36"/>
      <c r="B11" s="37" t="s">
        <v>6</v>
      </c>
      <c r="C11" s="39"/>
      <c r="D11" s="36"/>
      <c r="E11" s="39"/>
      <c r="F11" s="36"/>
      <c r="G11" s="36"/>
      <c r="H11" s="2" t="s">
        <v>90</v>
      </c>
      <c r="I11" s="36"/>
    </row>
  </sheetData>
  <mergeCells count="1">
    <mergeCell ref="A1:I1"/>
  </mergeCells>
  <hyperlinks>
    <hyperlink ref="B3" r:id="rId1" xr:uid="{63682DEE-C5AA-4F41-B7A7-DBF05A09B619}"/>
    <hyperlink ref="B4" r:id="rId2" display="https://www.aph.gov.au/About_Parliament/Parliamentary_Departments/Parliamentary_Library/pubs/MSB/glossary" xr:uid="{CE3E1A2C-5C35-4AC0-8493-053831E60C47}"/>
    <hyperlink ref="B7" location="'4.1 Retail Turnover '!A1" display="4.1 Retail Turnover " xr:uid="{0BBCA883-7D00-4A25-9250-97DA034A5A38}"/>
    <hyperlink ref="B8" location="'4.2 Motor vehicle sales '!A1" display="4.2 Motor vehicle sales " xr:uid="{79DF7B99-285C-4305-86F5-34E0D7FA93CA}"/>
    <hyperlink ref="B9" location="'4.3 Dwelling approvals '!A1" display="4.3 Dwelling approvals " xr:uid="{6E8B7159-E89B-4DDA-A2CB-1B3DF46B69F6}"/>
    <hyperlink ref="B10" location="'4.4 Business investment '!A1" display="4.4 Business investment " xr:uid="{EDA686AB-0178-4039-953F-34086B1CC3CC}"/>
    <hyperlink ref="B11" location="'4.5 Bankrupts '!A1" display="4.5 Bankrupts " xr:uid="{0B3CCAFE-CE61-4F99-82B0-8DF44E580511}"/>
    <hyperlink ref="H9" r:id="rId3" location="data-downloads" display="https://www.abs.gov.au/statistics/industry/building-and-construction/building-approvals-australia/latest-release - data-downloads" xr:uid="{8875F1A8-8D95-47BE-8C14-085F2EDB3071}"/>
    <hyperlink ref="H7" r:id="rId4" display="https://www.abs.gov.au/statistics/industry/retail-and-wholesale-trade/retail-trade-australia/latest-release" xr:uid="{C0BFCDA1-9FB9-4C67-A4A6-585980E1F00A}"/>
    <hyperlink ref="H8" r:id="rId5" display="https://www.fcai.com.au/news-and-media/news/" xr:uid="{3A44CDE3-0FE1-44B9-90EB-92DB675273CD}"/>
    <hyperlink ref="H10" r:id="rId6" display="https://www.abs.gov.au/statistics/economy/national-accounts/australian-national-accounts-national-income-expenditure-and-product/latest-release" xr:uid="{6A584825-587A-4D51-B9C3-51F3D4454863}"/>
    <hyperlink ref="H11" r:id="rId7" display="https://www.afsa.gov.au/about-us/statistics/quarterly-personal-insolvency-statistics" xr:uid="{9B83B610-C4D1-4A4B-A8E7-9B3F3F94DD23}"/>
  </hyperlinks>
  <pageMargins left="0.7" right="0.7" top="0.75" bottom="0.75" header="0.3" footer="0.3"/>
  <pageSetup paperSize="9" orientation="portrait" horizontalDpi="300" r:id="rId8"/>
  <headerFooter>
    <oddHeader>&amp;C&amp;"Calibri"&amp;12&amp;KFF0000OFFICIAL&amp;1#</oddHeader>
    <oddFooter>&amp;C&amp;1#&amp;"Calibri"&amp;12&amp;KFF0000OFFICIAL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520A-F998-4A8B-B498-234F994D510D}">
  <dimension ref="A1:M541"/>
  <sheetViews>
    <sheetView workbookViewId="0">
      <pane ySplit="7" topLeftCell="A509" activePane="bottomLeft" state="frozen"/>
      <selection pane="bottomLeft" activeCell="H529" sqref="H529"/>
    </sheetView>
  </sheetViews>
  <sheetFormatPr defaultColWidth="9.140625" defaultRowHeight="15" x14ac:dyDescent="0.25"/>
  <cols>
    <col min="1" max="1" width="10.140625" style="4" customWidth="1"/>
    <col min="2" max="2" width="13.42578125" style="4" customWidth="1"/>
    <col min="3" max="5" width="13.42578125" customWidth="1"/>
    <col min="6" max="7" width="16.140625" customWidth="1"/>
    <col min="8" max="8" width="13.42578125" customWidth="1"/>
    <col min="9" max="9" width="16.140625" customWidth="1"/>
    <col min="10" max="10" width="12" customWidth="1"/>
    <col min="11" max="11" width="8.7109375" customWidth="1"/>
    <col min="12" max="12" width="9.5703125" bestFit="1" customWidth="1"/>
  </cols>
  <sheetData>
    <row r="1" spans="1:11" x14ac:dyDescent="0.25">
      <c r="A1" s="40" t="s">
        <v>8</v>
      </c>
    </row>
    <row r="2" spans="1:11" x14ac:dyDescent="0.25">
      <c r="A2" s="40"/>
      <c r="B2"/>
    </row>
    <row r="3" spans="1:11" x14ac:dyDescent="0.25">
      <c r="A3" s="40"/>
      <c r="B3" s="5" t="s">
        <v>9</v>
      </c>
      <c r="C3" s="101"/>
      <c r="D3" s="101"/>
      <c r="E3" s="101"/>
      <c r="F3" s="101"/>
      <c r="G3" s="101"/>
      <c r="H3" s="101"/>
      <c r="I3" s="101"/>
    </row>
    <row r="4" spans="1:11" x14ac:dyDescent="0.25">
      <c r="A4" s="40"/>
      <c r="B4" s="5"/>
      <c r="C4" s="101"/>
      <c r="D4" s="101"/>
      <c r="E4" s="101"/>
      <c r="F4" s="101"/>
      <c r="G4" s="101"/>
      <c r="H4" s="101"/>
      <c r="I4" s="101"/>
    </row>
    <row r="5" spans="1:11" x14ac:dyDescent="0.25">
      <c r="A5" s="40"/>
      <c r="B5" s="5" t="s">
        <v>10</v>
      </c>
      <c r="C5" s="5" t="s">
        <v>11</v>
      </c>
      <c r="D5" s="5" t="s">
        <v>12</v>
      </c>
      <c r="E5" s="5" t="s">
        <v>12</v>
      </c>
      <c r="F5" s="5" t="s">
        <v>12</v>
      </c>
      <c r="G5" s="5" t="s">
        <v>12</v>
      </c>
      <c r="H5" s="5" t="s">
        <v>13</v>
      </c>
      <c r="I5" s="5" t="s">
        <v>12</v>
      </c>
    </row>
    <row r="6" spans="1:11" s="42" customFormat="1" ht="57" x14ac:dyDescent="0.25">
      <c r="A6" s="41"/>
      <c r="B6" s="102" t="s">
        <v>14</v>
      </c>
      <c r="C6" s="102" t="s">
        <v>14</v>
      </c>
      <c r="D6" s="102" t="s">
        <v>15</v>
      </c>
      <c r="E6" s="102" t="s">
        <v>15</v>
      </c>
      <c r="F6" s="102" t="s">
        <v>16</v>
      </c>
      <c r="G6" s="102" t="s">
        <v>17</v>
      </c>
      <c r="H6" s="102" t="s">
        <v>18</v>
      </c>
      <c r="I6" s="102" t="s">
        <v>16</v>
      </c>
      <c r="K6" s="43"/>
    </row>
    <row r="7" spans="1:11" s="42" customFormat="1" ht="34.5" x14ac:dyDescent="0.25">
      <c r="A7" s="6" t="s">
        <v>19</v>
      </c>
      <c r="B7" s="103" t="s">
        <v>20</v>
      </c>
      <c r="C7" s="109" t="s">
        <v>21</v>
      </c>
      <c r="D7" s="103" t="s">
        <v>20</v>
      </c>
      <c r="E7" s="103" t="s">
        <v>21</v>
      </c>
      <c r="F7" s="103" t="s">
        <v>20</v>
      </c>
      <c r="G7" s="103" t="s">
        <v>21</v>
      </c>
      <c r="H7" s="103" t="s">
        <v>20</v>
      </c>
      <c r="I7" s="103" t="s">
        <v>20</v>
      </c>
    </row>
    <row r="8" spans="1:11" x14ac:dyDescent="0.25">
      <c r="A8" s="44">
        <v>30042</v>
      </c>
      <c r="B8" s="91">
        <v>3518.7</v>
      </c>
      <c r="C8" s="91">
        <v>3396.4</v>
      </c>
      <c r="D8" s="110"/>
      <c r="E8" s="24"/>
      <c r="F8" s="24"/>
      <c r="G8" s="24"/>
      <c r="H8" s="91">
        <v>653.4</v>
      </c>
      <c r="I8" s="24"/>
    </row>
    <row r="9" spans="1:11" x14ac:dyDescent="0.25">
      <c r="A9" s="44">
        <v>30072</v>
      </c>
      <c r="B9" s="91">
        <v>3527.6</v>
      </c>
      <c r="C9" s="91">
        <v>3497.9</v>
      </c>
      <c r="D9" s="110"/>
      <c r="E9" s="24"/>
      <c r="F9" s="24"/>
      <c r="G9" s="24"/>
      <c r="H9" s="91">
        <v>648.70000000000005</v>
      </c>
      <c r="I9" s="24"/>
    </row>
    <row r="10" spans="1:11" x14ac:dyDescent="0.25">
      <c r="A10" s="44">
        <v>30103</v>
      </c>
      <c r="B10" s="91">
        <v>3561.5</v>
      </c>
      <c r="C10" s="91">
        <v>3357.8</v>
      </c>
      <c r="D10" s="110"/>
      <c r="E10" s="24"/>
      <c r="F10" s="24"/>
      <c r="G10" s="24"/>
      <c r="H10" s="91">
        <v>655.7</v>
      </c>
      <c r="I10" s="24"/>
    </row>
    <row r="11" spans="1:11" x14ac:dyDescent="0.25">
      <c r="A11" s="44">
        <v>30133</v>
      </c>
      <c r="B11" s="91">
        <v>3553.9</v>
      </c>
      <c r="C11" s="91">
        <v>3486.8</v>
      </c>
      <c r="D11" s="110"/>
      <c r="E11" s="24"/>
      <c r="F11" s="24"/>
      <c r="G11" s="24"/>
      <c r="H11" s="91">
        <v>660.5</v>
      </c>
      <c r="I11" s="24"/>
    </row>
    <row r="12" spans="1:11" x14ac:dyDescent="0.25">
      <c r="A12" s="44">
        <v>30164</v>
      </c>
      <c r="B12" s="91">
        <v>3581.8</v>
      </c>
      <c r="C12" s="91">
        <v>3355.9</v>
      </c>
      <c r="D12" s="110"/>
      <c r="E12" s="24"/>
      <c r="F12" s="24"/>
      <c r="G12" s="24"/>
      <c r="H12" s="91">
        <v>659.8</v>
      </c>
      <c r="I12" s="24"/>
    </row>
    <row r="13" spans="1:11" x14ac:dyDescent="0.25">
      <c r="A13" s="44">
        <v>30195</v>
      </c>
      <c r="B13" s="91">
        <v>3581.2</v>
      </c>
      <c r="C13" s="91">
        <v>3454.3</v>
      </c>
      <c r="D13" s="110"/>
      <c r="E13" s="24"/>
      <c r="F13" s="24"/>
      <c r="G13" s="24"/>
      <c r="H13" s="91">
        <v>661.6</v>
      </c>
      <c r="I13" s="24"/>
    </row>
    <row r="14" spans="1:11" x14ac:dyDescent="0.25">
      <c r="A14" s="44">
        <v>30225</v>
      </c>
      <c r="B14" s="91">
        <v>3595.6</v>
      </c>
      <c r="C14" s="91">
        <v>3551.5</v>
      </c>
      <c r="D14" s="110"/>
      <c r="E14" s="24"/>
      <c r="F14" s="24"/>
      <c r="G14" s="24"/>
      <c r="H14" s="91">
        <v>649.5</v>
      </c>
      <c r="I14" s="24"/>
    </row>
    <row r="15" spans="1:11" x14ac:dyDescent="0.25">
      <c r="A15" s="44">
        <v>30256</v>
      </c>
      <c r="B15" s="91">
        <v>3651.7</v>
      </c>
      <c r="C15" s="91">
        <v>3830.5</v>
      </c>
      <c r="D15" s="110"/>
      <c r="E15" s="24"/>
      <c r="F15" s="24"/>
      <c r="G15" s="24"/>
      <c r="H15" s="91">
        <v>658.1</v>
      </c>
      <c r="I15" s="24"/>
    </row>
    <row r="16" spans="1:11" x14ac:dyDescent="0.25">
      <c r="A16" s="44">
        <v>30286</v>
      </c>
      <c r="B16" s="91">
        <v>3650.4</v>
      </c>
      <c r="C16" s="91">
        <v>5179.7</v>
      </c>
      <c r="D16" s="110"/>
      <c r="E16" s="24"/>
      <c r="F16" s="24"/>
      <c r="G16" s="24"/>
      <c r="H16" s="91">
        <v>670.3</v>
      </c>
      <c r="I16" s="24"/>
    </row>
    <row r="17" spans="1:10" x14ac:dyDescent="0.25">
      <c r="A17" s="44">
        <v>30317</v>
      </c>
      <c r="B17" s="91">
        <v>3695.6</v>
      </c>
      <c r="C17" s="91">
        <v>3384.5</v>
      </c>
      <c r="D17" s="110"/>
      <c r="E17" s="24"/>
      <c r="F17" s="24"/>
      <c r="G17" s="24"/>
      <c r="H17" s="91">
        <v>703.2</v>
      </c>
      <c r="I17" s="110"/>
    </row>
    <row r="18" spans="1:10" x14ac:dyDescent="0.25">
      <c r="A18" s="44">
        <v>30348</v>
      </c>
      <c r="B18" s="91">
        <v>3821</v>
      </c>
      <c r="C18" s="91">
        <v>3369.8</v>
      </c>
      <c r="D18" s="110"/>
      <c r="E18" s="24"/>
      <c r="F18" s="24"/>
      <c r="G18" s="24"/>
      <c r="H18" s="91">
        <v>712.4</v>
      </c>
      <c r="I18" s="110"/>
    </row>
    <row r="19" spans="1:10" x14ac:dyDescent="0.25">
      <c r="A19" s="44">
        <v>30376</v>
      </c>
      <c r="B19" s="91">
        <v>3822.8</v>
      </c>
      <c r="C19" s="91">
        <v>3805.3</v>
      </c>
      <c r="D19" s="111">
        <f>SUM(B8:B19)</f>
        <v>43561.8</v>
      </c>
      <c r="E19" s="111">
        <f>SUM(C8:C19)</f>
        <v>43670.400000000009</v>
      </c>
      <c r="F19" s="110"/>
      <c r="G19" s="24"/>
      <c r="H19" s="91">
        <v>728.2</v>
      </c>
      <c r="I19" s="110"/>
    </row>
    <row r="20" spans="1:10" x14ac:dyDescent="0.25">
      <c r="A20" s="44">
        <v>30407</v>
      </c>
      <c r="B20" s="91">
        <v>3885.2</v>
      </c>
      <c r="C20" s="91">
        <v>3665.1</v>
      </c>
      <c r="D20" s="111">
        <f t="shared" ref="D20:D83" si="0">SUM(B9:B20)</f>
        <v>43928.3</v>
      </c>
      <c r="E20" s="111">
        <f t="shared" ref="E20:E83" si="1">SUM(C9:C20)</f>
        <v>43939.100000000006</v>
      </c>
      <c r="F20" s="110">
        <f>(B20/B8-1)*100</f>
        <v>10.415778554579823</v>
      </c>
      <c r="G20" s="110"/>
      <c r="H20" s="91">
        <v>722.3</v>
      </c>
      <c r="I20" s="110">
        <f>(H20/H8-1)*100</f>
        <v>10.544842363024177</v>
      </c>
      <c r="J20" s="45"/>
    </row>
    <row r="21" spans="1:10" x14ac:dyDescent="0.25">
      <c r="A21" s="44">
        <v>30437</v>
      </c>
      <c r="B21" s="91">
        <v>3793.2</v>
      </c>
      <c r="C21" s="91">
        <v>3760</v>
      </c>
      <c r="D21" s="111">
        <f t="shared" si="0"/>
        <v>44193.899999999994</v>
      </c>
      <c r="E21" s="111">
        <f t="shared" si="1"/>
        <v>44201.200000000004</v>
      </c>
      <c r="F21" s="110">
        <f t="shared" ref="F21:F29" si="2">(B21/B9-1)*100</f>
        <v>7.5291983218051861</v>
      </c>
      <c r="G21" s="110"/>
      <c r="H21" s="91">
        <v>710</v>
      </c>
      <c r="I21" s="110">
        <f t="shared" ref="I21:I83" si="3">(H21/H9-1)*100</f>
        <v>9.4496685679050341</v>
      </c>
      <c r="J21" s="45"/>
    </row>
    <row r="22" spans="1:10" x14ac:dyDescent="0.25">
      <c r="A22" s="44">
        <v>30468</v>
      </c>
      <c r="B22" s="91">
        <v>3839.4</v>
      </c>
      <c r="C22" s="91">
        <v>3630.8</v>
      </c>
      <c r="D22" s="111">
        <f t="shared" si="0"/>
        <v>44471.799999999996</v>
      </c>
      <c r="E22" s="111">
        <f t="shared" si="1"/>
        <v>44474.200000000004</v>
      </c>
      <c r="F22" s="110">
        <f t="shared" si="2"/>
        <v>7.8028920398708346</v>
      </c>
      <c r="G22" s="110"/>
      <c r="H22" s="91">
        <v>713.9</v>
      </c>
      <c r="I22" s="110">
        <f t="shared" si="3"/>
        <v>8.8760103705962869</v>
      </c>
      <c r="J22" s="45"/>
    </row>
    <row r="23" spans="1:10" x14ac:dyDescent="0.25">
      <c r="A23" s="44">
        <v>30498</v>
      </c>
      <c r="B23" s="91">
        <v>3871.1</v>
      </c>
      <c r="C23" s="91">
        <v>3686.5</v>
      </c>
      <c r="D23" s="111">
        <f t="shared" si="0"/>
        <v>44788.999999999993</v>
      </c>
      <c r="E23" s="111">
        <f t="shared" si="1"/>
        <v>44673.9</v>
      </c>
      <c r="F23" s="110">
        <f t="shared" si="2"/>
        <v>8.9254058921185209</v>
      </c>
      <c r="G23" s="110"/>
      <c r="H23" s="91">
        <v>706.1</v>
      </c>
      <c r="I23" s="110">
        <f t="shared" si="3"/>
        <v>6.9038607115821327</v>
      </c>
      <c r="J23" s="45"/>
    </row>
    <row r="24" spans="1:10" x14ac:dyDescent="0.25">
      <c r="A24" s="44">
        <v>30529</v>
      </c>
      <c r="B24" s="91">
        <v>3945.5</v>
      </c>
      <c r="C24" s="91">
        <v>3816.3</v>
      </c>
      <c r="D24" s="111">
        <f t="shared" si="0"/>
        <v>45152.7</v>
      </c>
      <c r="E24" s="111">
        <f t="shared" si="1"/>
        <v>45134.3</v>
      </c>
      <c r="F24" s="110">
        <f t="shared" si="2"/>
        <v>10.154112457423636</v>
      </c>
      <c r="G24" s="110"/>
      <c r="H24" s="91">
        <v>733.8</v>
      </c>
      <c r="I24" s="110">
        <f t="shared" si="3"/>
        <v>11.215519854501355</v>
      </c>
      <c r="J24" s="45"/>
    </row>
    <row r="25" spans="1:10" x14ac:dyDescent="0.25">
      <c r="A25" s="44">
        <v>30560</v>
      </c>
      <c r="B25" s="91">
        <v>3951.4</v>
      </c>
      <c r="C25" s="91">
        <v>3823.4</v>
      </c>
      <c r="D25" s="111">
        <f t="shared" si="0"/>
        <v>45522.9</v>
      </c>
      <c r="E25" s="111">
        <f t="shared" si="1"/>
        <v>45503.4</v>
      </c>
      <c r="F25" s="110">
        <f t="shared" si="2"/>
        <v>10.33731710041328</v>
      </c>
      <c r="G25" s="110"/>
      <c r="H25" s="91">
        <v>727.2</v>
      </c>
      <c r="I25" s="110">
        <f t="shared" si="3"/>
        <v>9.915356711003632</v>
      </c>
      <c r="J25" s="45"/>
    </row>
    <row r="26" spans="1:10" x14ac:dyDescent="0.25">
      <c r="A26" s="44">
        <v>30590</v>
      </c>
      <c r="B26" s="91">
        <v>3972.3</v>
      </c>
      <c r="C26" s="91">
        <v>3878.7</v>
      </c>
      <c r="D26" s="111">
        <f t="shared" si="0"/>
        <v>45899.600000000006</v>
      </c>
      <c r="E26" s="111">
        <f t="shared" si="1"/>
        <v>45830.6</v>
      </c>
      <c r="F26" s="110">
        <f t="shared" si="2"/>
        <v>10.476693736789411</v>
      </c>
      <c r="G26" s="110"/>
      <c r="H26" s="91">
        <v>739.9</v>
      </c>
      <c r="I26" s="110">
        <f t="shared" si="3"/>
        <v>13.918398768283291</v>
      </c>
      <c r="J26" s="45"/>
    </row>
    <row r="27" spans="1:10" x14ac:dyDescent="0.25">
      <c r="A27" s="44">
        <v>30621</v>
      </c>
      <c r="B27" s="91">
        <v>3983.3</v>
      </c>
      <c r="C27" s="91">
        <v>4211.5</v>
      </c>
      <c r="D27" s="111">
        <f t="shared" si="0"/>
        <v>46231.200000000004</v>
      </c>
      <c r="E27" s="111">
        <f t="shared" si="1"/>
        <v>46211.6</v>
      </c>
      <c r="F27" s="110">
        <f t="shared" si="2"/>
        <v>9.0807021387299116</v>
      </c>
      <c r="G27" s="110"/>
      <c r="H27" s="91">
        <v>744.2</v>
      </c>
      <c r="I27" s="110">
        <f t="shared" si="3"/>
        <v>13.083118067163046</v>
      </c>
      <c r="J27" s="45"/>
    </row>
    <row r="28" spans="1:10" x14ac:dyDescent="0.25">
      <c r="A28" s="44">
        <v>30651</v>
      </c>
      <c r="B28" s="91">
        <v>4017.6</v>
      </c>
      <c r="C28" s="91">
        <v>5684.3</v>
      </c>
      <c r="D28" s="111">
        <f t="shared" si="0"/>
        <v>46598.400000000009</v>
      </c>
      <c r="E28" s="111">
        <f t="shared" si="1"/>
        <v>46716.2</v>
      </c>
      <c r="F28" s="110">
        <f t="shared" si="2"/>
        <v>10.059171597633121</v>
      </c>
      <c r="G28" s="110"/>
      <c r="H28" s="91">
        <v>750.3</v>
      </c>
      <c r="I28" s="110">
        <f t="shared" si="3"/>
        <v>11.934954497985984</v>
      </c>
      <c r="J28" s="45"/>
    </row>
    <row r="29" spans="1:10" x14ac:dyDescent="0.25">
      <c r="A29" s="44">
        <v>30682</v>
      </c>
      <c r="B29" s="91">
        <v>4039.3</v>
      </c>
      <c r="C29" s="91">
        <v>3698.5</v>
      </c>
      <c r="D29" s="111">
        <f t="shared" si="0"/>
        <v>46942.100000000006</v>
      </c>
      <c r="E29" s="111">
        <f t="shared" si="1"/>
        <v>47030.200000000004</v>
      </c>
      <c r="F29" s="110">
        <f t="shared" si="2"/>
        <v>9.3002489446909919</v>
      </c>
      <c r="G29" s="110"/>
      <c r="H29" s="91">
        <v>771.5</v>
      </c>
      <c r="I29" s="110">
        <f t="shared" si="3"/>
        <v>9.7127417519908832</v>
      </c>
      <c r="J29" s="45"/>
    </row>
    <row r="30" spans="1:10" x14ac:dyDescent="0.25">
      <c r="A30" s="44">
        <v>30713</v>
      </c>
      <c r="B30" s="91">
        <v>4061.2</v>
      </c>
      <c r="C30" s="91">
        <v>3733.2</v>
      </c>
      <c r="D30" s="111">
        <f t="shared" si="0"/>
        <v>47182.3</v>
      </c>
      <c r="E30" s="111">
        <f t="shared" si="1"/>
        <v>47393.600000000006</v>
      </c>
      <c r="F30" s="110">
        <f t="shared" ref="F30:F94" si="4">(B30/B18-1)*100</f>
        <v>6.2863124836430195</v>
      </c>
      <c r="G30" s="110"/>
      <c r="H30" s="91">
        <v>768.7</v>
      </c>
      <c r="I30" s="110">
        <f t="shared" si="3"/>
        <v>7.9028635597978791</v>
      </c>
      <c r="J30" s="45"/>
    </row>
    <row r="31" spans="1:10" x14ac:dyDescent="0.25">
      <c r="A31" s="44">
        <v>30742</v>
      </c>
      <c r="B31" s="91">
        <v>4098.8999999999996</v>
      </c>
      <c r="C31" s="91">
        <v>4010.9</v>
      </c>
      <c r="D31" s="111">
        <f t="shared" si="0"/>
        <v>47458.400000000001</v>
      </c>
      <c r="E31" s="111">
        <f t="shared" si="1"/>
        <v>47599.200000000004</v>
      </c>
      <c r="F31" s="110">
        <f t="shared" si="4"/>
        <v>7.2224547452129251</v>
      </c>
      <c r="G31" s="110">
        <f t="shared" ref="G31:G94" si="5">(E31/E19-1)*100</f>
        <v>8.9964827434600991</v>
      </c>
      <c r="H31" s="91">
        <v>773.5</v>
      </c>
      <c r="I31" s="110">
        <f t="shared" si="3"/>
        <v>6.2208184564680025</v>
      </c>
      <c r="J31" s="46"/>
    </row>
    <row r="32" spans="1:10" x14ac:dyDescent="0.25">
      <c r="A32" s="44">
        <v>30773</v>
      </c>
      <c r="B32" s="91">
        <v>4097.7</v>
      </c>
      <c r="C32" s="91">
        <v>3788.4</v>
      </c>
      <c r="D32" s="111">
        <f t="shared" si="0"/>
        <v>47670.899999999994</v>
      </c>
      <c r="E32" s="111">
        <f t="shared" si="1"/>
        <v>47722.5</v>
      </c>
      <c r="F32" s="110">
        <f t="shared" si="4"/>
        <v>5.4694739009574889</v>
      </c>
      <c r="G32" s="110">
        <f t="shared" si="5"/>
        <v>8.6105541533622478</v>
      </c>
      <c r="H32" s="91">
        <v>734.4</v>
      </c>
      <c r="I32" s="110">
        <f t="shared" si="3"/>
        <v>1.6752042087775143</v>
      </c>
      <c r="J32" s="46"/>
    </row>
    <row r="33" spans="1:10" x14ac:dyDescent="0.25">
      <c r="A33" s="44">
        <v>30803</v>
      </c>
      <c r="B33" s="91">
        <v>4122.3</v>
      </c>
      <c r="C33" s="91">
        <v>4242.3</v>
      </c>
      <c r="D33" s="111">
        <f t="shared" si="0"/>
        <v>48000</v>
      </c>
      <c r="E33" s="111">
        <f t="shared" si="1"/>
        <v>48204.800000000003</v>
      </c>
      <c r="F33" s="110">
        <f t="shared" si="4"/>
        <v>8.6760518823157273</v>
      </c>
      <c r="G33" s="110">
        <f t="shared" si="5"/>
        <v>9.0576726423716956</v>
      </c>
      <c r="H33" s="91">
        <v>741.7</v>
      </c>
      <c r="I33" s="110">
        <f t="shared" si="3"/>
        <v>4.4647887323943758</v>
      </c>
      <c r="J33" s="46"/>
    </row>
    <row r="34" spans="1:10" x14ac:dyDescent="0.25">
      <c r="A34" s="44">
        <v>30834</v>
      </c>
      <c r="B34" s="91">
        <v>4093.2</v>
      </c>
      <c r="C34" s="91">
        <v>3872.1</v>
      </c>
      <c r="D34" s="111">
        <f t="shared" si="0"/>
        <v>48253.799999999996</v>
      </c>
      <c r="E34" s="111">
        <f t="shared" si="1"/>
        <v>48446.100000000006</v>
      </c>
      <c r="F34" s="110">
        <f t="shared" si="4"/>
        <v>6.6104078762306617</v>
      </c>
      <c r="G34" s="110">
        <f t="shared" si="5"/>
        <v>8.9307958321903413</v>
      </c>
      <c r="H34" s="91">
        <v>731.3</v>
      </c>
      <c r="I34" s="110">
        <f t="shared" si="3"/>
        <v>2.4373161507213803</v>
      </c>
      <c r="J34" s="46"/>
    </row>
    <row r="35" spans="1:10" x14ac:dyDescent="0.25">
      <c r="A35" s="44">
        <v>30864</v>
      </c>
      <c r="B35" s="91">
        <v>4223.6000000000004</v>
      </c>
      <c r="C35" s="91">
        <v>3978</v>
      </c>
      <c r="D35" s="111">
        <f t="shared" si="0"/>
        <v>48606.299999999996</v>
      </c>
      <c r="E35" s="111">
        <f t="shared" si="1"/>
        <v>48737.600000000006</v>
      </c>
      <c r="F35" s="110">
        <f t="shared" si="4"/>
        <v>9.1059388804215935</v>
      </c>
      <c r="G35" s="110">
        <f t="shared" si="5"/>
        <v>9.0963627531959403</v>
      </c>
      <c r="H35" s="91">
        <v>763.3</v>
      </c>
      <c r="I35" s="110">
        <f t="shared" si="3"/>
        <v>8.1008355756974737</v>
      </c>
      <c r="J35" s="46"/>
    </row>
    <row r="36" spans="1:10" x14ac:dyDescent="0.25">
      <c r="A36" s="44">
        <v>30895</v>
      </c>
      <c r="B36" s="91">
        <v>4165.1000000000004</v>
      </c>
      <c r="C36" s="91">
        <v>4096.1000000000004</v>
      </c>
      <c r="D36" s="111">
        <f t="shared" si="0"/>
        <v>48825.899999999994</v>
      </c>
      <c r="E36" s="111">
        <f t="shared" si="1"/>
        <v>49017.4</v>
      </c>
      <c r="F36" s="110">
        <f t="shared" si="4"/>
        <v>5.5658344949943039</v>
      </c>
      <c r="G36" s="110">
        <f t="shared" si="5"/>
        <v>8.6034346384013851</v>
      </c>
      <c r="H36" s="91">
        <v>750.3</v>
      </c>
      <c r="I36" s="110">
        <f t="shared" si="3"/>
        <v>2.2485690923957469</v>
      </c>
      <c r="J36" s="46"/>
    </row>
    <row r="37" spans="1:10" x14ac:dyDescent="0.25">
      <c r="A37" s="44">
        <v>30926</v>
      </c>
      <c r="B37" s="91">
        <v>4192.8</v>
      </c>
      <c r="C37" s="91">
        <v>3901.4</v>
      </c>
      <c r="D37" s="111">
        <f t="shared" si="0"/>
        <v>49067.299999999996</v>
      </c>
      <c r="E37" s="111">
        <f t="shared" si="1"/>
        <v>49095.4</v>
      </c>
      <c r="F37" s="110">
        <f t="shared" si="4"/>
        <v>6.1092271093789563</v>
      </c>
      <c r="G37" s="110">
        <f t="shared" si="5"/>
        <v>7.8939156194921756</v>
      </c>
      <c r="H37" s="91">
        <v>751.7</v>
      </c>
      <c r="I37" s="110">
        <f t="shared" si="3"/>
        <v>3.3690869086908659</v>
      </c>
      <c r="J37" s="46"/>
    </row>
    <row r="38" spans="1:10" x14ac:dyDescent="0.25">
      <c r="A38" s="44">
        <v>30956</v>
      </c>
      <c r="B38" s="91">
        <v>4244.7</v>
      </c>
      <c r="C38" s="91">
        <v>4274</v>
      </c>
      <c r="D38" s="111">
        <f t="shared" si="0"/>
        <v>49339.700000000004</v>
      </c>
      <c r="E38" s="111">
        <f t="shared" si="1"/>
        <v>49490.700000000004</v>
      </c>
      <c r="F38" s="110">
        <f t="shared" si="4"/>
        <v>6.8574881051280068</v>
      </c>
      <c r="G38" s="110">
        <f t="shared" si="5"/>
        <v>7.9861489921580819</v>
      </c>
      <c r="H38" s="91">
        <v>762.7</v>
      </c>
      <c r="I38" s="110">
        <f t="shared" si="3"/>
        <v>3.0814974996621336</v>
      </c>
      <c r="J38" s="46"/>
    </row>
    <row r="39" spans="1:10" x14ac:dyDescent="0.25">
      <c r="A39" s="44">
        <v>30987</v>
      </c>
      <c r="B39" s="91">
        <v>4287</v>
      </c>
      <c r="C39" s="91">
        <v>4557.1000000000004</v>
      </c>
      <c r="D39" s="111">
        <f t="shared" si="0"/>
        <v>49643.399999999994</v>
      </c>
      <c r="E39" s="111">
        <f t="shared" si="1"/>
        <v>49836.299999999996</v>
      </c>
      <c r="F39" s="110">
        <f t="shared" si="4"/>
        <v>7.6243315843647075</v>
      </c>
      <c r="G39" s="110">
        <f t="shared" si="5"/>
        <v>7.8437015814211142</v>
      </c>
      <c r="H39" s="91">
        <v>775.7</v>
      </c>
      <c r="I39" s="110">
        <f t="shared" si="3"/>
        <v>4.2327331362536968</v>
      </c>
      <c r="J39" s="46"/>
    </row>
    <row r="40" spans="1:10" x14ac:dyDescent="0.25">
      <c r="A40" s="44">
        <v>31017</v>
      </c>
      <c r="B40" s="91">
        <v>4301.7</v>
      </c>
      <c r="C40" s="91">
        <v>5847.5</v>
      </c>
      <c r="D40" s="111">
        <f t="shared" si="0"/>
        <v>49927.499999999993</v>
      </c>
      <c r="E40" s="111">
        <f t="shared" si="1"/>
        <v>49999.5</v>
      </c>
      <c r="F40" s="110">
        <f t="shared" si="4"/>
        <v>7.0713859020310688</v>
      </c>
      <c r="G40" s="110">
        <f t="shared" si="5"/>
        <v>7.0281829429619691</v>
      </c>
      <c r="H40" s="91">
        <v>778.3</v>
      </c>
      <c r="I40" s="110">
        <f t="shared" si="3"/>
        <v>3.7318405970945046</v>
      </c>
      <c r="J40" s="46"/>
    </row>
    <row r="41" spans="1:10" x14ac:dyDescent="0.25">
      <c r="A41" s="44">
        <v>31048</v>
      </c>
      <c r="B41" s="91">
        <v>4341.1000000000004</v>
      </c>
      <c r="C41" s="91">
        <v>4130</v>
      </c>
      <c r="D41" s="111">
        <f t="shared" si="0"/>
        <v>50229.299999999996</v>
      </c>
      <c r="E41" s="111">
        <f t="shared" si="1"/>
        <v>50431</v>
      </c>
      <c r="F41" s="110">
        <f t="shared" si="4"/>
        <v>7.4715916124080906</v>
      </c>
      <c r="G41" s="110">
        <f t="shared" si="5"/>
        <v>7.2310983155504216</v>
      </c>
      <c r="H41" s="91">
        <v>764.1</v>
      </c>
      <c r="I41" s="110">
        <f t="shared" si="3"/>
        <v>-0.95917044718081268</v>
      </c>
      <c r="J41" s="46"/>
    </row>
    <row r="42" spans="1:10" x14ac:dyDescent="0.25">
      <c r="A42" s="44">
        <v>31079</v>
      </c>
      <c r="B42" s="91">
        <v>4379.3</v>
      </c>
      <c r="C42" s="91">
        <v>3856.8</v>
      </c>
      <c r="D42" s="111">
        <f t="shared" si="0"/>
        <v>50547.399999999994</v>
      </c>
      <c r="E42" s="111">
        <f t="shared" si="1"/>
        <v>50554.600000000006</v>
      </c>
      <c r="F42" s="110">
        <f t="shared" si="4"/>
        <v>7.8326602974490456</v>
      </c>
      <c r="G42" s="110">
        <f t="shared" si="5"/>
        <v>6.6696769184024784</v>
      </c>
      <c r="H42" s="91">
        <v>766.4</v>
      </c>
      <c r="I42" s="110">
        <f t="shared" si="3"/>
        <v>-0.29920645245220534</v>
      </c>
      <c r="J42" s="46"/>
    </row>
    <row r="43" spans="1:10" x14ac:dyDescent="0.25">
      <c r="A43" s="44">
        <v>31107</v>
      </c>
      <c r="B43" s="91">
        <v>4406.6000000000004</v>
      </c>
      <c r="C43" s="91">
        <v>4196.8999999999996</v>
      </c>
      <c r="D43" s="111">
        <f t="shared" si="0"/>
        <v>50855.1</v>
      </c>
      <c r="E43" s="111">
        <f t="shared" si="1"/>
        <v>50740.600000000006</v>
      </c>
      <c r="F43" s="110">
        <f t="shared" si="4"/>
        <v>7.5068920930005723</v>
      </c>
      <c r="G43" s="110">
        <f t="shared" si="5"/>
        <v>6.5996907511050695</v>
      </c>
      <c r="H43" s="91">
        <v>793.2</v>
      </c>
      <c r="I43" s="110">
        <f t="shared" si="3"/>
        <v>2.5468648998060894</v>
      </c>
      <c r="J43" s="46"/>
    </row>
    <row r="44" spans="1:10" x14ac:dyDescent="0.25">
      <c r="A44" s="44">
        <v>31138</v>
      </c>
      <c r="B44" s="91">
        <v>4476.7</v>
      </c>
      <c r="C44" s="91">
        <v>4228.8999999999996</v>
      </c>
      <c r="D44" s="111">
        <f t="shared" si="0"/>
        <v>51234.1</v>
      </c>
      <c r="E44" s="111">
        <f t="shared" si="1"/>
        <v>51181.100000000006</v>
      </c>
      <c r="F44" s="110">
        <f t="shared" si="4"/>
        <v>9.2490909534616925</v>
      </c>
      <c r="G44" s="110">
        <f t="shared" si="5"/>
        <v>7.247315207711269</v>
      </c>
      <c r="H44" s="91">
        <v>813.9</v>
      </c>
      <c r="I44" s="110">
        <f t="shared" si="3"/>
        <v>10.825163398692816</v>
      </c>
      <c r="J44" s="46"/>
    </row>
    <row r="45" spans="1:10" x14ac:dyDescent="0.25">
      <c r="A45" s="44">
        <v>31168</v>
      </c>
      <c r="B45" s="91">
        <v>4576.7</v>
      </c>
      <c r="C45" s="91">
        <v>4739.1000000000004</v>
      </c>
      <c r="D45" s="111">
        <f t="shared" si="0"/>
        <v>51688.5</v>
      </c>
      <c r="E45" s="111">
        <f t="shared" si="1"/>
        <v>51677.9</v>
      </c>
      <c r="F45" s="110">
        <f t="shared" si="4"/>
        <v>11.02297261237657</v>
      </c>
      <c r="G45" s="110">
        <f t="shared" si="5"/>
        <v>7.2048841609134273</v>
      </c>
      <c r="H45" s="91">
        <v>831.3</v>
      </c>
      <c r="I45" s="110">
        <f t="shared" si="3"/>
        <v>12.080355939058895</v>
      </c>
      <c r="J45" s="46"/>
    </row>
    <row r="46" spans="1:10" x14ac:dyDescent="0.25">
      <c r="A46" s="44">
        <v>31199</v>
      </c>
      <c r="B46" s="91">
        <v>4575.1000000000004</v>
      </c>
      <c r="C46" s="91">
        <v>4190.3</v>
      </c>
      <c r="D46" s="111">
        <f t="shared" si="0"/>
        <v>52170.399999999994</v>
      </c>
      <c r="E46" s="111">
        <f t="shared" si="1"/>
        <v>51996.100000000006</v>
      </c>
      <c r="F46" s="110">
        <f t="shared" si="4"/>
        <v>11.773184794292991</v>
      </c>
      <c r="G46" s="110">
        <f t="shared" si="5"/>
        <v>7.3277312312033382</v>
      </c>
      <c r="H46" s="91">
        <v>829.8</v>
      </c>
      <c r="I46" s="110">
        <f t="shared" si="3"/>
        <v>13.469164501572539</v>
      </c>
      <c r="J46" s="46"/>
    </row>
    <row r="47" spans="1:10" x14ac:dyDescent="0.25">
      <c r="A47" s="44">
        <v>31229</v>
      </c>
      <c r="B47" s="91">
        <v>4649.3</v>
      </c>
      <c r="C47" s="91">
        <v>4514.6000000000004</v>
      </c>
      <c r="D47" s="111">
        <f t="shared" si="0"/>
        <v>52596.1</v>
      </c>
      <c r="E47" s="111">
        <f t="shared" si="1"/>
        <v>52532.7</v>
      </c>
      <c r="F47" s="110">
        <f t="shared" si="4"/>
        <v>10.079079458282036</v>
      </c>
      <c r="G47" s="110">
        <f t="shared" si="5"/>
        <v>7.7868011555759731</v>
      </c>
      <c r="H47" s="91">
        <v>834.2</v>
      </c>
      <c r="I47" s="110">
        <f t="shared" si="3"/>
        <v>9.2886152233722097</v>
      </c>
      <c r="J47" s="46"/>
    </row>
    <row r="48" spans="1:10" x14ac:dyDescent="0.25">
      <c r="A48" s="44">
        <v>31260</v>
      </c>
      <c r="B48" s="91">
        <v>4655.3</v>
      </c>
      <c r="C48" s="91">
        <v>4566.3</v>
      </c>
      <c r="D48" s="111">
        <f t="shared" si="0"/>
        <v>53086.3</v>
      </c>
      <c r="E48" s="111">
        <f t="shared" si="1"/>
        <v>53002.9</v>
      </c>
      <c r="F48" s="110">
        <f t="shared" si="4"/>
        <v>11.769225228685976</v>
      </c>
      <c r="G48" s="110">
        <f t="shared" si="5"/>
        <v>8.1307862106109177</v>
      </c>
      <c r="H48" s="91">
        <v>832.4</v>
      </c>
      <c r="I48" s="110">
        <f t="shared" si="3"/>
        <v>10.942289750766365</v>
      </c>
      <c r="J48" s="46"/>
    </row>
    <row r="49" spans="1:10" x14ac:dyDescent="0.25">
      <c r="A49" s="44">
        <v>31291</v>
      </c>
      <c r="B49" s="91">
        <v>4721.8</v>
      </c>
      <c r="C49" s="91">
        <v>4380.3</v>
      </c>
      <c r="D49" s="111">
        <f t="shared" si="0"/>
        <v>53615.30000000001</v>
      </c>
      <c r="E49" s="111">
        <f t="shared" si="1"/>
        <v>53481.8</v>
      </c>
      <c r="F49" s="110">
        <f t="shared" si="4"/>
        <v>12.616867010112575</v>
      </c>
      <c r="G49" s="110">
        <f t="shared" si="5"/>
        <v>8.9344419232759051</v>
      </c>
      <c r="H49" s="91">
        <v>851.6</v>
      </c>
      <c r="I49" s="110">
        <f t="shared" si="3"/>
        <v>13.289876280431013</v>
      </c>
      <c r="J49" s="46"/>
    </row>
    <row r="50" spans="1:10" x14ac:dyDescent="0.25">
      <c r="A50" s="44">
        <v>31321</v>
      </c>
      <c r="B50" s="91">
        <v>4788.2</v>
      </c>
      <c r="C50" s="91">
        <v>4857.7</v>
      </c>
      <c r="D50" s="111">
        <f t="shared" si="0"/>
        <v>54158.80000000001</v>
      </c>
      <c r="E50" s="111">
        <f t="shared" si="1"/>
        <v>54065.500000000007</v>
      </c>
      <c r="F50" s="110">
        <f t="shared" si="4"/>
        <v>12.804202888307771</v>
      </c>
      <c r="G50" s="110">
        <f t="shared" si="5"/>
        <v>9.2437569078634994</v>
      </c>
      <c r="H50" s="91">
        <v>864.4</v>
      </c>
      <c r="I50" s="110">
        <f t="shared" si="3"/>
        <v>13.334207421004308</v>
      </c>
      <c r="J50" s="46"/>
    </row>
    <row r="51" spans="1:10" x14ac:dyDescent="0.25">
      <c r="A51" s="44">
        <v>31352</v>
      </c>
      <c r="B51" s="91">
        <v>4831.2</v>
      </c>
      <c r="C51" s="91">
        <v>5105</v>
      </c>
      <c r="D51" s="111">
        <f t="shared" si="0"/>
        <v>54703</v>
      </c>
      <c r="E51" s="111">
        <f t="shared" si="1"/>
        <v>54613.4</v>
      </c>
      <c r="F51" s="110">
        <f t="shared" si="4"/>
        <v>12.694191742477257</v>
      </c>
      <c r="G51" s="110">
        <f t="shared" si="5"/>
        <v>9.5855831993948204</v>
      </c>
      <c r="H51" s="91">
        <v>890.5</v>
      </c>
      <c r="I51" s="110">
        <f t="shared" si="3"/>
        <v>14.799535903055293</v>
      </c>
      <c r="J51" s="46"/>
    </row>
    <row r="52" spans="1:10" x14ac:dyDescent="0.25">
      <c r="A52" s="44">
        <v>31382</v>
      </c>
      <c r="B52" s="91">
        <v>4877.1000000000004</v>
      </c>
      <c r="C52" s="91">
        <v>6628.2</v>
      </c>
      <c r="D52" s="111">
        <f t="shared" si="0"/>
        <v>55278.399999999994</v>
      </c>
      <c r="E52" s="111">
        <f t="shared" si="1"/>
        <v>55394.1</v>
      </c>
      <c r="F52" s="110">
        <f t="shared" si="4"/>
        <v>13.376107120440771</v>
      </c>
      <c r="G52" s="110">
        <f t="shared" si="5"/>
        <v>10.789307893078925</v>
      </c>
      <c r="H52" s="91">
        <v>895.3</v>
      </c>
      <c r="I52" s="110">
        <f t="shared" si="3"/>
        <v>15.032763715790832</v>
      </c>
      <c r="J52" s="46"/>
    </row>
    <row r="53" spans="1:10" x14ac:dyDescent="0.25">
      <c r="A53" s="44">
        <v>31413</v>
      </c>
      <c r="B53" s="91">
        <v>4860.8999999999996</v>
      </c>
      <c r="C53" s="91">
        <v>4674.8999999999996</v>
      </c>
      <c r="D53" s="111">
        <f t="shared" si="0"/>
        <v>55798.2</v>
      </c>
      <c r="E53" s="111">
        <f t="shared" si="1"/>
        <v>55938.999999999993</v>
      </c>
      <c r="F53" s="110">
        <f t="shared" si="4"/>
        <v>11.973923659901843</v>
      </c>
      <c r="G53" s="110">
        <f t="shared" si="5"/>
        <v>10.921853621780242</v>
      </c>
      <c r="H53" s="91">
        <v>870.5</v>
      </c>
      <c r="I53" s="110">
        <f t="shared" si="3"/>
        <v>13.924878942546792</v>
      </c>
      <c r="J53" s="46"/>
    </row>
    <row r="54" spans="1:10" x14ac:dyDescent="0.25">
      <c r="A54" s="44">
        <v>31444</v>
      </c>
      <c r="B54" s="91">
        <v>4879.8</v>
      </c>
      <c r="C54" s="91">
        <v>4294.1000000000004</v>
      </c>
      <c r="D54" s="111">
        <f t="shared" si="0"/>
        <v>56298.7</v>
      </c>
      <c r="E54" s="111">
        <f t="shared" si="1"/>
        <v>56376.299999999996</v>
      </c>
      <c r="F54" s="110">
        <f t="shared" si="4"/>
        <v>11.428767154568087</v>
      </c>
      <c r="G54" s="110">
        <f t="shared" si="5"/>
        <v>11.515668208234242</v>
      </c>
      <c r="H54" s="91">
        <v>874.8</v>
      </c>
      <c r="I54" s="110">
        <f t="shared" si="3"/>
        <v>14.144050104384132</v>
      </c>
      <c r="J54" s="46"/>
    </row>
    <row r="55" spans="1:10" x14ac:dyDescent="0.25">
      <c r="A55" s="44">
        <v>31472</v>
      </c>
      <c r="B55" s="91">
        <v>4826.5</v>
      </c>
      <c r="C55" s="91">
        <v>4528</v>
      </c>
      <c r="D55" s="111">
        <f t="shared" si="0"/>
        <v>56718.6</v>
      </c>
      <c r="E55" s="111">
        <f t="shared" si="1"/>
        <v>56707.399999999994</v>
      </c>
      <c r="F55" s="110">
        <f t="shared" si="4"/>
        <v>9.5288884854536349</v>
      </c>
      <c r="G55" s="110">
        <f t="shared" si="5"/>
        <v>11.759419478681732</v>
      </c>
      <c r="H55" s="91">
        <v>862.4</v>
      </c>
      <c r="I55" s="110">
        <f t="shared" si="3"/>
        <v>8.7241553202218824</v>
      </c>
      <c r="J55" s="46"/>
    </row>
    <row r="56" spans="1:10" x14ac:dyDescent="0.25">
      <c r="A56" s="44">
        <v>31503</v>
      </c>
      <c r="B56" s="91">
        <v>4960.5</v>
      </c>
      <c r="C56" s="91">
        <v>4729</v>
      </c>
      <c r="D56" s="111">
        <f t="shared" si="0"/>
        <v>57202.400000000001</v>
      </c>
      <c r="E56" s="111">
        <f t="shared" si="1"/>
        <v>57207.5</v>
      </c>
      <c r="F56" s="110">
        <f t="shared" si="4"/>
        <v>10.807067706122808</v>
      </c>
      <c r="G56" s="110">
        <f t="shared" si="5"/>
        <v>11.774659004984244</v>
      </c>
      <c r="H56" s="91">
        <v>897.9</v>
      </c>
      <c r="I56" s="110">
        <f t="shared" si="3"/>
        <v>10.320678215997049</v>
      </c>
      <c r="J56" s="46"/>
    </row>
    <row r="57" spans="1:10" x14ac:dyDescent="0.25">
      <c r="A57" s="44">
        <v>31533</v>
      </c>
      <c r="B57" s="91">
        <v>5118</v>
      </c>
      <c r="C57" s="91">
        <v>5261.9</v>
      </c>
      <c r="D57" s="111">
        <f t="shared" si="0"/>
        <v>57743.700000000004</v>
      </c>
      <c r="E57" s="111">
        <f t="shared" si="1"/>
        <v>57730.3</v>
      </c>
      <c r="F57" s="110">
        <f t="shared" si="4"/>
        <v>11.827299145672644</v>
      </c>
      <c r="G57" s="110">
        <f t="shared" si="5"/>
        <v>11.711776213816737</v>
      </c>
      <c r="H57" s="91">
        <v>918.2</v>
      </c>
      <c r="I57" s="110">
        <f t="shared" si="3"/>
        <v>10.45350655599664</v>
      </c>
      <c r="J57" s="46"/>
    </row>
    <row r="58" spans="1:10" x14ac:dyDescent="0.25">
      <c r="A58" s="44">
        <v>31564</v>
      </c>
      <c r="B58" s="91">
        <v>5060.8999999999996</v>
      </c>
      <c r="C58" s="91">
        <v>4637.8</v>
      </c>
      <c r="D58" s="111">
        <f t="shared" si="0"/>
        <v>58229.500000000007</v>
      </c>
      <c r="E58" s="111">
        <f t="shared" si="1"/>
        <v>58177.8</v>
      </c>
      <c r="F58" s="110">
        <f t="shared" si="4"/>
        <v>10.618347139953199</v>
      </c>
      <c r="G58" s="110">
        <f t="shared" si="5"/>
        <v>11.888776273605139</v>
      </c>
      <c r="H58" s="91">
        <v>922.9</v>
      </c>
      <c r="I58" s="110">
        <f t="shared" si="3"/>
        <v>11.21957098095927</v>
      </c>
      <c r="J58" s="46"/>
    </row>
    <row r="59" spans="1:10" x14ac:dyDescent="0.25">
      <c r="A59" s="44">
        <v>31594</v>
      </c>
      <c r="B59" s="91">
        <v>5095.5</v>
      </c>
      <c r="C59" s="91">
        <v>4989.5</v>
      </c>
      <c r="D59" s="111">
        <f t="shared" si="0"/>
        <v>58675.700000000004</v>
      </c>
      <c r="E59" s="111">
        <f t="shared" si="1"/>
        <v>58652.700000000004</v>
      </c>
      <c r="F59" s="110">
        <f t="shared" si="4"/>
        <v>9.597143656034234</v>
      </c>
      <c r="G59" s="110">
        <f t="shared" si="5"/>
        <v>11.649886642034414</v>
      </c>
      <c r="H59" s="91">
        <v>907.5</v>
      </c>
      <c r="I59" s="110">
        <f t="shared" si="3"/>
        <v>8.7868616638695727</v>
      </c>
      <c r="J59" s="46"/>
    </row>
    <row r="60" spans="1:10" x14ac:dyDescent="0.25">
      <c r="A60" s="44">
        <v>31625</v>
      </c>
      <c r="B60" s="91">
        <v>5195</v>
      </c>
      <c r="C60" s="91">
        <v>4923.8</v>
      </c>
      <c r="D60" s="111">
        <f t="shared" si="0"/>
        <v>59215.4</v>
      </c>
      <c r="E60" s="111">
        <f t="shared" si="1"/>
        <v>59010.200000000004</v>
      </c>
      <c r="F60" s="110">
        <f t="shared" si="4"/>
        <v>11.593237814963576</v>
      </c>
      <c r="G60" s="110">
        <f t="shared" si="5"/>
        <v>11.333908144648696</v>
      </c>
      <c r="H60" s="91">
        <v>945.8</v>
      </c>
      <c r="I60" s="110">
        <f t="shared" si="3"/>
        <v>13.623258049014897</v>
      </c>
      <c r="J60" s="46"/>
    </row>
    <row r="61" spans="1:10" x14ac:dyDescent="0.25">
      <c r="A61" s="44">
        <v>31656</v>
      </c>
      <c r="B61" s="91">
        <v>5188.3</v>
      </c>
      <c r="C61" s="91">
        <v>4962.2</v>
      </c>
      <c r="D61" s="111">
        <f t="shared" si="0"/>
        <v>59681.9</v>
      </c>
      <c r="E61" s="111">
        <f t="shared" si="1"/>
        <v>59592.100000000006</v>
      </c>
      <c r="F61" s="110">
        <f t="shared" si="4"/>
        <v>9.8797068914397101</v>
      </c>
      <c r="G61" s="110">
        <f t="shared" si="5"/>
        <v>11.425008133608072</v>
      </c>
      <c r="H61" s="91">
        <v>918</v>
      </c>
      <c r="I61" s="110">
        <f t="shared" si="3"/>
        <v>7.7970878346641515</v>
      </c>
      <c r="J61" s="46"/>
    </row>
    <row r="62" spans="1:10" x14ac:dyDescent="0.25">
      <c r="A62" s="44">
        <v>31686</v>
      </c>
      <c r="B62" s="91">
        <v>5177.3</v>
      </c>
      <c r="C62" s="91">
        <v>5305.1</v>
      </c>
      <c r="D62" s="111">
        <f t="shared" si="0"/>
        <v>60071.000000000007</v>
      </c>
      <c r="E62" s="111">
        <f t="shared" si="1"/>
        <v>60039.5</v>
      </c>
      <c r="F62" s="110">
        <f t="shared" si="4"/>
        <v>8.1262269746460234</v>
      </c>
      <c r="G62" s="110">
        <f t="shared" si="5"/>
        <v>11.049560255615853</v>
      </c>
      <c r="H62" s="91">
        <v>918.4</v>
      </c>
      <c r="I62" s="110">
        <f t="shared" si="3"/>
        <v>6.2471078204535013</v>
      </c>
      <c r="J62" s="46"/>
    </row>
    <row r="63" spans="1:10" x14ac:dyDescent="0.25">
      <c r="A63" s="44">
        <v>31717</v>
      </c>
      <c r="B63" s="91">
        <v>5199</v>
      </c>
      <c r="C63" s="91">
        <v>5303.5</v>
      </c>
      <c r="D63" s="111">
        <f t="shared" si="0"/>
        <v>60438.8</v>
      </c>
      <c r="E63" s="111">
        <f t="shared" si="1"/>
        <v>60238</v>
      </c>
      <c r="F63" s="110">
        <f t="shared" si="4"/>
        <v>7.6130153999006467</v>
      </c>
      <c r="G63" s="110">
        <f t="shared" si="5"/>
        <v>10.298937623367156</v>
      </c>
      <c r="H63" s="91">
        <v>920.1</v>
      </c>
      <c r="I63" s="110">
        <f t="shared" si="3"/>
        <v>3.3239752947782142</v>
      </c>
      <c r="J63" s="46"/>
    </row>
    <row r="64" spans="1:10" x14ac:dyDescent="0.25">
      <c r="A64" s="44">
        <v>31747</v>
      </c>
      <c r="B64" s="91">
        <v>5252.8</v>
      </c>
      <c r="C64" s="91">
        <v>7340</v>
      </c>
      <c r="D64" s="111">
        <f t="shared" si="0"/>
        <v>60814.500000000007</v>
      </c>
      <c r="E64" s="111">
        <f t="shared" si="1"/>
        <v>60949.799999999996</v>
      </c>
      <c r="F64" s="110">
        <f t="shared" si="4"/>
        <v>7.7033483012445947</v>
      </c>
      <c r="G64" s="110">
        <f t="shared" si="5"/>
        <v>10.029407463971785</v>
      </c>
      <c r="H64" s="91">
        <v>917.2</v>
      </c>
      <c r="I64" s="110">
        <f t="shared" si="3"/>
        <v>2.4461074500167657</v>
      </c>
      <c r="J64" s="46"/>
    </row>
    <row r="65" spans="1:10" x14ac:dyDescent="0.25">
      <c r="A65" s="44">
        <v>31778</v>
      </c>
      <c r="B65" s="91">
        <v>5277</v>
      </c>
      <c r="C65" s="91">
        <v>5065.3</v>
      </c>
      <c r="D65" s="111">
        <f t="shared" si="0"/>
        <v>61230.600000000006</v>
      </c>
      <c r="E65" s="111">
        <f t="shared" si="1"/>
        <v>61340.2</v>
      </c>
      <c r="F65" s="110">
        <f t="shared" si="4"/>
        <v>8.560143183361113</v>
      </c>
      <c r="G65" s="110">
        <f t="shared" si="5"/>
        <v>9.6555176174046853</v>
      </c>
      <c r="H65" s="91">
        <v>928.9</v>
      </c>
      <c r="I65" s="110">
        <f t="shared" si="3"/>
        <v>6.7087880528431842</v>
      </c>
      <c r="J65" s="46"/>
    </row>
    <row r="66" spans="1:10" x14ac:dyDescent="0.25">
      <c r="A66" s="44">
        <v>31809</v>
      </c>
      <c r="B66" s="91">
        <v>5323.2</v>
      </c>
      <c r="C66" s="91">
        <v>4679.8</v>
      </c>
      <c r="D66" s="111">
        <f t="shared" si="0"/>
        <v>61674.000000000007</v>
      </c>
      <c r="E66" s="111">
        <f t="shared" si="1"/>
        <v>61725.9</v>
      </c>
      <c r="F66" s="110">
        <f t="shared" si="4"/>
        <v>9.0864379687692001</v>
      </c>
      <c r="G66" s="110">
        <f t="shared" si="5"/>
        <v>9.4890938213398215</v>
      </c>
      <c r="H66" s="91">
        <v>930.8</v>
      </c>
      <c r="I66" s="110">
        <f t="shared" si="3"/>
        <v>6.4014631915866538</v>
      </c>
      <c r="J66" s="46"/>
    </row>
    <row r="67" spans="1:10" x14ac:dyDescent="0.25">
      <c r="A67" s="44">
        <v>31837</v>
      </c>
      <c r="B67" s="91">
        <v>5344</v>
      </c>
      <c r="C67" s="91">
        <v>4993</v>
      </c>
      <c r="D67" s="111">
        <f t="shared" si="0"/>
        <v>62191.5</v>
      </c>
      <c r="E67" s="111">
        <f t="shared" si="1"/>
        <v>62190.900000000009</v>
      </c>
      <c r="F67" s="110">
        <f t="shared" si="4"/>
        <v>10.722055319589764</v>
      </c>
      <c r="G67" s="110">
        <f t="shared" si="5"/>
        <v>9.669813816186279</v>
      </c>
      <c r="H67" s="91">
        <v>939.2</v>
      </c>
      <c r="I67" s="110">
        <f t="shared" si="3"/>
        <v>8.9053803339517614</v>
      </c>
      <c r="J67" s="46"/>
    </row>
    <row r="68" spans="1:10" x14ac:dyDescent="0.25">
      <c r="A68" s="44">
        <v>31868</v>
      </c>
      <c r="B68" s="91">
        <v>5366.6</v>
      </c>
      <c r="C68" s="91">
        <v>5166</v>
      </c>
      <c r="D68" s="111">
        <f t="shared" si="0"/>
        <v>62597.599999999999</v>
      </c>
      <c r="E68" s="111">
        <f t="shared" si="1"/>
        <v>62627.900000000009</v>
      </c>
      <c r="F68" s="110">
        <f t="shared" si="4"/>
        <v>8.186674730369937</v>
      </c>
      <c r="G68" s="110">
        <f t="shared" si="5"/>
        <v>9.4749814272604205</v>
      </c>
      <c r="H68" s="91">
        <v>936.9</v>
      </c>
      <c r="I68" s="110">
        <f t="shared" si="3"/>
        <v>4.3434680922151747</v>
      </c>
      <c r="J68" s="46"/>
    </row>
    <row r="69" spans="1:10" x14ac:dyDescent="0.25">
      <c r="A69" s="44">
        <v>31898</v>
      </c>
      <c r="B69" s="91">
        <v>5413</v>
      </c>
      <c r="C69" s="91">
        <v>5386.3</v>
      </c>
      <c r="D69" s="111">
        <f t="shared" si="0"/>
        <v>62892.6</v>
      </c>
      <c r="E69" s="111">
        <f t="shared" si="1"/>
        <v>62752.30000000001</v>
      </c>
      <c r="F69" s="110">
        <f t="shared" si="4"/>
        <v>5.7639703008987908</v>
      </c>
      <c r="G69" s="110">
        <f t="shared" si="5"/>
        <v>8.6990713715328063</v>
      </c>
      <c r="H69" s="91">
        <v>945.1</v>
      </c>
      <c r="I69" s="110">
        <f t="shared" si="3"/>
        <v>2.9296449575255901</v>
      </c>
      <c r="J69" s="46"/>
    </row>
    <row r="70" spans="1:10" x14ac:dyDescent="0.25">
      <c r="A70" s="44">
        <v>31929</v>
      </c>
      <c r="B70" s="91">
        <v>5445.4</v>
      </c>
      <c r="C70" s="91">
        <v>5118.8999999999996</v>
      </c>
      <c r="D70" s="111">
        <f t="shared" si="0"/>
        <v>63277.099999999991</v>
      </c>
      <c r="E70" s="111">
        <f t="shared" si="1"/>
        <v>63233.400000000009</v>
      </c>
      <c r="F70" s="110">
        <f t="shared" si="4"/>
        <v>7.5974629018554118</v>
      </c>
      <c r="G70" s="110">
        <f t="shared" si="5"/>
        <v>8.6899126470922017</v>
      </c>
      <c r="H70" s="91">
        <v>951.4</v>
      </c>
      <c r="I70" s="110">
        <f t="shared" si="3"/>
        <v>3.0880918842778105</v>
      </c>
      <c r="J70" s="46"/>
    </row>
    <row r="71" spans="1:10" x14ac:dyDescent="0.25">
      <c r="A71" s="44">
        <v>31959</v>
      </c>
      <c r="B71" s="91">
        <v>5553.8</v>
      </c>
      <c r="C71" s="91">
        <v>5494.6</v>
      </c>
      <c r="D71" s="111">
        <f t="shared" si="0"/>
        <v>63735.4</v>
      </c>
      <c r="E71" s="111">
        <f t="shared" si="1"/>
        <v>63738.500000000007</v>
      </c>
      <c r="F71" s="110">
        <f t="shared" si="4"/>
        <v>8.9942105779609491</v>
      </c>
      <c r="G71" s="110">
        <f t="shared" si="5"/>
        <v>8.6710415718287415</v>
      </c>
      <c r="H71" s="91">
        <v>976.6</v>
      </c>
      <c r="I71" s="110">
        <f t="shared" si="3"/>
        <v>7.61432506887052</v>
      </c>
      <c r="J71" s="46"/>
    </row>
    <row r="72" spans="1:10" x14ac:dyDescent="0.25">
      <c r="A72" s="44">
        <v>31990</v>
      </c>
      <c r="B72" s="91">
        <v>5581.7</v>
      </c>
      <c r="C72" s="91">
        <v>5236.7</v>
      </c>
      <c r="D72" s="111">
        <f t="shared" si="0"/>
        <v>64122.100000000006</v>
      </c>
      <c r="E72" s="111">
        <f t="shared" si="1"/>
        <v>64051.399999999994</v>
      </c>
      <c r="F72" s="110">
        <f t="shared" si="4"/>
        <v>7.4436958614051862</v>
      </c>
      <c r="G72" s="110">
        <f t="shared" si="5"/>
        <v>8.5429298663620692</v>
      </c>
      <c r="H72" s="91">
        <v>998.6</v>
      </c>
      <c r="I72" s="110">
        <f t="shared" si="3"/>
        <v>5.5825755973778923</v>
      </c>
      <c r="J72" s="46"/>
    </row>
    <row r="73" spans="1:10" x14ac:dyDescent="0.25">
      <c r="A73" s="44">
        <v>32021</v>
      </c>
      <c r="B73" s="91">
        <v>5595.2</v>
      </c>
      <c r="C73" s="91">
        <v>5395.1</v>
      </c>
      <c r="D73" s="111">
        <f t="shared" si="0"/>
        <v>64529</v>
      </c>
      <c r="E73" s="111">
        <f t="shared" si="1"/>
        <v>64484.299999999996</v>
      </c>
      <c r="F73" s="110">
        <f t="shared" si="4"/>
        <v>7.842645953395122</v>
      </c>
      <c r="G73" s="110">
        <f t="shared" si="5"/>
        <v>8.2094774307332585</v>
      </c>
      <c r="H73" s="91">
        <v>1008</v>
      </c>
      <c r="I73" s="110">
        <f t="shared" si="3"/>
        <v>9.8039215686274606</v>
      </c>
      <c r="J73" s="46"/>
    </row>
    <row r="74" spans="1:10" x14ac:dyDescent="0.25">
      <c r="A74" s="44">
        <v>32051</v>
      </c>
      <c r="B74" s="91">
        <v>5626.2</v>
      </c>
      <c r="C74" s="91">
        <v>5744.4</v>
      </c>
      <c r="D74" s="111">
        <f t="shared" si="0"/>
        <v>64977.899999999994</v>
      </c>
      <c r="E74" s="111">
        <f t="shared" si="1"/>
        <v>64923.6</v>
      </c>
      <c r="F74" s="110">
        <f t="shared" si="4"/>
        <v>8.6705425607942246</v>
      </c>
      <c r="G74" s="110">
        <f t="shared" si="5"/>
        <v>8.134811249260899</v>
      </c>
      <c r="H74" s="91">
        <v>1032.5</v>
      </c>
      <c r="I74" s="110">
        <f t="shared" si="3"/>
        <v>12.42378048780488</v>
      </c>
      <c r="J74" s="46"/>
    </row>
    <row r="75" spans="1:10" x14ac:dyDescent="0.25">
      <c r="A75" s="44">
        <v>32082</v>
      </c>
      <c r="B75" s="91">
        <v>5652.9</v>
      </c>
      <c r="C75" s="91">
        <v>5745</v>
      </c>
      <c r="D75" s="111">
        <f t="shared" si="0"/>
        <v>65431.799999999996</v>
      </c>
      <c r="E75" s="111">
        <f t="shared" si="1"/>
        <v>65365.099999999991</v>
      </c>
      <c r="F75" s="110">
        <f t="shared" si="4"/>
        <v>8.730525100980957</v>
      </c>
      <c r="G75" s="110">
        <f t="shared" si="5"/>
        <v>8.5114047611142283</v>
      </c>
      <c r="H75" s="91">
        <v>1030.8</v>
      </c>
      <c r="I75" s="110">
        <f t="shared" si="3"/>
        <v>12.031300945549383</v>
      </c>
      <c r="J75" s="46"/>
    </row>
    <row r="76" spans="1:10" x14ac:dyDescent="0.25">
      <c r="A76" s="44">
        <v>32112</v>
      </c>
      <c r="B76" s="91">
        <v>5711.1</v>
      </c>
      <c r="C76" s="91">
        <v>8022.4</v>
      </c>
      <c r="D76" s="111">
        <f t="shared" si="0"/>
        <v>65890.100000000006</v>
      </c>
      <c r="E76" s="111">
        <f t="shared" si="1"/>
        <v>66047.499999999985</v>
      </c>
      <c r="F76" s="110">
        <f t="shared" si="4"/>
        <v>8.7248705452330313</v>
      </c>
      <c r="G76" s="110">
        <f t="shared" si="5"/>
        <v>8.3637682158103743</v>
      </c>
      <c r="H76" s="91">
        <v>1032.7</v>
      </c>
      <c r="I76" s="110">
        <f t="shared" si="3"/>
        <v>12.592673353685125</v>
      </c>
      <c r="J76" s="46"/>
    </row>
    <row r="77" spans="1:10" x14ac:dyDescent="0.25">
      <c r="A77" s="44">
        <v>32143</v>
      </c>
      <c r="B77" s="91">
        <v>5659.4</v>
      </c>
      <c r="C77" s="91">
        <v>5304.4</v>
      </c>
      <c r="D77" s="111">
        <f t="shared" si="0"/>
        <v>66272.5</v>
      </c>
      <c r="E77" s="111">
        <f t="shared" si="1"/>
        <v>66286.599999999991</v>
      </c>
      <c r="F77" s="110">
        <f t="shared" si="4"/>
        <v>7.2465415956035617</v>
      </c>
      <c r="G77" s="110">
        <f t="shared" si="5"/>
        <v>8.0638798047609761</v>
      </c>
      <c r="H77" s="91">
        <v>1032.4000000000001</v>
      </c>
      <c r="I77" s="110">
        <f t="shared" si="3"/>
        <v>11.142211217569177</v>
      </c>
      <c r="J77" s="46"/>
    </row>
    <row r="78" spans="1:10" x14ac:dyDescent="0.25">
      <c r="A78" s="44">
        <v>32174</v>
      </c>
      <c r="B78" s="91">
        <v>5750.7</v>
      </c>
      <c r="C78" s="91">
        <v>5226.8</v>
      </c>
      <c r="D78" s="111">
        <f t="shared" si="0"/>
        <v>66700</v>
      </c>
      <c r="E78" s="111">
        <f t="shared" si="1"/>
        <v>66833.600000000006</v>
      </c>
      <c r="F78" s="110">
        <f t="shared" si="4"/>
        <v>8.0308836789900759</v>
      </c>
      <c r="G78" s="110">
        <f t="shared" si="5"/>
        <v>8.2748084677582767</v>
      </c>
      <c r="H78" s="91">
        <v>1065.5999999999999</v>
      </c>
      <c r="I78" s="110">
        <f t="shared" si="3"/>
        <v>14.482165878813923</v>
      </c>
      <c r="J78" s="46"/>
    </row>
    <row r="79" spans="1:10" x14ac:dyDescent="0.25">
      <c r="A79" s="44">
        <v>32203</v>
      </c>
      <c r="B79" s="91">
        <v>5806.5</v>
      </c>
      <c r="C79" s="91">
        <v>5729.7</v>
      </c>
      <c r="D79" s="111">
        <f t="shared" si="0"/>
        <v>67162.5</v>
      </c>
      <c r="E79" s="111">
        <f t="shared" si="1"/>
        <v>67570.3</v>
      </c>
      <c r="F79" s="110">
        <f t="shared" si="4"/>
        <v>8.6545658682634752</v>
      </c>
      <c r="G79" s="110">
        <f t="shared" si="5"/>
        <v>8.6498185425841978</v>
      </c>
      <c r="H79" s="91">
        <v>1071.4000000000001</v>
      </c>
      <c r="I79" s="110">
        <f t="shared" si="3"/>
        <v>14.075809199318567</v>
      </c>
      <c r="J79" s="46"/>
    </row>
    <row r="80" spans="1:10" x14ac:dyDescent="0.25">
      <c r="A80" s="44">
        <v>32234</v>
      </c>
      <c r="B80" s="91">
        <v>5862.7</v>
      </c>
      <c r="C80" s="91">
        <v>5527.3</v>
      </c>
      <c r="D80" s="111">
        <f t="shared" si="0"/>
        <v>67658.600000000006</v>
      </c>
      <c r="E80" s="111">
        <f t="shared" si="1"/>
        <v>67931.600000000006</v>
      </c>
      <c r="F80" s="110">
        <f t="shared" si="4"/>
        <v>9.2442142138411612</v>
      </c>
      <c r="G80" s="110">
        <f t="shared" si="5"/>
        <v>8.4685898776743151</v>
      </c>
      <c r="H80" s="91">
        <v>1062.2</v>
      </c>
      <c r="I80" s="110">
        <f t="shared" si="3"/>
        <v>13.373892624613104</v>
      </c>
      <c r="J80" s="46"/>
    </row>
    <row r="81" spans="1:10" x14ac:dyDescent="0.25">
      <c r="A81" s="44">
        <v>32264</v>
      </c>
      <c r="B81" s="91">
        <v>5936.4</v>
      </c>
      <c r="C81" s="91">
        <v>5787.8</v>
      </c>
      <c r="D81" s="111">
        <f t="shared" si="0"/>
        <v>68182</v>
      </c>
      <c r="E81" s="111">
        <f t="shared" si="1"/>
        <v>68333.100000000006</v>
      </c>
      <c r="F81" s="110">
        <f t="shared" si="4"/>
        <v>9.6693146129687833</v>
      </c>
      <c r="G81" s="110">
        <f t="shared" si="5"/>
        <v>8.8933792068179187</v>
      </c>
      <c r="H81" s="91">
        <v>1102</v>
      </c>
      <c r="I81" s="110">
        <f t="shared" si="3"/>
        <v>16.601417839382073</v>
      </c>
      <c r="J81" s="46"/>
    </row>
    <row r="82" spans="1:10" x14ac:dyDescent="0.25">
      <c r="A82" s="44">
        <v>32295</v>
      </c>
      <c r="B82" s="91">
        <v>5976.7</v>
      </c>
      <c r="C82" s="91">
        <v>5739.2</v>
      </c>
      <c r="D82" s="111">
        <f t="shared" si="0"/>
        <v>68713.3</v>
      </c>
      <c r="E82" s="111">
        <f t="shared" si="1"/>
        <v>68953.400000000009</v>
      </c>
      <c r="F82" s="110">
        <f t="shared" si="4"/>
        <v>9.7568590002571121</v>
      </c>
      <c r="G82" s="110">
        <f t="shared" si="5"/>
        <v>9.0458523501820274</v>
      </c>
      <c r="H82" s="91">
        <v>1110.4000000000001</v>
      </c>
      <c r="I82" s="110">
        <f t="shared" si="3"/>
        <v>16.712213579987399</v>
      </c>
      <c r="J82" s="46"/>
    </row>
    <row r="83" spans="1:10" x14ac:dyDescent="0.25">
      <c r="A83" s="44">
        <v>32325</v>
      </c>
      <c r="B83" s="91">
        <v>5968.7</v>
      </c>
      <c r="C83" s="91">
        <v>5722.7</v>
      </c>
      <c r="D83" s="111">
        <f t="shared" si="0"/>
        <v>69128.2</v>
      </c>
      <c r="E83" s="111">
        <f t="shared" si="1"/>
        <v>69181.5</v>
      </c>
      <c r="F83" s="110">
        <f t="shared" si="4"/>
        <v>7.4705606971803062</v>
      </c>
      <c r="G83" s="110">
        <f t="shared" si="5"/>
        <v>8.5395796888850342</v>
      </c>
      <c r="H83" s="91">
        <v>1100.3</v>
      </c>
      <c r="I83" s="110">
        <f t="shared" si="3"/>
        <v>12.666393610485361</v>
      </c>
      <c r="J83" s="46"/>
    </row>
    <row r="84" spans="1:10" x14ac:dyDescent="0.25">
      <c r="A84" s="44">
        <v>32356</v>
      </c>
      <c r="B84" s="91">
        <v>6024.2</v>
      </c>
      <c r="C84" s="91">
        <v>5787.3</v>
      </c>
      <c r="D84" s="111">
        <f t="shared" ref="D84:D147" si="6">SUM(B73:B84)</f>
        <v>69570.7</v>
      </c>
      <c r="E84" s="111">
        <f t="shared" ref="E84:E147" si="7">SUM(C73:C84)</f>
        <v>69732.100000000006</v>
      </c>
      <c r="F84" s="110">
        <f t="shared" si="4"/>
        <v>7.9276922801297056</v>
      </c>
      <c r="G84" s="110">
        <f t="shared" si="5"/>
        <v>8.8689708577798676</v>
      </c>
      <c r="H84" s="91">
        <v>1103.5</v>
      </c>
      <c r="I84" s="110">
        <f t="shared" ref="I84:I147" si="8">(H84/H72-1)*100</f>
        <v>10.504706589224909</v>
      </c>
      <c r="J84" s="46"/>
    </row>
    <row r="85" spans="1:10" x14ac:dyDescent="0.25">
      <c r="A85" s="44">
        <v>32387</v>
      </c>
      <c r="B85" s="91">
        <v>6078.6</v>
      </c>
      <c r="C85" s="91">
        <v>5946.3</v>
      </c>
      <c r="D85" s="111">
        <f t="shared" si="6"/>
        <v>70054.099999999991</v>
      </c>
      <c r="E85" s="111">
        <f t="shared" si="7"/>
        <v>70283.3</v>
      </c>
      <c r="F85" s="110">
        <f t="shared" si="4"/>
        <v>8.6395481841578636</v>
      </c>
      <c r="G85" s="110">
        <f t="shared" si="5"/>
        <v>8.9928866406241639</v>
      </c>
      <c r="H85" s="91">
        <v>1083.5999999999999</v>
      </c>
      <c r="I85" s="110">
        <f t="shared" si="8"/>
        <v>7.4999999999999956</v>
      </c>
      <c r="J85" s="46"/>
    </row>
    <row r="86" spans="1:10" x14ac:dyDescent="0.25">
      <c r="A86" s="44">
        <v>32417</v>
      </c>
      <c r="B86" s="91">
        <v>6166.9</v>
      </c>
      <c r="C86" s="91">
        <v>6065.8</v>
      </c>
      <c r="D86" s="111">
        <f t="shared" si="6"/>
        <v>70594.799999999988</v>
      </c>
      <c r="E86" s="111">
        <f t="shared" si="7"/>
        <v>70604.7</v>
      </c>
      <c r="F86" s="110">
        <f t="shared" si="4"/>
        <v>9.6103942270093548</v>
      </c>
      <c r="G86" s="110">
        <f t="shared" si="5"/>
        <v>8.7504389775058691</v>
      </c>
      <c r="H86" s="91">
        <v>1099.2</v>
      </c>
      <c r="I86" s="110">
        <f t="shared" si="8"/>
        <v>6.4600484261501334</v>
      </c>
      <c r="J86" s="46"/>
    </row>
    <row r="87" spans="1:10" x14ac:dyDescent="0.25">
      <c r="A87" s="44">
        <v>32448</v>
      </c>
      <c r="B87" s="91">
        <v>6211.8</v>
      </c>
      <c r="C87" s="91">
        <v>6470.9</v>
      </c>
      <c r="D87" s="111">
        <f t="shared" si="6"/>
        <v>71153.7</v>
      </c>
      <c r="E87" s="111">
        <f t="shared" si="7"/>
        <v>71330.600000000006</v>
      </c>
      <c r="F87" s="110">
        <f t="shared" si="4"/>
        <v>9.886960675051748</v>
      </c>
      <c r="G87" s="110">
        <f t="shared" si="5"/>
        <v>9.126429853239749</v>
      </c>
      <c r="H87" s="91">
        <v>1124.2</v>
      </c>
      <c r="I87" s="110">
        <f t="shared" si="8"/>
        <v>9.0609235545207731</v>
      </c>
      <c r="J87" s="46"/>
    </row>
    <row r="88" spans="1:10" x14ac:dyDescent="0.25">
      <c r="A88" s="44">
        <v>32478</v>
      </c>
      <c r="B88" s="91">
        <v>6307.8</v>
      </c>
      <c r="C88" s="91">
        <v>8885.7999999999993</v>
      </c>
      <c r="D88" s="111">
        <f t="shared" si="6"/>
        <v>71750.399999999994</v>
      </c>
      <c r="E88" s="111">
        <f t="shared" si="7"/>
        <v>72194</v>
      </c>
      <c r="F88" s="110">
        <f t="shared" si="4"/>
        <v>10.448074801701935</v>
      </c>
      <c r="G88" s="110">
        <f t="shared" si="5"/>
        <v>9.3061811575003048</v>
      </c>
      <c r="H88" s="91">
        <v>1155.4000000000001</v>
      </c>
      <c r="I88" s="110">
        <f t="shared" si="8"/>
        <v>11.881475743197445</v>
      </c>
      <c r="J88" s="46"/>
    </row>
    <row r="89" spans="1:10" x14ac:dyDescent="0.25">
      <c r="A89" s="44">
        <v>32509</v>
      </c>
      <c r="B89" s="91">
        <v>6459.3</v>
      </c>
      <c r="C89" s="91">
        <v>5980.3</v>
      </c>
      <c r="D89" s="111">
        <f t="shared" si="6"/>
        <v>72550.3</v>
      </c>
      <c r="E89" s="111">
        <f t="shared" si="7"/>
        <v>72869.900000000009</v>
      </c>
      <c r="F89" s="110">
        <f t="shared" si="4"/>
        <v>14.134007138565941</v>
      </c>
      <c r="G89" s="110">
        <f t="shared" si="5"/>
        <v>9.9315698798852594</v>
      </c>
      <c r="H89" s="91">
        <v>1197.5</v>
      </c>
      <c r="I89" s="110">
        <f t="shared" si="8"/>
        <v>15.991863618752422</v>
      </c>
      <c r="J89" s="46"/>
    </row>
    <row r="90" spans="1:10" x14ac:dyDescent="0.25">
      <c r="A90" s="44">
        <v>32540</v>
      </c>
      <c r="B90" s="91">
        <v>6339.1</v>
      </c>
      <c r="C90" s="91">
        <v>5574.1</v>
      </c>
      <c r="D90" s="111">
        <f t="shared" si="6"/>
        <v>73138.700000000012</v>
      </c>
      <c r="E90" s="111">
        <f t="shared" si="7"/>
        <v>73217.200000000012</v>
      </c>
      <c r="F90" s="110">
        <f t="shared" si="4"/>
        <v>10.231797868085636</v>
      </c>
      <c r="G90" s="110">
        <f t="shared" si="5"/>
        <v>9.5514830863517872</v>
      </c>
      <c r="H90" s="91">
        <v>1161.5999999999999</v>
      </c>
      <c r="I90" s="110">
        <f t="shared" si="8"/>
        <v>9.0090090090090058</v>
      </c>
      <c r="J90" s="46"/>
    </row>
    <row r="91" spans="1:10" x14ac:dyDescent="0.25">
      <c r="A91" s="44">
        <v>32568</v>
      </c>
      <c r="B91" s="91">
        <v>6420.8</v>
      </c>
      <c r="C91" s="91">
        <v>6299</v>
      </c>
      <c r="D91" s="111">
        <f t="shared" si="6"/>
        <v>73753.000000000015</v>
      </c>
      <c r="E91" s="111">
        <f t="shared" si="7"/>
        <v>73786.500000000015</v>
      </c>
      <c r="F91" s="110">
        <f t="shared" si="4"/>
        <v>10.579522948419884</v>
      </c>
      <c r="G91" s="110">
        <f t="shared" si="5"/>
        <v>9.1996039680155572</v>
      </c>
      <c r="H91" s="91">
        <v>1177</v>
      </c>
      <c r="I91" s="110">
        <f t="shared" si="8"/>
        <v>9.8562628336755544</v>
      </c>
      <c r="J91" s="46"/>
    </row>
    <row r="92" spans="1:10" x14ac:dyDescent="0.25">
      <c r="A92" s="44">
        <v>32599</v>
      </c>
      <c r="B92" s="91">
        <v>6493.7</v>
      </c>
      <c r="C92" s="91">
        <v>6075.7</v>
      </c>
      <c r="D92" s="111">
        <f t="shared" si="6"/>
        <v>74384</v>
      </c>
      <c r="E92" s="111">
        <f t="shared" si="7"/>
        <v>74334.900000000009</v>
      </c>
      <c r="F92" s="110">
        <f t="shared" si="4"/>
        <v>10.762959046173259</v>
      </c>
      <c r="G92" s="110">
        <f t="shared" si="5"/>
        <v>9.4260991938950323</v>
      </c>
      <c r="H92" s="91">
        <v>1199.9000000000001</v>
      </c>
      <c r="I92" s="110">
        <f t="shared" si="8"/>
        <v>12.963660327621929</v>
      </c>
      <c r="J92" s="46"/>
    </row>
    <row r="93" spans="1:10" x14ac:dyDescent="0.25">
      <c r="A93" s="44">
        <v>32629</v>
      </c>
      <c r="B93" s="91">
        <v>6474.6</v>
      </c>
      <c r="C93" s="91">
        <v>6437.8</v>
      </c>
      <c r="D93" s="111">
        <f t="shared" si="6"/>
        <v>74922.200000000012</v>
      </c>
      <c r="E93" s="111">
        <f t="shared" si="7"/>
        <v>74984.900000000009</v>
      </c>
      <c r="F93" s="110">
        <f t="shared" si="4"/>
        <v>9.0661006670709643</v>
      </c>
      <c r="G93" s="110">
        <f t="shared" si="5"/>
        <v>9.7343747027428975</v>
      </c>
      <c r="H93" s="91">
        <v>1203.3</v>
      </c>
      <c r="I93" s="110">
        <f t="shared" si="8"/>
        <v>9.1923774954628001</v>
      </c>
      <c r="J93" s="46"/>
    </row>
    <row r="94" spans="1:10" x14ac:dyDescent="0.25">
      <c r="A94" s="44">
        <v>32660</v>
      </c>
      <c r="B94" s="91">
        <v>6596.8</v>
      </c>
      <c r="C94" s="91">
        <v>6377.4</v>
      </c>
      <c r="D94" s="111">
        <f t="shared" si="6"/>
        <v>75542.3</v>
      </c>
      <c r="E94" s="111">
        <f t="shared" si="7"/>
        <v>75623.099999999991</v>
      </c>
      <c r="F94" s="110">
        <f t="shared" si="4"/>
        <v>10.375290712265972</v>
      </c>
      <c r="G94" s="110">
        <f t="shared" si="5"/>
        <v>9.6727645047234532</v>
      </c>
      <c r="H94" s="91">
        <v>1205.0999999999999</v>
      </c>
      <c r="I94" s="110">
        <f t="shared" si="8"/>
        <v>8.5284582132564744</v>
      </c>
      <c r="J94" s="46"/>
    </row>
    <row r="95" spans="1:10" x14ac:dyDescent="0.25">
      <c r="A95" s="44">
        <v>32690</v>
      </c>
      <c r="B95" s="91">
        <v>6632.3</v>
      </c>
      <c r="C95" s="91">
        <v>6287.5</v>
      </c>
      <c r="D95" s="111">
        <f t="shared" si="6"/>
        <v>76205.899999999994</v>
      </c>
      <c r="E95" s="111">
        <f t="shared" si="7"/>
        <v>76187.900000000009</v>
      </c>
      <c r="F95" s="110">
        <f t="shared" ref="F95:F158" si="9">(B95/B83-1)*100</f>
        <v>11.117998894231572</v>
      </c>
      <c r="G95" s="110">
        <f t="shared" ref="G95:G158" si="10">(E95/E83-1)*100</f>
        <v>10.12756300456048</v>
      </c>
      <c r="H95" s="91">
        <v>1201.8</v>
      </c>
      <c r="I95" s="110">
        <f t="shared" si="8"/>
        <v>9.2247568844860517</v>
      </c>
      <c r="J95" s="46"/>
    </row>
    <row r="96" spans="1:10" x14ac:dyDescent="0.25">
      <c r="A96" s="44">
        <v>32721</v>
      </c>
      <c r="B96" s="91">
        <v>6631</v>
      </c>
      <c r="C96" s="91">
        <v>6436.4</v>
      </c>
      <c r="D96" s="111">
        <f t="shared" si="6"/>
        <v>76812.7</v>
      </c>
      <c r="E96" s="111">
        <f t="shared" si="7"/>
        <v>76837</v>
      </c>
      <c r="F96" s="110">
        <f t="shared" si="9"/>
        <v>10.072706749443917</v>
      </c>
      <c r="G96" s="110">
        <f t="shared" si="10"/>
        <v>10.18885133245664</v>
      </c>
      <c r="H96" s="91">
        <v>1191</v>
      </c>
      <c r="I96" s="110">
        <f t="shared" si="8"/>
        <v>7.9293158133212582</v>
      </c>
      <c r="J96" s="46"/>
    </row>
    <row r="97" spans="1:10" x14ac:dyDescent="0.25">
      <c r="A97" s="44">
        <v>32752</v>
      </c>
      <c r="B97" s="91">
        <v>6754.9</v>
      </c>
      <c r="C97" s="91">
        <v>6565.5</v>
      </c>
      <c r="D97" s="111">
        <f t="shared" si="6"/>
        <v>77489</v>
      </c>
      <c r="E97" s="111">
        <f t="shared" si="7"/>
        <v>77456.2</v>
      </c>
      <c r="F97" s="110">
        <f t="shared" si="9"/>
        <v>11.125917151975774</v>
      </c>
      <c r="G97" s="110">
        <f t="shared" si="10"/>
        <v>10.205696089967308</v>
      </c>
      <c r="H97" s="91">
        <v>1227.5999999999999</v>
      </c>
      <c r="I97" s="110">
        <f t="shared" si="8"/>
        <v>13.289036544850497</v>
      </c>
      <c r="J97" s="46"/>
    </row>
    <row r="98" spans="1:10" x14ac:dyDescent="0.25">
      <c r="A98" s="44">
        <v>32782</v>
      </c>
      <c r="B98" s="91">
        <v>6731.8</v>
      </c>
      <c r="C98" s="91">
        <v>6605.4</v>
      </c>
      <c r="D98" s="111">
        <f t="shared" si="6"/>
        <v>78053.900000000009</v>
      </c>
      <c r="E98" s="111">
        <f t="shared" si="7"/>
        <v>77995.799999999988</v>
      </c>
      <c r="F98" s="110">
        <f t="shared" si="9"/>
        <v>9.1601939386077404</v>
      </c>
      <c r="G98" s="110">
        <f t="shared" si="10"/>
        <v>10.46828327292657</v>
      </c>
      <c r="H98" s="91">
        <v>1222.7</v>
      </c>
      <c r="I98" s="110">
        <f t="shared" si="8"/>
        <v>11.235443959243074</v>
      </c>
      <c r="J98" s="46"/>
    </row>
    <row r="99" spans="1:10" x14ac:dyDescent="0.25">
      <c r="A99" s="44">
        <v>32813</v>
      </c>
      <c r="B99" s="91">
        <v>6795.4</v>
      </c>
      <c r="C99" s="91">
        <v>7154.3</v>
      </c>
      <c r="D99" s="111">
        <f t="shared" si="6"/>
        <v>78637.5</v>
      </c>
      <c r="E99" s="111">
        <f t="shared" si="7"/>
        <v>78679.199999999997</v>
      </c>
      <c r="F99" s="110">
        <f t="shared" si="9"/>
        <v>9.3950223767667929</v>
      </c>
      <c r="G99" s="110">
        <f t="shared" si="10"/>
        <v>10.302170456998816</v>
      </c>
      <c r="H99" s="91">
        <v>1252.8</v>
      </c>
      <c r="I99" s="110">
        <f t="shared" si="8"/>
        <v>11.439245685821021</v>
      </c>
      <c r="J99" s="46"/>
    </row>
    <row r="100" spans="1:10" x14ac:dyDescent="0.25">
      <c r="A100" s="44">
        <v>32843</v>
      </c>
      <c r="B100" s="91">
        <v>6887.2</v>
      </c>
      <c r="C100" s="91">
        <v>9394.4</v>
      </c>
      <c r="D100" s="111">
        <f t="shared" si="6"/>
        <v>79216.900000000009</v>
      </c>
      <c r="E100" s="111">
        <f t="shared" si="7"/>
        <v>79187.8</v>
      </c>
      <c r="F100" s="110">
        <f t="shared" si="9"/>
        <v>9.1854529312914046</v>
      </c>
      <c r="G100" s="110">
        <f t="shared" si="10"/>
        <v>9.687508657229138</v>
      </c>
      <c r="H100" s="91">
        <v>1208</v>
      </c>
      <c r="I100" s="110">
        <f t="shared" si="8"/>
        <v>4.5525359182966962</v>
      </c>
      <c r="J100" s="46"/>
    </row>
    <row r="101" spans="1:10" x14ac:dyDescent="0.25">
      <c r="A101" s="44">
        <v>32874</v>
      </c>
      <c r="B101" s="91">
        <v>6841.9</v>
      </c>
      <c r="C101" s="91">
        <v>6511.6</v>
      </c>
      <c r="D101" s="111">
        <f t="shared" si="6"/>
        <v>79599.5</v>
      </c>
      <c r="E101" s="111">
        <f t="shared" si="7"/>
        <v>79719.100000000006</v>
      </c>
      <c r="F101" s="110">
        <f t="shared" si="9"/>
        <v>5.9232424566129316</v>
      </c>
      <c r="G101" s="110">
        <f t="shared" si="10"/>
        <v>9.3992169606380571</v>
      </c>
      <c r="H101" s="91">
        <v>1192.5</v>
      </c>
      <c r="I101" s="110">
        <f t="shared" si="8"/>
        <v>-0.41753653444676075</v>
      </c>
      <c r="J101" s="46"/>
    </row>
    <row r="102" spans="1:10" x14ac:dyDescent="0.25">
      <c r="A102" s="44">
        <v>32905</v>
      </c>
      <c r="B102" s="91">
        <v>6855.3</v>
      </c>
      <c r="C102" s="91">
        <v>6031</v>
      </c>
      <c r="D102" s="111">
        <f t="shared" si="6"/>
        <v>80115.7</v>
      </c>
      <c r="E102" s="111">
        <f t="shared" si="7"/>
        <v>80176.000000000015</v>
      </c>
      <c r="F102" s="110">
        <f t="shared" si="9"/>
        <v>8.143111798204794</v>
      </c>
      <c r="G102" s="110">
        <f t="shared" si="10"/>
        <v>9.5043241205618365</v>
      </c>
      <c r="H102" s="91">
        <v>1191.9000000000001</v>
      </c>
      <c r="I102" s="110">
        <f t="shared" si="8"/>
        <v>2.6084710743801809</v>
      </c>
      <c r="J102" s="46"/>
    </row>
    <row r="103" spans="1:10" x14ac:dyDescent="0.25">
      <c r="A103" s="44">
        <v>32933</v>
      </c>
      <c r="B103" s="91">
        <v>6903.8</v>
      </c>
      <c r="C103" s="91">
        <v>6749.3</v>
      </c>
      <c r="D103" s="111">
        <f t="shared" si="6"/>
        <v>80598.7</v>
      </c>
      <c r="E103" s="111">
        <f t="shared" si="7"/>
        <v>80626.300000000017</v>
      </c>
      <c r="F103" s="110">
        <f t="shared" si="9"/>
        <v>7.5224271118863761</v>
      </c>
      <c r="G103" s="110">
        <f t="shared" si="10"/>
        <v>9.2697173602217298</v>
      </c>
      <c r="H103" s="91">
        <v>1195</v>
      </c>
      <c r="I103" s="110">
        <f t="shared" si="8"/>
        <v>1.5293118096856517</v>
      </c>
      <c r="J103" s="46"/>
    </row>
    <row r="104" spans="1:10" x14ac:dyDescent="0.25">
      <c r="A104" s="44">
        <v>32964</v>
      </c>
      <c r="B104" s="91">
        <v>6925.6</v>
      </c>
      <c r="C104" s="91">
        <v>6476.1</v>
      </c>
      <c r="D104" s="111">
        <f t="shared" si="6"/>
        <v>81030.600000000006</v>
      </c>
      <c r="E104" s="111">
        <f t="shared" si="7"/>
        <v>81026.700000000012</v>
      </c>
      <c r="F104" s="110">
        <f t="shared" si="9"/>
        <v>6.6510617983584153</v>
      </c>
      <c r="G104" s="110">
        <f t="shared" si="10"/>
        <v>9.0022317915272598</v>
      </c>
      <c r="H104" s="91">
        <v>1210.8</v>
      </c>
      <c r="I104" s="110">
        <f t="shared" si="8"/>
        <v>0.90840903408615503</v>
      </c>
      <c r="J104" s="46"/>
    </row>
    <row r="105" spans="1:10" x14ac:dyDescent="0.25">
      <c r="A105" s="44">
        <v>32994</v>
      </c>
      <c r="B105" s="91">
        <v>6946.9</v>
      </c>
      <c r="C105" s="91">
        <v>6947.9</v>
      </c>
      <c r="D105" s="111">
        <f t="shared" si="6"/>
        <v>81502.900000000009</v>
      </c>
      <c r="E105" s="111">
        <f t="shared" si="7"/>
        <v>81536.800000000003</v>
      </c>
      <c r="F105" s="110">
        <f t="shared" si="9"/>
        <v>7.2946591295214969</v>
      </c>
      <c r="G105" s="110">
        <f t="shared" si="10"/>
        <v>8.7376258420028385</v>
      </c>
      <c r="H105" s="91">
        <v>1214</v>
      </c>
      <c r="I105" s="110">
        <f t="shared" si="8"/>
        <v>0.88922130806947663</v>
      </c>
      <c r="J105" s="46"/>
    </row>
    <row r="106" spans="1:10" x14ac:dyDescent="0.25">
      <c r="A106" s="44">
        <v>33025</v>
      </c>
      <c r="B106" s="91">
        <v>7022.6</v>
      </c>
      <c r="C106" s="91">
        <v>6758.9</v>
      </c>
      <c r="D106" s="111">
        <f t="shared" si="6"/>
        <v>81928.7</v>
      </c>
      <c r="E106" s="111">
        <f t="shared" si="7"/>
        <v>81918.3</v>
      </c>
      <c r="F106" s="110">
        <f t="shared" si="9"/>
        <v>6.4546446762066445</v>
      </c>
      <c r="G106" s="110">
        <f t="shared" si="10"/>
        <v>8.324440547927825</v>
      </c>
      <c r="H106" s="91">
        <v>1214.3</v>
      </c>
      <c r="I106" s="110">
        <f t="shared" si="8"/>
        <v>0.76342212264541853</v>
      </c>
      <c r="J106" s="46"/>
    </row>
    <row r="107" spans="1:10" x14ac:dyDescent="0.25">
      <c r="A107" s="44">
        <v>33055</v>
      </c>
      <c r="B107" s="91">
        <v>6977.7</v>
      </c>
      <c r="C107" s="91">
        <v>6573.5</v>
      </c>
      <c r="D107" s="111">
        <f t="shared" si="6"/>
        <v>82274.100000000006</v>
      </c>
      <c r="E107" s="111">
        <f t="shared" si="7"/>
        <v>82204.299999999988</v>
      </c>
      <c r="F107" s="110">
        <f t="shared" si="9"/>
        <v>5.207846448441722</v>
      </c>
      <c r="G107" s="110">
        <f t="shared" si="10"/>
        <v>7.8967920102798184</v>
      </c>
      <c r="H107" s="91">
        <v>1197.4000000000001</v>
      </c>
      <c r="I107" s="110">
        <f t="shared" si="8"/>
        <v>-0.36611749043100605</v>
      </c>
      <c r="J107" s="46"/>
    </row>
    <row r="108" spans="1:10" x14ac:dyDescent="0.25">
      <c r="A108" s="44">
        <v>33086</v>
      </c>
      <c r="B108" s="91">
        <v>7025.9</v>
      </c>
      <c r="C108" s="91">
        <v>6911.2</v>
      </c>
      <c r="D108" s="111">
        <f t="shared" si="6"/>
        <v>82669</v>
      </c>
      <c r="E108" s="111">
        <f t="shared" si="7"/>
        <v>82679.099999999991</v>
      </c>
      <c r="F108" s="110">
        <f t="shared" si="9"/>
        <v>5.9553611823254249</v>
      </c>
      <c r="G108" s="110">
        <f t="shared" si="10"/>
        <v>7.6032380233481245</v>
      </c>
      <c r="H108" s="91">
        <v>1200.5</v>
      </c>
      <c r="I108" s="110">
        <f t="shared" si="8"/>
        <v>0.79764903442485213</v>
      </c>
      <c r="J108" s="46"/>
    </row>
    <row r="109" spans="1:10" x14ac:dyDescent="0.25">
      <c r="A109" s="44">
        <v>33117</v>
      </c>
      <c r="B109" s="91">
        <v>6961.5</v>
      </c>
      <c r="C109" s="91">
        <v>6589.3</v>
      </c>
      <c r="D109" s="111">
        <f t="shared" si="6"/>
        <v>82875.600000000006</v>
      </c>
      <c r="E109" s="111">
        <f t="shared" si="7"/>
        <v>82702.899999999994</v>
      </c>
      <c r="F109" s="110">
        <f t="shared" si="9"/>
        <v>3.0585204814282951</v>
      </c>
      <c r="G109" s="110">
        <f t="shared" si="10"/>
        <v>6.7737637529339034</v>
      </c>
      <c r="H109" s="91">
        <v>1196.2</v>
      </c>
      <c r="I109" s="110">
        <f t="shared" si="8"/>
        <v>-2.5578364288041611</v>
      </c>
      <c r="J109" s="46"/>
    </row>
    <row r="110" spans="1:10" x14ac:dyDescent="0.25">
      <c r="A110" s="44">
        <v>33147</v>
      </c>
      <c r="B110" s="91">
        <v>6956.9</v>
      </c>
      <c r="C110" s="91">
        <v>7002.9</v>
      </c>
      <c r="D110" s="111">
        <f t="shared" si="6"/>
        <v>83100.699999999983</v>
      </c>
      <c r="E110" s="111">
        <f t="shared" si="7"/>
        <v>83100.400000000009</v>
      </c>
      <c r="F110" s="110">
        <f t="shared" si="9"/>
        <v>3.3438307733444139</v>
      </c>
      <c r="G110" s="110">
        <f t="shared" si="10"/>
        <v>6.5447113818949409</v>
      </c>
      <c r="H110" s="91">
        <v>1179.9000000000001</v>
      </c>
      <c r="I110" s="110">
        <f t="shared" si="8"/>
        <v>-3.500449824159646</v>
      </c>
      <c r="J110" s="46"/>
    </row>
    <row r="111" spans="1:10" x14ac:dyDescent="0.25">
      <c r="A111" s="44">
        <v>33178</v>
      </c>
      <c r="B111" s="91">
        <v>7011.2</v>
      </c>
      <c r="C111" s="91">
        <v>7402.3</v>
      </c>
      <c r="D111" s="111">
        <f t="shared" si="6"/>
        <v>83316.499999999985</v>
      </c>
      <c r="E111" s="111">
        <f t="shared" si="7"/>
        <v>83348.399999999994</v>
      </c>
      <c r="F111" s="110">
        <f t="shared" si="9"/>
        <v>3.1756776643023343</v>
      </c>
      <c r="G111" s="110">
        <f t="shared" si="10"/>
        <v>5.9344782356709258</v>
      </c>
      <c r="H111" s="91">
        <v>1186.4000000000001</v>
      </c>
      <c r="I111" s="110">
        <f t="shared" si="8"/>
        <v>-5.3001277139208103</v>
      </c>
      <c r="J111" s="46"/>
    </row>
    <row r="112" spans="1:10" x14ac:dyDescent="0.25">
      <c r="A112" s="44">
        <v>33208</v>
      </c>
      <c r="B112" s="91">
        <v>7017.2</v>
      </c>
      <c r="C112" s="91">
        <v>9414.4</v>
      </c>
      <c r="D112" s="111">
        <f t="shared" si="6"/>
        <v>83446.499999999985</v>
      </c>
      <c r="E112" s="111">
        <f t="shared" si="7"/>
        <v>83368.399999999994</v>
      </c>
      <c r="F112" s="110">
        <f t="shared" si="9"/>
        <v>1.8875595307236592</v>
      </c>
      <c r="G112" s="110">
        <f t="shared" si="10"/>
        <v>5.2793485865246792</v>
      </c>
      <c r="H112" s="91">
        <v>1195.0999999999999</v>
      </c>
      <c r="I112" s="110">
        <f t="shared" si="8"/>
        <v>-1.0678807947019919</v>
      </c>
      <c r="J112" s="46"/>
    </row>
    <row r="113" spans="1:10" x14ac:dyDescent="0.25">
      <c r="A113" s="44">
        <v>33239</v>
      </c>
      <c r="B113" s="91">
        <v>7086</v>
      </c>
      <c r="C113" s="91">
        <v>6837.2</v>
      </c>
      <c r="D113" s="111">
        <f t="shared" si="6"/>
        <v>83690.599999999991</v>
      </c>
      <c r="E113" s="111">
        <f t="shared" si="7"/>
        <v>83694</v>
      </c>
      <c r="F113" s="110">
        <f t="shared" si="9"/>
        <v>3.5677224162878884</v>
      </c>
      <c r="G113" s="110">
        <f t="shared" si="10"/>
        <v>4.9861325579440674</v>
      </c>
      <c r="H113" s="91">
        <v>1204.8</v>
      </c>
      <c r="I113" s="110">
        <f t="shared" si="8"/>
        <v>1.0314465408804985</v>
      </c>
      <c r="J113" s="46"/>
    </row>
    <row r="114" spans="1:10" x14ac:dyDescent="0.25">
      <c r="A114" s="44">
        <v>33270</v>
      </c>
      <c r="B114" s="91">
        <v>7141.7</v>
      </c>
      <c r="C114" s="91">
        <v>6284.6</v>
      </c>
      <c r="D114" s="111">
        <f t="shared" si="6"/>
        <v>83977</v>
      </c>
      <c r="E114" s="111">
        <f t="shared" si="7"/>
        <v>83947.6</v>
      </c>
      <c r="F114" s="110">
        <f t="shared" si="9"/>
        <v>4.1777894475806931</v>
      </c>
      <c r="G114" s="110">
        <f t="shared" si="10"/>
        <v>4.7041508680901956</v>
      </c>
      <c r="H114" s="91">
        <v>1241.7</v>
      </c>
      <c r="I114" s="110">
        <f t="shared" si="8"/>
        <v>4.1782028693682305</v>
      </c>
      <c r="J114" s="46"/>
    </row>
    <row r="115" spans="1:10" x14ac:dyDescent="0.25">
      <c r="A115" s="44">
        <v>33298</v>
      </c>
      <c r="B115" s="91">
        <v>7106.4</v>
      </c>
      <c r="C115" s="91">
        <v>6837.9</v>
      </c>
      <c r="D115" s="111">
        <f t="shared" si="6"/>
        <v>84179.599999999991</v>
      </c>
      <c r="E115" s="111">
        <f t="shared" si="7"/>
        <v>84036.200000000012</v>
      </c>
      <c r="F115" s="110">
        <f t="shared" si="9"/>
        <v>2.9346157188794519</v>
      </c>
      <c r="G115" s="110">
        <f t="shared" si="10"/>
        <v>4.2292651405310577</v>
      </c>
      <c r="H115" s="91">
        <v>1219.9000000000001</v>
      </c>
      <c r="I115" s="110">
        <f t="shared" si="8"/>
        <v>2.083682008368215</v>
      </c>
      <c r="J115" s="46"/>
    </row>
    <row r="116" spans="1:10" x14ac:dyDescent="0.25">
      <c r="A116" s="44">
        <v>33329</v>
      </c>
      <c r="B116" s="91">
        <v>7122.2</v>
      </c>
      <c r="C116" s="91">
        <v>6709.5</v>
      </c>
      <c r="D116" s="111">
        <f t="shared" si="6"/>
        <v>84376.199999999983</v>
      </c>
      <c r="E116" s="111">
        <f t="shared" si="7"/>
        <v>84269.6</v>
      </c>
      <c r="F116" s="110">
        <f t="shared" si="9"/>
        <v>2.8387432135843715</v>
      </c>
      <c r="G116" s="110">
        <f t="shared" si="10"/>
        <v>4.0022609831080302</v>
      </c>
      <c r="H116" s="91">
        <v>1222</v>
      </c>
      <c r="I116" s="110">
        <f t="shared" si="8"/>
        <v>0.92500825900232453</v>
      </c>
      <c r="J116" s="46"/>
    </row>
    <row r="117" spans="1:10" x14ac:dyDescent="0.25">
      <c r="A117" s="44">
        <v>33359</v>
      </c>
      <c r="B117" s="91">
        <v>7117.9</v>
      </c>
      <c r="C117" s="91">
        <v>7191.7</v>
      </c>
      <c r="D117" s="111">
        <f t="shared" si="6"/>
        <v>84547.199999999983</v>
      </c>
      <c r="E117" s="111">
        <f t="shared" si="7"/>
        <v>84513.4</v>
      </c>
      <c r="F117" s="110">
        <f t="shared" si="9"/>
        <v>2.4615296031323286</v>
      </c>
      <c r="G117" s="110">
        <f t="shared" si="10"/>
        <v>3.650621559835554</v>
      </c>
      <c r="H117" s="91">
        <v>1198.3</v>
      </c>
      <c r="I117" s="110">
        <f t="shared" si="8"/>
        <v>-1.2932454695222417</v>
      </c>
      <c r="J117" s="46"/>
    </row>
    <row r="118" spans="1:10" x14ac:dyDescent="0.25">
      <c r="A118" s="44">
        <v>33390</v>
      </c>
      <c r="B118" s="91">
        <v>7100.9</v>
      </c>
      <c r="C118" s="91">
        <v>6674.9</v>
      </c>
      <c r="D118" s="111">
        <f t="shared" si="6"/>
        <v>84625.499999999985</v>
      </c>
      <c r="E118" s="111">
        <f t="shared" si="7"/>
        <v>84429.4</v>
      </c>
      <c r="F118" s="110">
        <f t="shared" si="9"/>
        <v>1.1149716629168527</v>
      </c>
      <c r="G118" s="110">
        <f t="shared" si="10"/>
        <v>3.0653712296275559</v>
      </c>
      <c r="H118" s="91">
        <v>1200.7</v>
      </c>
      <c r="I118" s="110">
        <f t="shared" si="8"/>
        <v>-1.1199868236844157</v>
      </c>
      <c r="J118" s="46"/>
    </row>
    <row r="119" spans="1:10" x14ac:dyDescent="0.25">
      <c r="A119" s="44">
        <v>33420</v>
      </c>
      <c r="B119" s="91">
        <v>7424.6</v>
      </c>
      <c r="C119" s="91">
        <v>7147</v>
      </c>
      <c r="D119" s="111">
        <f t="shared" si="6"/>
        <v>85072.4</v>
      </c>
      <c r="E119" s="111">
        <f t="shared" si="7"/>
        <v>85002.9</v>
      </c>
      <c r="F119" s="110">
        <f t="shared" si="9"/>
        <v>6.4046892242429543</v>
      </c>
      <c r="G119" s="110">
        <f t="shared" si="10"/>
        <v>3.4044447796526489</v>
      </c>
      <c r="H119" s="91">
        <v>1246.0999999999999</v>
      </c>
      <c r="I119" s="110">
        <f t="shared" si="8"/>
        <v>4.0671454818773878</v>
      </c>
      <c r="J119" s="46"/>
    </row>
    <row r="120" spans="1:10" x14ac:dyDescent="0.25">
      <c r="A120" s="44">
        <v>33451</v>
      </c>
      <c r="B120" s="91">
        <v>7399.6</v>
      </c>
      <c r="C120" s="91">
        <v>7262.7</v>
      </c>
      <c r="D120" s="111">
        <f t="shared" si="6"/>
        <v>85446.1</v>
      </c>
      <c r="E120" s="111">
        <f t="shared" si="7"/>
        <v>85354.4</v>
      </c>
      <c r="F120" s="110">
        <f t="shared" si="9"/>
        <v>5.3188915299107631</v>
      </c>
      <c r="G120" s="110">
        <f t="shared" si="10"/>
        <v>3.2357633307571021</v>
      </c>
      <c r="H120" s="91">
        <v>1263.5</v>
      </c>
      <c r="I120" s="110">
        <f t="shared" si="8"/>
        <v>5.2478134110787167</v>
      </c>
      <c r="J120" s="46"/>
    </row>
    <row r="121" spans="1:10" x14ac:dyDescent="0.25">
      <c r="A121" s="44">
        <v>33482</v>
      </c>
      <c r="B121" s="91">
        <v>7320.6</v>
      </c>
      <c r="C121" s="91">
        <v>6898.1</v>
      </c>
      <c r="D121" s="111">
        <f t="shared" si="6"/>
        <v>85805.200000000012</v>
      </c>
      <c r="E121" s="111">
        <f t="shared" si="7"/>
        <v>85663.2</v>
      </c>
      <c r="F121" s="110">
        <f t="shared" si="9"/>
        <v>5.1583710407239858</v>
      </c>
      <c r="G121" s="110">
        <f t="shared" si="10"/>
        <v>3.5794391732333564</v>
      </c>
      <c r="H121" s="91">
        <v>1241.7</v>
      </c>
      <c r="I121" s="110">
        <f t="shared" si="8"/>
        <v>3.8037117538873177</v>
      </c>
      <c r="J121" s="46"/>
    </row>
    <row r="122" spans="1:10" x14ac:dyDescent="0.25">
      <c r="A122" s="44">
        <v>33512</v>
      </c>
      <c r="B122" s="91">
        <v>7484.6</v>
      </c>
      <c r="C122" s="91">
        <v>7624.4</v>
      </c>
      <c r="D122" s="111">
        <f t="shared" si="6"/>
        <v>86332.900000000009</v>
      </c>
      <c r="E122" s="111">
        <f t="shared" si="7"/>
        <v>86284.7</v>
      </c>
      <c r="F122" s="110">
        <f t="shared" si="9"/>
        <v>7.5852750506691269</v>
      </c>
      <c r="G122" s="110">
        <f t="shared" si="10"/>
        <v>3.8318708453870087</v>
      </c>
      <c r="H122" s="91">
        <v>1270.8</v>
      </c>
      <c r="I122" s="110">
        <f t="shared" si="8"/>
        <v>7.7040427154843494</v>
      </c>
      <c r="J122" s="46"/>
    </row>
    <row r="123" spans="1:10" x14ac:dyDescent="0.25">
      <c r="A123" s="44">
        <v>33543</v>
      </c>
      <c r="B123" s="91">
        <v>7436.5</v>
      </c>
      <c r="C123" s="91">
        <v>7804.4</v>
      </c>
      <c r="D123" s="111">
        <f t="shared" si="6"/>
        <v>86758.200000000012</v>
      </c>
      <c r="E123" s="111">
        <f t="shared" si="7"/>
        <v>86686.799999999988</v>
      </c>
      <c r="F123" s="110">
        <f t="shared" si="9"/>
        <v>6.0660086718393513</v>
      </c>
      <c r="G123" s="110">
        <f t="shared" si="10"/>
        <v>4.0053558316656357</v>
      </c>
      <c r="H123" s="91">
        <v>1252.2</v>
      </c>
      <c r="I123" s="110">
        <f t="shared" si="8"/>
        <v>5.5461901550910353</v>
      </c>
      <c r="J123" s="46"/>
    </row>
    <row r="124" spans="1:10" x14ac:dyDescent="0.25">
      <c r="A124" s="44">
        <v>33573</v>
      </c>
      <c r="B124" s="91">
        <v>7410.7</v>
      </c>
      <c r="C124" s="91">
        <v>9813.7000000000007</v>
      </c>
      <c r="D124" s="111">
        <f t="shared" si="6"/>
        <v>87151.7</v>
      </c>
      <c r="E124" s="111">
        <f t="shared" si="7"/>
        <v>87086.099999999977</v>
      </c>
      <c r="F124" s="110">
        <f t="shared" si="9"/>
        <v>5.6076497748389631</v>
      </c>
      <c r="G124" s="110">
        <f t="shared" si="10"/>
        <v>4.4593634998392417</v>
      </c>
      <c r="H124" s="91">
        <v>1215.9000000000001</v>
      </c>
      <c r="I124" s="110">
        <f t="shared" si="8"/>
        <v>1.7404401305330275</v>
      </c>
      <c r="J124" s="46"/>
    </row>
    <row r="125" spans="1:10" x14ac:dyDescent="0.25">
      <c r="A125" s="44">
        <v>33604</v>
      </c>
      <c r="B125" s="91">
        <v>7464.1</v>
      </c>
      <c r="C125" s="91">
        <v>7305.3</v>
      </c>
      <c r="D125" s="111">
        <f t="shared" si="6"/>
        <v>87529.8</v>
      </c>
      <c r="E125" s="111">
        <f t="shared" si="7"/>
        <v>87554.2</v>
      </c>
      <c r="F125" s="110">
        <f t="shared" si="9"/>
        <v>5.3358735534857482</v>
      </c>
      <c r="G125" s="110">
        <f t="shared" si="10"/>
        <v>4.6122780605539093</v>
      </c>
      <c r="H125" s="91">
        <v>1239.2</v>
      </c>
      <c r="I125" s="110">
        <f t="shared" si="8"/>
        <v>2.8552456839309404</v>
      </c>
      <c r="J125" s="46"/>
    </row>
    <row r="126" spans="1:10" x14ac:dyDescent="0.25">
      <c r="A126" s="44">
        <v>33635</v>
      </c>
      <c r="B126" s="91">
        <v>7483.1</v>
      </c>
      <c r="C126" s="91">
        <v>6848.2</v>
      </c>
      <c r="D126" s="111">
        <f t="shared" si="6"/>
        <v>87871.200000000012</v>
      </c>
      <c r="E126" s="111">
        <f t="shared" si="7"/>
        <v>88117.8</v>
      </c>
      <c r="F126" s="110">
        <f t="shared" si="9"/>
        <v>4.7803744206561527</v>
      </c>
      <c r="G126" s="110">
        <f t="shared" si="10"/>
        <v>4.9676226598497131</v>
      </c>
      <c r="H126" s="91">
        <v>1251.9000000000001</v>
      </c>
      <c r="I126" s="110">
        <f t="shared" si="8"/>
        <v>0.82145445759844726</v>
      </c>
      <c r="J126" s="46"/>
    </row>
    <row r="127" spans="1:10" x14ac:dyDescent="0.25">
      <c r="A127" s="44">
        <v>33664</v>
      </c>
      <c r="B127" s="91">
        <v>7599.8</v>
      </c>
      <c r="C127" s="91">
        <v>7164.6</v>
      </c>
      <c r="D127" s="111">
        <f t="shared" si="6"/>
        <v>88364.6</v>
      </c>
      <c r="E127" s="111">
        <f t="shared" si="7"/>
        <v>88444.5</v>
      </c>
      <c r="F127" s="110">
        <f t="shared" si="9"/>
        <v>6.9430372621862135</v>
      </c>
      <c r="G127" s="110">
        <f t="shared" si="10"/>
        <v>5.2457155368757613</v>
      </c>
      <c r="H127" s="91">
        <v>1273.4000000000001</v>
      </c>
      <c r="I127" s="110">
        <f t="shared" si="8"/>
        <v>4.3856053774899539</v>
      </c>
      <c r="J127" s="46"/>
    </row>
    <row r="128" spans="1:10" x14ac:dyDescent="0.25">
      <c r="A128" s="44">
        <v>33695</v>
      </c>
      <c r="B128" s="91">
        <v>7684.5</v>
      </c>
      <c r="C128" s="91">
        <v>7435.5</v>
      </c>
      <c r="D128" s="111">
        <f t="shared" si="6"/>
        <v>88926.900000000009</v>
      </c>
      <c r="E128" s="111">
        <f t="shared" si="7"/>
        <v>89170.500000000015</v>
      </c>
      <c r="F128" s="110">
        <f t="shared" si="9"/>
        <v>7.8950324337985434</v>
      </c>
      <c r="G128" s="110">
        <f t="shared" si="10"/>
        <v>5.8157390090851413</v>
      </c>
      <c r="H128" s="91">
        <v>1302.5</v>
      </c>
      <c r="I128" s="110">
        <f t="shared" si="8"/>
        <v>6.5875613747954143</v>
      </c>
      <c r="J128" s="46"/>
    </row>
    <row r="129" spans="1:10" x14ac:dyDescent="0.25">
      <c r="A129" s="44">
        <v>33725</v>
      </c>
      <c r="B129" s="91">
        <v>7671.5</v>
      </c>
      <c r="C129" s="91">
        <v>7551.4</v>
      </c>
      <c r="D129" s="111">
        <f t="shared" si="6"/>
        <v>89480.5</v>
      </c>
      <c r="E129" s="111">
        <f t="shared" si="7"/>
        <v>89530.2</v>
      </c>
      <c r="F129" s="110">
        <f t="shared" si="9"/>
        <v>7.7775748465137351</v>
      </c>
      <c r="G129" s="110">
        <f t="shared" si="10"/>
        <v>5.9361000740711045</v>
      </c>
      <c r="H129" s="91">
        <v>1267.0999999999999</v>
      </c>
      <c r="I129" s="110">
        <f t="shared" si="8"/>
        <v>5.7414670783610067</v>
      </c>
      <c r="J129" s="46"/>
    </row>
    <row r="130" spans="1:10" x14ac:dyDescent="0.25">
      <c r="A130" s="44">
        <v>33756</v>
      </c>
      <c r="B130" s="91">
        <v>7597.5</v>
      </c>
      <c r="C130" s="91">
        <v>7180.7</v>
      </c>
      <c r="D130" s="111">
        <f t="shared" si="6"/>
        <v>89977.099999999991</v>
      </c>
      <c r="E130" s="111">
        <f t="shared" si="7"/>
        <v>90036</v>
      </c>
      <c r="F130" s="110">
        <f t="shared" si="9"/>
        <v>6.9934796997563664</v>
      </c>
      <c r="G130" s="110">
        <f t="shared" si="10"/>
        <v>6.6405778082042621</v>
      </c>
      <c r="H130" s="91">
        <v>1263.2</v>
      </c>
      <c r="I130" s="110">
        <f t="shared" si="8"/>
        <v>5.2052969101357593</v>
      </c>
      <c r="J130" s="46"/>
    </row>
    <row r="131" spans="1:10" x14ac:dyDescent="0.25">
      <c r="A131" s="44">
        <v>33786</v>
      </c>
      <c r="B131" s="91">
        <v>7617.6</v>
      </c>
      <c r="C131" s="91">
        <v>7487</v>
      </c>
      <c r="D131" s="111">
        <f t="shared" si="6"/>
        <v>90170.1</v>
      </c>
      <c r="E131" s="111">
        <f t="shared" si="7"/>
        <v>90375.999999999985</v>
      </c>
      <c r="F131" s="110">
        <f t="shared" si="9"/>
        <v>2.5994666379333564</v>
      </c>
      <c r="G131" s="110">
        <f t="shared" si="10"/>
        <v>6.3210784573232148</v>
      </c>
      <c r="H131" s="91">
        <v>1293.5999999999999</v>
      </c>
      <c r="I131" s="110">
        <f t="shared" si="8"/>
        <v>3.811893106492259</v>
      </c>
      <c r="J131" s="46"/>
    </row>
    <row r="132" spans="1:10" x14ac:dyDescent="0.25">
      <c r="A132" s="44">
        <v>33817</v>
      </c>
      <c r="B132" s="91">
        <v>7523.9</v>
      </c>
      <c r="C132" s="91">
        <v>7119.3</v>
      </c>
      <c r="D132" s="111">
        <f t="shared" si="6"/>
        <v>90294.399999999994</v>
      </c>
      <c r="E132" s="111">
        <f t="shared" si="7"/>
        <v>90232.599999999991</v>
      </c>
      <c r="F132" s="110">
        <f t="shared" si="9"/>
        <v>1.6798205308395042</v>
      </c>
      <c r="G132" s="110">
        <f t="shared" si="10"/>
        <v>5.715229677673328</v>
      </c>
      <c r="H132" s="91">
        <v>1265.7</v>
      </c>
      <c r="I132" s="110">
        <f t="shared" si="8"/>
        <v>0.17411950929957509</v>
      </c>
      <c r="J132" s="46"/>
    </row>
    <row r="133" spans="1:10" x14ac:dyDescent="0.25">
      <c r="A133" s="44">
        <v>33848</v>
      </c>
      <c r="B133" s="91">
        <v>7656.5</v>
      </c>
      <c r="C133" s="91">
        <v>7406</v>
      </c>
      <c r="D133" s="111">
        <f t="shared" si="6"/>
        <v>90630.3</v>
      </c>
      <c r="E133" s="111">
        <f t="shared" si="7"/>
        <v>90740.5</v>
      </c>
      <c r="F133" s="110">
        <f t="shared" si="9"/>
        <v>4.5884217140671479</v>
      </c>
      <c r="G133" s="110">
        <f t="shared" si="10"/>
        <v>5.9270491879827025</v>
      </c>
      <c r="H133" s="91">
        <v>1301.5999999999999</v>
      </c>
      <c r="I133" s="110">
        <f t="shared" si="8"/>
        <v>4.824031569622278</v>
      </c>
      <c r="J133" s="46"/>
    </row>
    <row r="134" spans="1:10" x14ac:dyDescent="0.25">
      <c r="A134" s="44">
        <v>33878</v>
      </c>
      <c r="B134" s="91">
        <v>7723.9</v>
      </c>
      <c r="C134" s="91">
        <v>7946.1</v>
      </c>
      <c r="D134" s="111">
        <f t="shared" si="6"/>
        <v>90869.599999999991</v>
      </c>
      <c r="E134" s="111">
        <f t="shared" si="7"/>
        <v>91062.2</v>
      </c>
      <c r="F134" s="110">
        <f t="shared" si="9"/>
        <v>3.1972316489859098</v>
      </c>
      <c r="G134" s="110">
        <f t="shared" si="10"/>
        <v>5.5369028344538496</v>
      </c>
      <c r="H134" s="91">
        <v>1334.8</v>
      </c>
      <c r="I134" s="110">
        <f t="shared" si="8"/>
        <v>5.0361976707585798</v>
      </c>
      <c r="J134" s="46"/>
    </row>
    <row r="135" spans="1:10" x14ac:dyDescent="0.25">
      <c r="A135" s="44">
        <v>33909</v>
      </c>
      <c r="B135" s="91">
        <v>7738.4</v>
      </c>
      <c r="C135" s="91">
        <v>7887</v>
      </c>
      <c r="D135" s="111">
        <f t="shared" si="6"/>
        <v>91171.499999999985</v>
      </c>
      <c r="E135" s="111">
        <f t="shared" si="7"/>
        <v>91144.8</v>
      </c>
      <c r="F135" s="110">
        <f t="shared" si="9"/>
        <v>4.059705506622735</v>
      </c>
      <c r="G135" s="110">
        <f t="shared" si="10"/>
        <v>5.142651476349358</v>
      </c>
      <c r="H135" s="91">
        <v>1324.1</v>
      </c>
      <c r="I135" s="110">
        <f t="shared" si="8"/>
        <v>5.7418942660916628</v>
      </c>
      <c r="J135" s="46"/>
    </row>
    <row r="136" spans="1:10" x14ac:dyDescent="0.25">
      <c r="A136" s="44">
        <v>33939</v>
      </c>
      <c r="B136" s="91">
        <v>7633.4</v>
      </c>
      <c r="C136" s="91">
        <v>10379.6</v>
      </c>
      <c r="D136" s="111">
        <f t="shared" si="6"/>
        <v>91394.199999999983</v>
      </c>
      <c r="E136" s="111">
        <f t="shared" si="7"/>
        <v>91710.700000000012</v>
      </c>
      <c r="F136" s="110">
        <f t="shared" si="9"/>
        <v>3.0051142267262243</v>
      </c>
      <c r="G136" s="110">
        <f t="shared" si="10"/>
        <v>5.3103767420977999</v>
      </c>
      <c r="H136" s="91">
        <v>1307.8</v>
      </c>
      <c r="I136" s="110">
        <f t="shared" si="8"/>
        <v>7.5581873509334541</v>
      </c>
      <c r="J136" s="46"/>
    </row>
    <row r="137" spans="1:10" x14ac:dyDescent="0.25">
      <c r="A137" s="44">
        <v>33970</v>
      </c>
      <c r="B137" s="91">
        <v>7770.5</v>
      </c>
      <c r="C137" s="91">
        <v>7455.9</v>
      </c>
      <c r="D137" s="111">
        <f t="shared" si="6"/>
        <v>91700.599999999991</v>
      </c>
      <c r="E137" s="111">
        <f t="shared" si="7"/>
        <v>91861.3</v>
      </c>
      <c r="F137" s="110">
        <f t="shared" si="9"/>
        <v>4.1049825163113951</v>
      </c>
      <c r="G137" s="110">
        <f t="shared" si="10"/>
        <v>4.9193528123151253</v>
      </c>
      <c r="H137" s="91">
        <v>1363.3</v>
      </c>
      <c r="I137" s="110">
        <f t="shared" si="8"/>
        <v>10.01452550032278</v>
      </c>
      <c r="J137" s="46"/>
    </row>
    <row r="138" spans="1:10" x14ac:dyDescent="0.25">
      <c r="A138" s="44">
        <v>34001</v>
      </c>
      <c r="B138" s="91">
        <v>7754.6</v>
      </c>
      <c r="C138" s="91">
        <v>6833</v>
      </c>
      <c r="D138" s="111">
        <f t="shared" si="6"/>
        <v>91972.1</v>
      </c>
      <c r="E138" s="111">
        <f t="shared" si="7"/>
        <v>91846.1</v>
      </c>
      <c r="F138" s="110">
        <f t="shared" si="9"/>
        <v>3.6281754887680151</v>
      </c>
      <c r="G138" s="110">
        <f t="shared" si="10"/>
        <v>4.2310407204900757</v>
      </c>
      <c r="H138" s="91">
        <v>1345.8</v>
      </c>
      <c r="I138" s="110">
        <f t="shared" si="8"/>
        <v>7.500599089384119</v>
      </c>
      <c r="J138" s="46"/>
    </row>
    <row r="139" spans="1:10" x14ac:dyDescent="0.25">
      <c r="A139" s="44">
        <v>34029</v>
      </c>
      <c r="B139" s="91">
        <v>7795.4</v>
      </c>
      <c r="C139" s="91">
        <v>7497.4</v>
      </c>
      <c r="D139" s="111">
        <f t="shared" si="6"/>
        <v>92167.7</v>
      </c>
      <c r="E139" s="111">
        <f t="shared" si="7"/>
        <v>92178.9</v>
      </c>
      <c r="F139" s="110">
        <f t="shared" si="9"/>
        <v>2.5737519408405518</v>
      </c>
      <c r="G139" s="110">
        <f t="shared" si="10"/>
        <v>4.2223089055848595</v>
      </c>
      <c r="H139" s="91">
        <v>1383.2</v>
      </c>
      <c r="I139" s="110">
        <f t="shared" si="8"/>
        <v>8.6225852049630838</v>
      </c>
      <c r="J139" s="46"/>
    </row>
    <row r="140" spans="1:10" x14ac:dyDescent="0.25">
      <c r="A140" s="44">
        <v>34060</v>
      </c>
      <c r="B140" s="91">
        <v>7792.1</v>
      </c>
      <c r="C140" s="91">
        <v>7539.8</v>
      </c>
      <c r="D140" s="111">
        <f t="shared" si="6"/>
        <v>92275.300000000017</v>
      </c>
      <c r="E140" s="111">
        <f t="shared" si="7"/>
        <v>92283.199999999983</v>
      </c>
      <c r="F140" s="110">
        <f t="shared" si="9"/>
        <v>1.400221224542908</v>
      </c>
      <c r="G140" s="110">
        <f t="shared" si="10"/>
        <v>3.4907284359737334</v>
      </c>
      <c r="H140" s="91">
        <v>1375.6</v>
      </c>
      <c r="I140" s="110">
        <f t="shared" si="8"/>
        <v>5.6122840690978837</v>
      </c>
      <c r="J140" s="46"/>
    </row>
    <row r="141" spans="1:10" x14ac:dyDescent="0.25">
      <c r="A141" s="44">
        <v>34090</v>
      </c>
      <c r="B141" s="91">
        <v>7868.8</v>
      </c>
      <c r="C141" s="91">
        <v>7675.2</v>
      </c>
      <c r="D141" s="111">
        <f t="shared" si="6"/>
        <v>92472.6</v>
      </c>
      <c r="E141" s="111">
        <f t="shared" si="7"/>
        <v>92407</v>
      </c>
      <c r="F141" s="110">
        <f t="shared" si="9"/>
        <v>2.5718568728410274</v>
      </c>
      <c r="G141" s="110">
        <f t="shared" si="10"/>
        <v>3.2132174394785329</v>
      </c>
      <c r="H141" s="91">
        <v>1376.5</v>
      </c>
      <c r="I141" s="110">
        <f t="shared" si="8"/>
        <v>8.6338884065977552</v>
      </c>
      <c r="J141" s="46"/>
    </row>
    <row r="142" spans="1:10" x14ac:dyDescent="0.25">
      <c r="A142" s="44">
        <v>34121</v>
      </c>
      <c r="B142" s="91">
        <v>7875.6</v>
      </c>
      <c r="C142" s="91">
        <v>7507.9</v>
      </c>
      <c r="D142" s="111">
        <f t="shared" si="6"/>
        <v>92750.700000000012</v>
      </c>
      <c r="E142" s="111">
        <f t="shared" si="7"/>
        <v>92734.2</v>
      </c>
      <c r="F142" s="110">
        <f t="shared" si="9"/>
        <v>3.660414610069096</v>
      </c>
      <c r="G142" s="110">
        <f t="shared" si="10"/>
        <v>2.9968012794882037</v>
      </c>
      <c r="H142" s="91">
        <v>1364.4</v>
      </c>
      <c r="I142" s="110">
        <f t="shared" si="8"/>
        <v>8.0113996200126714</v>
      </c>
      <c r="J142" s="46"/>
    </row>
    <row r="143" spans="1:10" x14ac:dyDescent="0.25">
      <c r="A143" s="44">
        <v>34151</v>
      </c>
      <c r="B143" s="91">
        <v>7818.8</v>
      </c>
      <c r="C143" s="91">
        <v>7674.2</v>
      </c>
      <c r="D143" s="111">
        <f t="shared" si="6"/>
        <v>92951.900000000009</v>
      </c>
      <c r="E143" s="111">
        <f t="shared" si="7"/>
        <v>92921.4</v>
      </c>
      <c r="F143" s="110">
        <f t="shared" si="9"/>
        <v>2.6412518378491789</v>
      </c>
      <c r="G143" s="110">
        <f t="shared" si="10"/>
        <v>2.8164556962025467</v>
      </c>
      <c r="H143" s="91">
        <v>1376.6</v>
      </c>
      <c r="I143" s="110">
        <f t="shared" si="8"/>
        <v>6.4162028447742658</v>
      </c>
      <c r="J143" s="46"/>
    </row>
    <row r="144" spans="1:10" x14ac:dyDescent="0.25">
      <c r="A144" s="44">
        <v>34182</v>
      </c>
      <c r="B144" s="91">
        <v>7815.7</v>
      </c>
      <c r="C144" s="91">
        <v>7361.4</v>
      </c>
      <c r="D144" s="111">
        <f t="shared" si="6"/>
        <v>93243.7</v>
      </c>
      <c r="E144" s="111">
        <f t="shared" si="7"/>
        <v>93163.499999999985</v>
      </c>
      <c r="F144" s="110">
        <f t="shared" si="9"/>
        <v>3.8783077925012233</v>
      </c>
      <c r="G144" s="110">
        <f t="shared" si="10"/>
        <v>3.2481608642552562</v>
      </c>
      <c r="H144" s="91">
        <v>1377.6</v>
      </c>
      <c r="I144" s="110">
        <f t="shared" si="8"/>
        <v>8.840957572884566</v>
      </c>
      <c r="J144" s="46"/>
    </row>
    <row r="145" spans="1:10" x14ac:dyDescent="0.25">
      <c r="A145" s="44">
        <v>34213</v>
      </c>
      <c r="B145" s="91">
        <v>7937.1</v>
      </c>
      <c r="C145" s="91">
        <v>7765.5</v>
      </c>
      <c r="D145" s="111">
        <f t="shared" si="6"/>
        <v>93524.3</v>
      </c>
      <c r="E145" s="111">
        <f t="shared" si="7"/>
        <v>93522.999999999985</v>
      </c>
      <c r="F145" s="110">
        <f t="shared" si="9"/>
        <v>3.6648599229412993</v>
      </c>
      <c r="G145" s="110">
        <f t="shared" si="10"/>
        <v>3.0664367068728771</v>
      </c>
      <c r="H145" s="91">
        <v>1406.4</v>
      </c>
      <c r="I145" s="110">
        <f t="shared" si="8"/>
        <v>8.0516287645974405</v>
      </c>
      <c r="J145" s="46"/>
    </row>
    <row r="146" spans="1:10" x14ac:dyDescent="0.25">
      <c r="A146" s="44">
        <v>34243</v>
      </c>
      <c r="B146" s="91">
        <v>7995.8</v>
      </c>
      <c r="C146" s="91">
        <v>8063.3</v>
      </c>
      <c r="D146" s="111">
        <f t="shared" si="6"/>
        <v>93796.200000000012</v>
      </c>
      <c r="E146" s="111">
        <f t="shared" si="7"/>
        <v>93640.2</v>
      </c>
      <c r="F146" s="110">
        <f t="shared" si="9"/>
        <v>3.5202423646085501</v>
      </c>
      <c r="G146" s="110">
        <f t="shared" si="10"/>
        <v>2.8310319759461189</v>
      </c>
      <c r="H146" s="91">
        <v>1421.4</v>
      </c>
      <c r="I146" s="110">
        <f t="shared" si="8"/>
        <v>6.4878633503146599</v>
      </c>
      <c r="J146" s="46"/>
    </row>
    <row r="147" spans="1:10" x14ac:dyDescent="0.25">
      <c r="A147" s="44">
        <v>34274</v>
      </c>
      <c r="B147" s="91">
        <v>8133.8</v>
      </c>
      <c r="C147" s="91">
        <v>8369.2999999999993</v>
      </c>
      <c r="D147" s="111">
        <f t="shared" si="6"/>
        <v>94191.60000000002</v>
      </c>
      <c r="E147" s="111">
        <f t="shared" si="7"/>
        <v>94122.5</v>
      </c>
      <c r="F147" s="110">
        <f t="shared" si="9"/>
        <v>5.1095833764085663</v>
      </c>
      <c r="G147" s="110">
        <f t="shared" si="10"/>
        <v>3.266999324152331</v>
      </c>
      <c r="H147" s="91">
        <v>1447.2</v>
      </c>
      <c r="I147" s="110">
        <f t="shared" si="8"/>
        <v>9.2968809002341288</v>
      </c>
      <c r="J147" s="46"/>
    </row>
    <row r="148" spans="1:10" x14ac:dyDescent="0.25">
      <c r="A148" s="44">
        <v>34304</v>
      </c>
      <c r="B148" s="91">
        <v>8153.7</v>
      </c>
      <c r="C148" s="91">
        <v>11130.8</v>
      </c>
      <c r="D148" s="111">
        <f t="shared" ref="D148:D211" si="11">SUM(B137:B148)</f>
        <v>94711.900000000009</v>
      </c>
      <c r="E148" s="111">
        <f t="shared" ref="E148:E211" si="12">SUM(C137:C148)</f>
        <v>94873.7</v>
      </c>
      <c r="F148" s="110">
        <f t="shared" si="9"/>
        <v>6.8160976760028413</v>
      </c>
      <c r="G148" s="110">
        <f t="shared" si="10"/>
        <v>3.4488887338118612</v>
      </c>
      <c r="H148" s="91">
        <v>1443.5</v>
      </c>
      <c r="I148" s="110">
        <f t="shared" ref="I148:I211" si="13">(H148/H136-1)*100</f>
        <v>10.376204312586035</v>
      </c>
      <c r="J148" s="46"/>
    </row>
    <row r="149" spans="1:10" x14ac:dyDescent="0.25">
      <c r="A149" s="44">
        <v>34335</v>
      </c>
      <c r="B149" s="91">
        <v>8095</v>
      </c>
      <c r="C149" s="91">
        <v>7730.6</v>
      </c>
      <c r="D149" s="111">
        <f t="shared" si="11"/>
        <v>95036.4</v>
      </c>
      <c r="E149" s="111">
        <f t="shared" si="12"/>
        <v>95148.400000000009</v>
      </c>
      <c r="F149" s="110">
        <f t="shared" si="9"/>
        <v>4.1760504472041715</v>
      </c>
      <c r="G149" s="110">
        <f t="shared" si="10"/>
        <v>3.5783295032837614</v>
      </c>
      <c r="H149" s="91">
        <v>1449.5</v>
      </c>
      <c r="I149" s="110">
        <f t="shared" si="13"/>
        <v>6.3228929802684686</v>
      </c>
      <c r="J149" s="46"/>
    </row>
    <row r="150" spans="1:10" x14ac:dyDescent="0.25">
      <c r="A150" s="44">
        <v>34366</v>
      </c>
      <c r="B150" s="91">
        <v>8275.7000000000007</v>
      </c>
      <c r="C150" s="91">
        <v>7295.2</v>
      </c>
      <c r="D150" s="111">
        <f t="shared" si="11"/>
        <v>95557.5</v>
      </c>
      <c r="E150" s="111">
        <f t="shared" si="12"/>
        <v>95610.6</v>
      </c>
      <c r="F150" s="110">
        <f t="shared" si="9"/>
        <v>6.7198823923864559</v>
      </c>
      <c r="G150" s="110">
        <f t="shared" si="10"/>
        <v>4.0987042454714961</v>
      </c>
      <c r="H150" s="91">
        <v>1497.1</v>
      </c>
      <c r="I150" s="110">
        <f t="shared" si="13"/>
        <v>11.242383712290094</v>
      </c>
      <c r="J150" s="46"/>
    </row>
    <row r="151" spans="1:10" x14ac:dyDescent="0.25">
      <c r="A151" s="44">
        <v>34394</v>
      </c>
      <c r="B151" s="91">
        <v>8294.2999999999993</v>
      </c>
      <c r="C151" s="91">
        <v>8240.1</v>
      </c>
      <c r="D151" s="111">
        <f t="shared" si="11"/>
        <v>96056.400000000009</v>
      </c>
      <c r="E151" s="111">
        <f t="shared" si="12"/>
        <v>96353.300000000017</v>
      </c>
      <c r="F151" s="110">
        <f t="shared" si="9"/>
        <v>6.399928162762647</v>
      </c>
      <c r="G151" s="110">
        <f t="shared" si="10"/>
        <v>4.5285851751323047</v>
      </c>
      <c r="H151" s="91">
        <v>1464.6</v>
      </c>
      <c r="I151" s="110">
        <f t="shared" si="13"/>
        <v>5.8849045691150792</v>
      </c>
      <c r="J151" s="46"/>
    </row>
    <row r="152" spans="1:10" x14ac:dyDescent="0.25">
      <c r="A152" s="44">
        <v>34425</v>
      </c>
      <c r="B152" s="91">
        <v>8236.5</v>
      </c>
      <c r="C152" s="91">
        <v>7775.5</v>
      </c>
      <c r="D152" s="111">
        <f t="shared" si="11"/>
        <v>96500.800000000003</v>
      </c>
      <c r="E152" s="111">
        <f t="shared" si="12"/>
        <v>96589.000000000015</v>
      </c>
      <c r="F152" s="110">
        <f t="shared" si="9"/>
        <v>5.7032122277691499</v>
      </c>
      <c r="G152" s="110">
        <f t="shared" si="10"/>
        <v>4.6658546734400508</v>
      </c>
      <c r="H152" s="91">
        <v>1475</v>
      </c>
      <c r="I152" s="110">
        <f t="shared" si="13"/>
        <v>7.2259377726083152</v>
      </c>
      <c r="J152" s="46"/>
    </row>
    <row r="153" spans="1:10" x14ac:dyDescent="0.25">
      <c r="A153" s="44">
        <v>34455</v>
      </c>
      <c r="B153" s="91">
        <v>8321.2000000000007</v>
      </c>
      <c r="C153" s="91">
        <v>8061.2</v>
      </c>
      <c r="D153" s="111">
        <f t="shared" si="11"/>
        <v>96953.200000000012</v>
      </c>
      <c r="E153" s="111">
        <f t="shared" si="12"/>
        <v>96975.000000000015</v>
      </c>
      <c r="F153" s="110">
        <f t="shared" si="9"/>
        <v>5.749288328588853</v>
      </c>
      <c r="G153" s="110">
        <f t="shared" si="10"/>
        <v>4.9433484476284484</v>
      </c>
      <c r="H153" s="91">
        <v>1497.9</v>
      </c>
      <c r="I153" s="110">
        <f t="shared" si="13"/>
        <v>8.8194696694515073</v>
      </c>
      <c r="J153" s="46"/>
    </row>
    <row r="154" spans="1:10" x14ac:dyDescent="0.25">
      <c r="A154" s="44">
        <v>34486</v>
      </c>
      <c r="B154" s="91">
        <v>8364.4</v>
      </c>
      <c r="C154" s="91">
        <v>8057.1</v>
      </c>
      <c r="D154" s="111">
        <f t="shared" si="11"/>
        <v>97441.999999999985</v>
      </c>
      <c r="E154" s="111">
        <f t="shared" si="12"/>
        <v>97524.2</v>
      </c>
      <c r="F154" s="110">
        <f t="shared" si="9"/>
        <v>6.2065112499364972</v>
      </c>
      <c r="G154" s="110">
        <f t="shared" si="10"/>
        <v>5.1653003961860788</v>
      </c>
      <c r="H154" s="91">
        <v>1504.8</v>
      </c>
      <c r="I154" s="110">
        <f t="shared" si="13"/>
        <v>10.290237467018448</v>
      </c>
      <c r="J154" s="46"/>
    </row>
    <row r="155" spans="1:10" x14ac:dyDescent="0.25">
      <c r="A155" s="44">
        <v>34516</v>
      </c>
      <c r="B155" s="91">
        <v>8376.6</v>
      </c>
      <c r="C155" s="91">
        <v>8076.6</v>
      </c>
      <c r="D155" s="111">
        <f t="shared" si="11"/>
        <v>97999.8</v>
      </c>
      <c r="E155" s="111">
        <f t="shared" si="12"/>
        <v>97926.6</v>
      </c>
      <c r="F155" s="110">
        <f t="shared" si="9"/>
        <v>7.1340870721849914</v>
      </c>
      <c r="G155" s="110">
        <f t="shared" si="10"/>
        <v>5.3864879349644124</v>
      </c>
      <c r="H155" s="91">
        <v>1485.7</v>
      </c>
      <c r="I155" s="110">
        <f t="shared" si="13"/>
        <v>7.9253232602063184</v>
      </c>
      <c r="J155" s="46"/>
    </row>
    <row r="156" spans="1:10" x14ac:dyDescent="0.25">
      <c r="A156" s="44">
        <v>34547</v>
      </c>
      <c r="B156" s="91">
        <v>8571.5</v>
      </c>
      <c r="C156" s="91">
        <v>8222.7000000000007</v>
      </c>
      <c r="D156" s="111">
        <f t="shared" si="11"/>
        <v>98755.6</v>
      </c>
      <c r="E156" s="111">
        <f t="shared" si="12"/>
        <v>98787.9</v>
      </c>
      <c r="F156" s="110">
        <f t="shared" si="9"/>
        <v>9.6702790536996162</v>
      </c>
      <c r="G156" s="110">
        <f t="shared" si="10"/>
        <v>6.0371282744851928</v>
      </c>
      <c r="H156" s="91">
        <v>1551.1</v>
      </c>
      <c r="I156" s="110">
        <f t="shared" si="13"/>
        <v>12.594367015098729</v>
      </c>
      <c r="J156" s="46"/>
    </row>
    <row r="157" spans="1:10" x14ac:dyDescent="0.25">
      <c r="A157" s="44">
        <v>34578</v>
      </c>
      <c r="B157" s="91">
        <v>8602.5</v>
      </c>
      <c r="C157" s="91">
        <v>8410.6</v>
      </c>
      <c r="D157" s="111">
        <f t="shared" si="11"/>
        <v>99421</v>
      </c>
      <c r="E157" s="111">
        <f t="shared" si="12"/>
        <v>99433.000000000015</v>
      </c>
      <c r="F157" s="110">
        <f t="shared" si="9"/>
        <v>8.3834145972710328</v>
      </c>
      <c r="G157" s="110">
        <f t="shared" si="10"/>
        <v>6.3193011344803152</v>
      </c>
      <c r="H157" s="91">
        <v>1515.4</v>
      </c>
      <c r="I157" s="110">
        <f t="shared" si="13"/>
        <v>7.7502844141069449</v>
      </c>
      <c r="J157" s="46"/>
    </row>
    <row r="158" spans="1:10" x14ac:dyDescent="0.25">
      <c r="A158" s="44">
        <v>34608</v>
      </c>
      <c r="B158" s="91">
        <v>8635.7999999999993</v>
      </c>
      <c r="C158" s="91">
        <v>8638.4</v>
      </c>
      <c r="D158" s="111">
        <f t="shared" si="11"/>
        <v>100061</v>
      </c>
      <c r="E158" s="111">
        <f t="shared" si="12"/>
        <v>100008.09999999999</v>
      </c>
      <c r="F158" s="110">
        <f t="shared" si="9"/>
        <v>8.0042022061582294</v>
      </c>
      <c r="G158" s="110">
        <f t="shared" si="10"/>
        <v>6.8003912849395887</v>
      </c>
      <c r="H158" s="91">
        <v>1503.2</v>
      </c>
      <c r="I158" s="110">
        <f t="shared" si="13"/>
        <v>5.7548895455185045</v>
      </c>
      <c r="J158" s="46"/>
    </row>
    <row r="159" spans="1:10" x14ac:dyDescent="0.25">
      <c r="A159" s="44">
        <v>34639</v>
      </c>
      <c r="B159" s="91">
        <v>8588.1</v>
      </c>
      <c r="C159" s="91">
        <v>8906.7000000000007</v>
      </c>
      <c r="D159" s="111">
        <f t="shared" si="11"/>
        <v>100515.3</v>
      </c>
      <c r="E159" s="111">
        <f t="shared" si="12"/>
        <v>100545.5</v>
      </c>
      <c r="F159" s="110">
        <f t="shared" ref="F159:F222" si="14">(B159/B147-1)*100</f>
        <v>5.5853352676485724</v>
      </c>
      <c r="G159" s="110">
        <f t="shared" ref="G159:G222" si="15">(E159/E147-1)*100</f>
        <v>6.8240856330845423</v>
      </c>
      <c r="H159" s="91">
        <v>1521.9</v>
      </c>
      <c r="I159" s="110">
        <f t="shared" si="13"/>
        <v>5.1616915422885601</v>
      </c>
      <c r="J159" s="46"/>
    </row>
    <row r="160" spans="1:10" x14ac:dyDescent="0.25">
      <c r="A160" s="44">
        <v>34669</v>
      </c>
      <c r="B160" s="91">
        <v>8595.6</v>
      </c>
      <c r="C160" s="91">
        <v>11684.1</v>
      </c>
      <c r="D160" s="111">
        <f t="shared" si="11"/>
        <v>100957.20000000001</v>
      </c>
      <c r="E160" s="111">
        <f t="shared" si="12"/>
        <v>101098.8</v>
      </c>
      <c r="F160" s="110">
        <f t="shared" si="14"/>
        <v>5.4196254461164939</v>
      </c>
      <c r="G160" s="110">
        <f t="shared" si="15"/>
        <v>6.5614601306789977</v>
      </c>
      <c r="H160" s="91">
        <v>1501.3</v>
      </c>
      <c r="I160" s="110">
        <f t="shared" si="13"/>
        <v>4.0041565639071575</v>
      </c>
      <c r="J160" s="46"/>
    </row>
    <row r="161" spans="1:10" x14ac:dyDescent="0.25">
      <c r="A161" s="44">
        <v>34700</v>
      </c>
      <c r="B161" s="91">
        <v>8684.7999999999993</v>
      </c>
      <c r="C161" s="91">
        <v>8268.2999999999993</v>
      </c>
      <c r="D161" s="111">
        <f t="shared" si="11"/>
        <v>101547.00000000001</v>
      </c>
      <c r="E161" s="111">
        <f t="shared" si="12"/>
        <v>101636.5</v>
      </c>
      <c r="F161" s="110">
        <f t="shared" si="14"/>
        <v>7.2859789993823254</v>
      </c>
      <c r="G161" s="110">
        <f t="shared" si="15"/>
        <v>6.8189270655102829</v>
      </c>
      <c r="H161" s="91">
        <v>1535.8</v>
      </c>
      <c r="I161" s="110">
        <f t="shared" si="13"/>
        <v>5.9537771645394866</v>
      </c>
      <c r="J161" s="46"/>
    </row>
    <row r="162" spans="1:10" x14ac:dyDescent="0.25">
      <c r="A162" s="44">
        <v>34731</v>
      </c>
      <c r="B162" s="91">
        <v>8792.4</v>
      </c>
      <c r="C162" s="91">
        <v>7750.3</v>
      </c>
      <c r="D162" s="111">
        <f t="shared" si="11"/>
        <v>102063.70000000001</v>
      </c>
      <c r="E162" s="111">
        <f t="shared" si="12"/>
        <v>102091.6</v>
      </c>
      <c r="F162" s="110">
        <f t="shared" si="14"/>
        <v>6.2435806034534691</v>
      </c>
      <c r="G162" s="110">
        <f t="shared" si="15"/>
        <v>6.778537107810223</v>
      </c>
      <c r="H162" s="91">
        <v>1552.9</v>
      </c>
      <c r="I162" s="110">
        <f t="shared" si="13"/>
        <v>3.7272059314675143</v>
      </c>
      <c r="J162" s="46"/>
    </row>
    <row r="163" spans="1:10" x14ac:dyDescent="0.25">
      <c r="A163" s="44">
        <v>34759</v>
      </c>
      <c r="B163" s="91">
        <v>8842.2000000000007</v>
      </c>
      <c r="C163" s="91">
        <v>8656.9</v>
      </c>
      <c r="D163" s="111">
        <f t="shared" si="11"/>
        <v>102611.6</v>
      </c>
      <c r="E163" s="111">
        <f t="shared" si="12"/>
        <v>102508.40000000001</v>
      </c>
      <c r="F163" s="110">
        <f t="shared" si="14"/>
        <v>6.6057412922127412</v>
      </c>
      <c r="G163" s="110">
        <f t="shared" si="15"/>
        <v>6.38805313362385</v>
      </c>
      <c r="H163" s="91">
        <v>1562.2</v>
      </c>
      <c r="I163" s="110">
        <f t="shared" si="13"/>
        <v>6.6639355455414551</v>
      </c>
      <c r="J163" s="46"/>
    </row>
    <row r="164" spans="1:10" x14ac:dyDescent="0.25">
      <c r="A164" s="44">
        <v>34790</v>
      </c>
      <c r="B164" s="91">
        <v>8973.2000000000007</v>
      </c>
      <c r="C164" s="91">
        <v>8514.5</v>
      </c>
      <c r="D164" s="111">
        <f t="shared" si="11"/>
        <v>103348.29999999999</v>
      </c>
      <c r="E164" s="111">
        <f t="shared" si="12"/>
        <v>103247.40000000001</v>
      </c>
      <c r="F164" s="110">
        <f t="shared" si="14"/>
        <v>8.944333151217144</v>
      </c>
      <c r="G164" s="110">
        <f t="shared" si="15"/>
        <v>6.8935386017041189</v>
      </c>
      <c r="H164" s="91">
        <v>1581.7</v>
      </c>
      <c r="I164" s="110">
        <f t="shared" si="13"/>
        <v>7.2338983050847405</v>
      </c>
      <c r="J164" s="46"/>
    </row>
    <row r="165" spans="1:10" x14ac:dyDescent="0.25">
      <c r="A165" s="44">
        <v>34820</v>
      </c>
      <c r="B165" s="91">
        <v>9015.9</v>
      </c>
      <c r="C165" s="91">
        <v>8860.4</v>
      </c>
      <c r="D165" s="111">
        <f t="shared" si="11"/>
        <v>104042.99999999999</v>
      </c>
      <c r="E165" s="111">
        <f t="shared" si="12"/>
        <v>104046.59999999999</v>
      </c>
      <c r="F165" s="110">
        <f t="shared" si="14"/>
        <v>8.3485554968033338</v>
      </c>
      <c r="G165" s="110">
        <f t="shared" si="15"/>
        <v>7.2921887084299808</v>
      </c>
      <c r="H165" s="91">
        <v>1595.7</v>
      </c>
      <c r="I165" s="110">
        <f t="shared" si="13"/>
        <v>6.529140797115951</v>
      </c>
      <c r="J165" s="46"/>
    </row>
    <row r="166" spans="1:10" x14ac:dyDescent="0.25">
      <c r="A166" s="44">
        <v>34851</v>
      </c>
      <c r="B166" s="91">
        <v>9121.7000000000007</v>
      </c>
      <c r="C166" s="91">
        <v>8767.9</v>
      </c>
      <c r="D166" s="111">
        <f t="shared" si="11"/>
        <v>104800.29999999997</v>
      </c>
      <c r="E166" s="111">
        <f t="shared" si="12"/>
        <v>104757.39999999998</v>
      </c>
      <c r="F166" s="110">
        <f t="shared" si="14"/>
        <v>9.0538472574243301</v>
      </c>
      <c r="G166" s="110">
        <f t="shared" si="15"/>
        <v>7.4168257724749109</v>
      </c>
      <c r="H166" s="91">
        <v>1646.7</v>
      </c>
      <c r="I166" s="110">
        <f t="shared" si="13"/>
        <v>9.4298245614035103</v>
      </c>
      <c r="J166" s="46"/>
    </row>
    <row r="167" spans="1:10" x14ac:dyDescent="0.25">
      <c r="A167" s="44">
        <v>34881</v>
      </c>
      <c r="B167" s="91">
        <v>9126.7999999999993</v>
      </c>
      <c r="C167" s="91">
        <v>8762.1</v>
      </c>
      <c r="D167" s="111">
        <f t="shared" si="11"/>
        <v>105550.5</v>
      </c>
      <c r="E167" s="111">
        <f t="shared" si="12"/>
        <v>105442.9</v>
      </c>
      <c r="F167" s="110">
        <f t="shared" si="14"/>
        <v>8.9559009622042218</v>
      </c>
      <c r="G167" s="110">
        <f t="shared" si="15"/>
        <v>7.6754426274372678</v>
      </c>
      <c r="H167" s="91">
        <v>1614.6</v>
      </c>
      <c r="I167" s="110">
        <f t="shared" si="13"/>
        <v>8.6760449619707849</v>
      </c>
      <c r="J167" s="46"/>
    </row>
    <row r="168" spans="1:10" x14ac:dyDescent="0.25">
      <c r="A168" s="44">
        <v>34912</v>
      </c>
      <c r="B168" s="91">
        <v>9209.9</v>
      </c>
      <c r="C168" s="91">
        <v>8964.4</v>
      </c>
      <c r="D168" s="111">
        <f t="shared" si="11"/>
        <v>106188.9</v>
      </c>
      <c r="E168" s="111">
        <f t="shared" si="12"/>
        <v>106184.6</v>
      </c>
      <c r="F168" s="110">
        <f t="shared" si="14"/>
        <v>7.4479379338505458</v>
      </c>
      <c r="G168" s="110">
        <f t="shared" si="15"/>
        <v>7.4874554474789079</v>
      </c>
      <c r="H168" s="91">
        <v>1606.2</v>
      </c>
      <c r="I168" s="110">
        <f t="shared" si="13"/>
        <v>3.5523177100122538</v>
      </c>
      <c r="J168" s="46"/>
    </row>
    <row r="169" spans="1:10" x14ac:dyDescent="0.25">
      <c r="A169" s="44">
        <v>34943</v>
      </c>
      <c r="B169" s="91">
        <v>9247</v>
      </c>
      <c r="C169" s="91">
        <v>8996.2000000000007</v>
      </c>
      <c r="D169" s="111">
        <f t="shared" si="11"/>
        <v>106833.4</v>
      </c>
      <c r="E169" s="111">
        <f t="shared" si="12"/>
        <v>106770.2</v>
      </c>
      <c r="F169" s="110">
        <f t="shared" si="14"/>
        <v>7.4920081371694369</v>
      </c>
      <c r="G169" s="110">
        <f t="shared" si="15"/>
        <v>7.3790391519917842</v>
      </c>
      <c r="H169" s="91">
        <v>1633.7</v>
      </c>
      <c r="I169" s="110">
        <f t="shared" si="13"/>
        <v>7.8065197307641609</v>
      </c>
      <c r="J169" s="46"/>
    </row>
    <row r="170" spans="1:10" x14ac:dyDescent="0.25">
      <c r="A170" s="44">
        <v>34973</v>
      </c>
      <c r="B170" s="91">
        <v>9270.7000000000007</v>
      </c>
      <c r="C170" s="91">
        <v>9214.9</v>
      </c>
      <c r="D170" s="111">
        <f t="shared" si="11"/>
        <v>107468.3</v>
      </c>
      <c r="E170" s="111">
        <f t="shared" si="12"/>
        <v>107346.7</v>
      </c>
      <c r="F170" s="110">
        <f t="shared" si="14"/>
        <v>7.3519534959123778</v>
      </c>
      <c r="G170" s="110">
        <f t="shared" si="15"/>
        <v>7.3380056215446521</v>
      </c>
      <c r="H170" s="91">
        <v>1616.2</v>
      </c>
      <c r="I170" s="110">
        <f t="shared" si="13"/>
        <v>7.517296434273546</v>
      </c>
      <c r="J170" s="46"/>
    </row>
    <row r="171" spans="1:10" x14ac:dyDescent="0.25">
      <c r="A171" s="44">
        <v>35004</v>
      </c>
      <c r="B171" s="91">
        <v>9292.1</v>
      </c>
      <c r="C171" s="91">
        <v>9727.5</v>
      </c>
      <c r="D171" s="111">
        <f t="shared" si="11"/>
        <v>108172.3</v>
      </c>
      <c r="E171" s="111">
        <f t="shared" si="12"/>
        <v>108167.49999999999</v>
      </c>
      <c r="F171" s="110">
        <f t="shared" si="14"/>
        <v>8.1973894109290679</v>
      </c>
      <c r="G171" s="110">
        <f t="shared" si="15"/>
        <v>7.580647567519172</v>
      </c>
      <c r="H171" s="91">
        <v>1606.4</v>
      </c>
      <c r="I171" s="110">
        <f t="shared" si="13"/>
        <v>5.5522701885800663</v>
      </c>
      <c r="J171" s="46"/>
    </row>
    <row r="172" spans="1:10" x14ac:dyDescent="0.25">
      <c r="A172" s="44">
        <v>35034</v>
      </c>
      <c r="B172" s="91">
        <v>9420.2000000000007</v>
      </c>
      <c r="C172" s="91">
        <v>12525</v>
      </c>
      <c r="D172" s="111">
        <f t="shared" si="11"/>
        <v>108996.9</v>
      </c>
      <c r="E172" s="111">
        <f t="shared" si="12"/>
        <v>109008.4</v>
      </c>
      <c r="F172" s="110">
        <f t="shared" si="14"/>
        <v>9.5932802829354671</v>
      </c>
      <c r="G172" s="110">
        <f t="shared" si="15"/>
        <v>7.8236339105904218</v>
      </c>
      <c r="H172" s="91">
        <v>1639.6</v>
      </c>
      <c r="I172" s="110">
        <f t="shared" si="13"/>
        <v>9.2120162525811011</v>
      </c>
      <c r="J172" s="46"/>
    </row>
    <row r="173" spans="1:10" x14ac:dyDescent="0.25">
      <c r="A173" s="44">
        <v>35065</v>
      </c>
      <c r="B173" s="91">
        <v>9383.7000000000007</v>
      </c>
      <c r="C173" s="91">
        <v>9084.7000000000007</v>
      </c>
      <c r="D173" s="111">
        <f t="shared" si="11"/>
        <v>109695.8</v>
      </c>
      <c r="E173" s="111">
        <f t="shared" si="12"/>
        <v>109824.79999999999</v>
      </c>
      <c r="F173" s="110">
        <f t="shared" si="14"/>
        <v>8.0473931466470425</v>
      </c>
      <c r="G173" s="110">
        <f t="shared" si="15"/>
        <v>8.0564560959891285</v>
      </c>
      <c r="H173" s="91">
        <v>1616</v>
      </c>
      <c r="I173" s="110">
        <f t="shared" si="13"/>
        <v>5.222034119025909</v>
      </c>
      <c r="J173" s="46"/>
    </row>
    <row r="174" spans="1:10" x14ac:dyDescent="0.25">
      <c r="A174" s="44">
        <v>35096</v>
      </c>
      <c r="B174" s="91">
        <v>9378.2999999999993</v>
      </c>
      <c r="C174" s="91">
        <v>8632.1</v>
      </c>
      <c r="D174" s="111">
        <f t="shared" si="11"/>
        <v>110281.70000000001</v>
      </c>
      <c r="E174" s="111">
        <f t="shared" si="12"/>
        <v>110706.6</v>
      </c>
      <c r="F174" s="110">
        <f t="shared" si="14"/>
        <v>6.6637095673536262</v>
      </c>
      <c r="G174" s="110">
        <f t="shared" si="15"/>
        <v>8.4385003271571826</v>
      </c>
      <c r="H174" s="91">
        <v>1621.8</v>
      </c>
      <c r="I174" s="110">
        <f t="shared" si="13"/>
        <v>4.4368600682593851</v>
      </c>
      <c r="J174" s="46"/>
    </row>
    <row r="175" spans="1:10" x14ac:dyDescent="0.25">
      <c r="A175" s="44">
        <v>35125</v>
      </c>
      <c r="B175" s="91">
        <v>9393.2000000000007</v>
      </c>
      <c r="C175" s="91">
        <v>9074.2000000000007</v>
      </c>
      <c r="D175" s="111">
        <f t="shared" si="11"/>
        <v>110832.7</v>
      </c>
      <c r="E175" s="111">
        <f t="shared" si="12"/>
        <v>111123.9</v>
      </c>
      <c r="F175" s="110">
        <f t="shared" si="14"/>
        <v>6.2314808531813259</v>
      </c>
      <c r="G175" s="110">
        <f t="shared" si="15"/>
        <v>8.4046770801222017</v>
      </c>
      <c r="H175" s="91">
        <v>1643.2</v>
      </c>
      <c r="I175" s="110">
        <f t="shared" si="13"/>
        <v>5.1849955191396679</v>
      </c>
      <c r="J175" s="46"/>
    </row>
    <row r="176" spans="1:10" x14ac:dyDescent="0.25">
      <c r="A176" s="44">
        <v>35156</v>
      </c>
      <c r="B176" s="91">
        <v>9454.5</v>
      </c>
      <c r="C176" s="91">
        <v>8946.5</v>
      </c>
      <c r="D176" s="111">
        <f t="shared" si="11"/>
        <v>111314</v>
      </c>
      <c r="E176" s="111">
        <f t="shared" si="12"/>
        <v>111555.9</v>
      </c>
      <c r="F176" s="110">
        <f t="shared" si="14"/>
        <v>5.3637498328355404</v>
      </c>
      <c r="G176" s="110">
        <f t="shared" si="15"/>
        <v>8.0471760063691491</v>
      </c>
      <c r="H176" s="91">
        <v>1645.8</v>
      </c>
      <c r="I176" s="110">
        <f t="shared" si="13"/>
        <v>4.0526016311563495</v>
      </c>
      <c r="J176" s="46"/>
    </row>
    <row r="177" spans="1:10" x14ac:dyDescent="0.25">
      <c r="A177" s="44">
        <v>35186</v>
      </c>
      <c r="B177" s="91">
        <v>9444.4</v>
      </c>
      <c r="C177" s="91">
        <v>9435.2000000000007</v>
      </c>
      <c r="D177" s="111">
        <f t="shared" si="11"/>
        <v>111742.5</v>
      </c>
      <c r="E177" s="111">
        <f t="shared" si="12"/>
        <v>112130.7</v>
      </c>
      <c r="F177" s="110">
        <f t="shared" si="14"/>
        <v>4.7527146485653038</v>
      </c>
      <c r="G177" s="110">
        <f t="shared" si="15"/>
        <v>7.7696916573919861</v>
      </c>
      <c r="H177" s="91">
        <v>1655.6</v>
      </c>
      <c r="I177" s="110">
        <f t="shared" si="13"/>
        <v>3.7538384408096759</v>
      </c>
      <c r="J177" s="46"/>
    </row>
    <row r="178" spans="1:10" x14ac:dyDescent="0.25">
      <c r="A178" s="44">
        <v>35217</v>
      </c>
      <c r="B178" s="91">
        <v>9563.1</v>
      </c>
      <c r="C178" s="91">
        <v>9003.1</v>
      </c>
      <c r="D178" s="111">
        <f t="shared" si="11"/>
        <v>112183.9</v>
      </c>
      <c r="E178" s="111">
        <f t="shared" si="12"/>
        <v>112365.90000000001</v>
      </c>
      <c r="F178" s="110">
        <f t="shared" si="14"/>
        <v>4.839010272208033</v>
      </c>
      <c r="G178" s="110">
        <f t="shared" si="15"/>
        <v>7.2629713986792632</v>
      </c>
      <c r="H178" s="91">
        <v>1693</v>
      </c>
      <c r="I178" s="110">
        <f t="shared" si="13"/>
        <v>2.8116839740086164</v>
      </c>
      <c r="J178" s="46"/>
    </row>
    <row r="179" spans="1:10" x14ac:dyDescent="0.25">
      <c r="A179" s="44">
        <v>35247</v>
      </c>
      <c r="B179" s="91">
        <v>9579.2000000000007</v>
      </c>
      <c r="C179" s="91">
        <v>9291.1</v>
      </c>
      <c r="D179" s="111">
        <f t="shared" si="11"/>
        <v>112636.3</v>
      </c>
      <c r="E179" s="111">
        <f t="shared" si="12"/>
        <v>112894.90000000001</v>
      </c>
      <c r="F179" s="110">
        <f t="shared" si="14"/>
        <v>4.9568304334487667</v>
      </c>
      <c r="G179" s="110">
        <f t="shared" si="15"/>
        <v>7.0673321769412878</v>
      </c>
      <c r="H179" s="91">
        <v>1735.1</v>
      </c>
      <c r="I179" s="110">
        <f t="shared" si="13"/>
        <v>7.4631487674965857</v>
      </c>
      <c r="J179" s="46"/>
    </row>
    <row r="180" spans="1:10" x14ac:dyDescent="0.25">
      <c r="A180" s="44">
        <v>35278</v>
      </c>
      <c r="B180" s="91">
        <v>9543.9</v>
      </c>
      <c r="C180" s="91">
        <v>9386.1</v>
      </c>
      <c r="D180" s="111">
        <f t="shared" si="11"/>
        <v>112970.29999999999</v>
      </c>
      <c r="E180" s="111">
        <f t="shared" si="12"/>
        <v>113316.60000000002</v>
      </c>
      <c r="F180" s="110">
        <f t="shared" si="14"/>
        <v>3.6265323184833775</v>
      </c>
      <c r="G180" s="110">
        <f t="shared" si="15"/>
        <v>6.7166048560714176</v>
      </c>
      <c r="H180" s="91">
        <v>1717.5</v>
      </c>
      <c r="I180" s="110">
        <f t="shared" si="13"/>
        <v>6.9293985805005676</v>
      </c>
      <c r="J180" s="46"/>
    </row>
    <row r="181" spans="1:10" x14ac:dyDescent="0.25">
      <c r="A181" s="44">
        <v>35309</v>
      </c>
      <c r="B181" s="91">
        <v>9448.7999999999993</v>
      </c>
      <c r="C181" s="91">
        <v>8956.7999999999993</v>
      </c>
      <c r="D181" s="111">
        <f t="shared" si="11"/>
        <v>113172.09999999999</v>
      </c>
      <c r="E181" s="111">
        <f t="shared" si="12"/>
        <v>113277.20000000003</v>
      </c>
      <c r="F181" s="110">
        <f t="shared" si="14"/>
        <v>2.1823294041310559</v>
      </c>
      <c r="G181" s="110">
        <f t="shared" si="15"/>
        <v>6.0943971257898077</v>
      </c>
      <c r="H181" s="91">
        <v>1666</v>
      </c>
      <c r="I181" s="110">
        <f t="shared" si="13"/>
        <v>1.9771071800207984</v>
      </c>
      <c r="J181" s="46"/>
    </row>
    <row r="182" spans="1:10" x14ac:dyDescent="0.25">
      <c r="A182" s="44">
        <v>35339</v>
      </c>
      <c r="B182" s="91">
        <v>9483.2999999999993</v>
      </c>
      <c r="C182" s="91">
        <v>9675.6</v>
      </c>
      <c r="D182" s="111">
        <f t="shared" si="11"/>
        <v>113384.7</v>
      </c>
      <c r="E182" s="111">
        <f t="shared" si="12"/>
        <v>113737.90000000002</v>
      </c>
      <c r="F182" s="110">
        <f t="shared" si="14"/>
        <v>2.2932464646682416</v>
      </c>
      <c r="G182" s="110">
        <f t="shared" si="15"/>
        <v>5.9537927109077682</v>
      </c>
      <c r="H182" s="91">
        <v>1705.6</v>
      </c>
      <c r="I182" s="110">
        <f t="shared" si="13"/>
        <v>5.5314936270263404</v>
      </c>
      <c r="J182" s="46"/>
    </row>
    <row r="183" spans="1:10" x14ac:dyDescent="0.25">
      <c r="A183" s="44">
        <v>35370</v>
      </c>
      <c r="B183" s="91">
        <v>9523.2000000000007</v>
      </c>
      <c r="C183" s="91">
        <v>9930.1</v>
      </c>
      <c r="D183" s="111">
        <f t="shared" si="11"/>
        <v>113615.8</v>
      </c>
      <c r="E183" s="111">
        <f t="shared" si="12"/>
        <v>113940.50000000003</v>
      </c>
      <c r="F183" s="110">
        <f t="shared" si="14"/>
        <v>2.4870588994952758</v>
      </c>
      <c r="G183" s="110">
        <f t="shared" si="15"/>
        <v>5.3370929345691209</v>
      </c>
      <c r="H183" s="91">
        <v>1701.9</v>
      </c>
      <c r="I183" s="110">
        <f t="shared" si="13"/>
        <v>5.9449701195219085</v>
      </c>
      <c r="J183" s="46"/>
    </row>
    <row r="184" spans="1:10" x14ac:dyDescent="0.25">
      <c r="A184" s="44">
        <v>35400</v>
      </c>
      <c r="B184" s="91">
        <v>9569.5</v>
      </c>
      <c r="C184" s="91">
        <v>12523.5</v>
      </c>
      <c r="D184" s="111">
        <f t="shared" si="11"/>
        <v>113765.09999999999</v>
      </c>
      <c r="E184" s="111">
        <f t="shared" si="12"/>
        <v>113939.00000000001</v>
      </c>
      <c r="F184" s="110">
        <f t="shared" si="14"/>
        <v>1.5848920405086897</v>
      </c>
      <c r="G184" s="110">
        <f t="shared" si="15"/>
        <v>4.5231376664550904</v>
      </c>
      <c r="H184" s="91">
        <v>1717.3</v>
      </c>
      <c r="I184" s="110">
        <f t="shared" si="13"/>
        <v>4.7389607221273611</v>
      </c>
      <c r="J184" s="46"/>
    </row>
    <row r="185" spans="1:10" x14ac:dyDescent="0.25">
      <c r="A185" s="44">
        <v>35431</v>
      </c>
      <c r="B185" s="91">
        <v>9633.7999999999993</v>
      </c>
      <c r="C185" s="91">
        <v>9516.5</v>
      </c>
      <c r="D185" s="111">
        <f t="shared" si="11"/>
        <v>114015.2</v>
      </c>
      <c r="E185" s="111">
        <f t="shared" si="12"/>
        <v>114370.8</v>
      </c>
      <c r="F185" s="110">
        <f t="shared" si="14"/>
        <v>2.6652599720792258</v>
      </c>
      <c r="G185" s="110">
        <f t="shared" si="15"/>
        <v>4.1393200807103847</v>
      </c>
      <c r="H185" s="91">
        <v>1699.8</v>
      </c>
      <c r="I185" s="110">
        <f t="shared" si="13"/>
        <v>5.1856435643564236</v>
      </c>
      <c r="J185" s="46"/>
    </row>
    <row r="186" spans="1:10" x14ac:dyDescent="0.25">
      <c r="A186" s="44">
        <v>35462</v>
      </c>
      <c r="B186" s="91">
        <v>9803</v>
      </c>
      <c r="C186" s="91">
        <v>8636</v>
      </c>
      <c r="D186" s="111">
        <f t="shared" si="11"/>
        <v>114439.9</v>
      </c>
      <c r="E186" s="111">
        <f t="shared" si="12"/>
        <v>114374.70000000001</v>
      </c>
      <c r="F186" s="110">
        <f t="shared" si="14"/>
        <v>4.5285392875041408</v>
      </c>
      <c r="G186" s="110">
        <f t="shared" si="15"/>
        <v>3.3133525914444073</v>
      </c>
      <c r="H186" s="91">
        <v>1782.6</v>
      </c>
      <c r="I186" s="110">
        <f t="shared" si="13"/>
        <v>9.914909359970391</v>
      </c>
      <c r="J186" s="46"/>
    </row>
    <row r="187" spans="1:10" x14ac:dyDescent="0.25">
      <c r="A187" s="44">
        <v>35490</v>
      </c>
      <c r="B187" s="91">
        <v>9764.7999999999993</v>
      </c>
      <c r="C187" s="91">
        <v>9325</v>
      </c>
      <c r="D187" s="111">
        <f t="shared" si="11"/>
        <v>114811.5</v>
      </c>
      <c r="E187" s="111">
        <f t="shared" si="12"/>
        <v>114625.5</v>
      </c>
      <c r="F187" s="110">
        <f t="shared" si="14"/>
        <v>3.9560533151641541</v>
      </c>
      <c r="G187" s="110">
        <f t="shared" si="15"/>
        <v>3.1510773110015045</v>
      </c>
      <c r="H187" s="91">
        <v>1739</v>
      </c>
      <c r="I187" s="110">
        <f t="shared" si="13"/>
        <v>5.830087633885106</v>
      </c>
      <c r="J187" s="46"/>
    </row>
    <row r="188" spans="1:10" x14ac:dyDescent="0.25">
      <c r="A188" s="44">
        <v>35521</v>
      </c>
      <c r="B188" s="91">
        <v>9642.5</v>
      </c>
      <c r="C188" s="91">
        <v>9221.1</v>
      </c>
      <c r="D188" s="111">
        <f t="shared" si="11"/>
        <v>114999.5</v>
      </c>
      <c r="E188" s="111">
        <f t="shared" si="12"/>
        <v>114900.1</v>
      </c>
      <c r="F188" s="110">
        <f t="shared" si="14"/>
        <v>1.9884710984187315</v>
      </c>
      <c r="G188" s="110">
        <f t="shared" si="15"/>
        <v>2.9977795885291592</v>
      </c>
      <c r="H188" s="91">
        <v>1709.3</v>
      </c>
      <c r="I188" s="110">
        <f t="shared" si="13"/>
        <v>3.8583059910074047</v>
      </c>
      <c r="J188" s="46"/>
    </row>
    <row r="189" spans="1:10" x14ac:dyDescent="0.25">
      <c r="A189" s="44">
        <v>35551</v>
      </c>
      <c r="B189" s="91">
        <v>9825.2999999999993</v>
      </c>
      <c r="C189" s="91">
        <v>9819.1</v>
      </c>
      <c r="D189" s="111">
        <f t="shared" si="11"/>
        <v>115380.40000000001</v>
      </c>
      <c r="E189" s="111">
        <f t="shared" si="12"/>
        <v>115284.00000000001</v>
      </c>
      <c r="F189" s="110">
        <f t="shared" si="14"/>
        <v>4.033077802719065</v>
      </c>
      <c r="G189" s="110">
        <f t="shared" si="15"/>
        <v>2.8121647327627564</v>
      </c>
      <c r="H189" s="91">
        <v>1742.7</v>
      </c>
      <c r="I189" s="110">
        <f t="shared" si="13"/>
        <v>5.2609325924136252</v>
      </c>
      <c r="J189" s="46"/>
    </row>
    <row r="190" spans="1:10" x14ac:dyDescent="0.25">
      <c r="A190" s="44">
        <v>35582</v>
      </c>
      <c r="B190" s="91">
        <v>9793.2999999999993</v>
      </c>
      <c r="C190" s="91">
        <v>9116.7000000000007</v>
      </c>
      <c r="D190" s="111">
        <f t="shared" si="11"/>
        <v>115610.6</v>
      </c>
      <c r="E190" s="111">
        <f t="shared" si="12"/>
        <v>115397.6</v>
      </c>
      <c r="F190" s="110">
        <f t="shared" si="14"/>
        <v>2.4071692233689879</v>
      </c>
      <c r="G190" s="110">
        <f t="shared" si="15"/>
        <v>2.698060532599289</v>
      </c>
      <c r="H190" s="91">
        <v>1736.2</v>
      </c>
      <c r="I190" s="110">
        <f t="shared" si="13"/>
        <v>2.5516834022445423</v>
      </c>
      <c r="J190" s="46"/>
    </row>
    <row r="191" spans="1:10" x14ac:dyDescent="0.25">
      <c r="A191" s="44">
        <v>35612</v>
      </c>
      <c r="B191" s="91">
        <v>9877.7999999999993</v>
      </c>
      <c r="C191" s="91">
        <v>9719.2999999999993</v>
      </c>
      <c r="D191" s="111">
        <f t="shared" si="11"/>
        <v>115909.20000000001</v>
      </c>
      <c r="E191" s="111">
        <f t="shared" si="12"/>
        <v>115825.80000000002</v>
      </c>
      <c r="F191" s="110">
        <f t="shared" si="14"/>
        <v>3.1171705361616731</v>
      </c>
      <c r="G191" s="110">
        <f t="shared" si="15"/>
        <v>2.5961314461503626</v>
      </c>
      <c r="H191" s="91">
        <v>1736.3</v>
      </c>
      <c r="I191" s="110">
        <f t="shared" si="13"/>
        <v>6.9160278946456266E-2</v>
      </c>
      <c r="J191" s="46"/>
    </row>
    <row r="192" spans="1:10" x14ac:dyDescent="0.25">
      <c r="A192" s="44">
        <v>35643</v>
      </c>
      <c r="B192" s="91">
        <v>9894.7000000000007</v>
      </c>
      <c r="C192" s="91">
        <v>9524.7999999999993</v>
      </c>
      <c r="D192" s="111">
        <f t="shared" si="11"/>
        <v>116260.00000000001</v>
      </c>
      <c r="E192" s="111">
        <f t="shared" si="12"/>
        <v>115964.50000000001</v>
      </c>
      <c r="F192" s="110">
        <f t="shared" si="14"/>
        <v>3.6756462242898635</v>
      </c>
      <c r="G192" s="110">
        <f t="shared" si="15"/>
        <v>2.336727363863722</v>
      </c>
      <c r="H192" s="91">
        <v>1732.5</v>
      </c>
      <c r="I192" s="110">
        <f t="shared" si="13"/>
        <v>0.8733624454148492</v>
      </c>
      <c r="J192" s="46"/>
    </row>
    <row r="193" spans="1:10" x14ac:dyDescent="0.25">
      <c r="A193" s="44">
        <v>35674</v>
      </c>
      <c r="B193" s="91">
        <v>9970.5</v>
      </c>
      <c r="C193" s="91">
        <v>9596.6</v>
      </c>
      <c r="D193" s="111">
        <f t="shared" si="11"/>
        <v>116781.70000000001</v>
      </c>
      <c r="E193" s="111">
        <f t="shared" si="12"/>
        <v>116604.30000000002</v>
      </c>
      <c r="F193" s="110">
        <f t="shared" si="14"/>
        <v>5.521336042672087</v>
      </c>
      <c r="G193" s="110">
        <f t="shared" si="15"/>
        <v>2.9371312144014672</v>
      </c>
      <c r="H193" s="91">
        <v>1739.9</v>
      </c>
      <c r="I193" s="110">
        <f t="shared" si="13"/>
        <v>4.4357743097239055</v>
      </c>
      <c r="J193" s="46"/>
    </row>
    <row r="194" spans="1:10" x14ac:dyDescent="0.25">
      <c r="A194" s="44">
        <v>35704</v>
      </c>
      <c r="B194" s="91">
        <v>9977.7999999999993</v>
      </c>
      <c r="C194" s="91">
        <v>10237</v>
      </c>
      <c r="D194" s="111">
        <f t="shared" si="11"/>
        <v>117276.20000000001</v>
      </c>
      <c r="E194" s="111">
        <f t="shared" si="12"/>
        <v>117165.70000000001</v>
      </c>
      <c r="F194" s="110">
        <f t="shared" si="14"/>
        <v>5.2144295762023729</v>
      </c>
      <c r="G194" s="110">
        <f t="shared" si="15"/>
        <v>3.0137711352152596</v>
      </c>
      <c r="H194" s="91">
        <v>1755</v>
      </c>
      <c r="I194" s="110">
        <f t="shared" si="13"/>
        <v>2.8963414634146423</v>
      </c>
      <c r="J194" s="46"/>
    </row>
    <row r="195" spans="1:10" x14ac:dyDescent="0.25">
      <c r="A195" s="44">
        <v>35735</v>
      </c>
      <c r="B195" s="91">
        <v>10068.6</v>
      </c>
      <c r="C195" s="91">
        <v>10340.9</v>
      </c>
      <c r="D195" s="111">
        <f t="shared" si="11"/>
        <v>117821.6</v>
      </c>
      <c r="E195" s="111">
        <f t="shared" si="12"/>
        <v>117576.5</v>
      </c>
      <c r="F195" s="110">
        <f t="shared" si="14"/>
        <v>5.7270665322580516</v>
      </c>
      <c r="G195" s="110">
        <f t="shared" si="15"/>
        <v>3.1911392349515566</v>
      </c>
      <c r="H195" s="91">
        <v>1777.1</v>
      </c>
      <c r="I195" s="110">
        <f t="shared" si="13"/>
        <v>4.4185909865444462</v>
      </c>
      <c r="J195" s="46"/>
    </row>
    <row r="196" spans="1:10" x14ac:dyDescent="0.25">
      <c r="A196" s="44">
        <v>35765</v>
      </c>
      <c r="B196" s="91">
        <v>10072.200000000001</v>
      </c>
      <c r="C196" s="91">
        <v>13318.2</v>
      </c>
      <c r="D196" s="111">
        <f t="shared" si="11"/>
        <v>118324.3</v>
      </c>
      <c r="E196" s="111">
        <f t="shared" si="12"/>
        <v>118371.2</v>
      </c>
      <c r="F196" s="110">
        <f t="shared" si="14"/>
        <v>5.2531480223627192</v>
      </c>
      <c r="G196" s="110">
        <f t="shared" si="15"/>
        <v>3.8899762153432826</v>
      </c>
      <c r="H196" s="91">
        <v>1790.7</v>
      </c>
      <c r="I196" s="110">
        <f t="shared" si="13"/>
        <v>4.2741512839923113</v>
      </c>
      <c r="J196" s="46"/>
    </row>
    <row r="197" spans="1:10" x14ac:dyDescent="0.25">
      <c r="A197" s="44">
        <v>35796</v>
      </c>
      <c r="B197" s="91">
        <v>10129.1</v>
      </c>
      <c r="C197" s="91">
        <v>10042.700000000001</v>
      </c>
      <c r="D197" s="111">
        <f t="shared" si="11"/>
        <v>118819.6</v>
      </c>
      <c r="E197" s="111">
        <f t="shared" si="12"/>
        <v>118897.4</v>
      </c>
      <c r="F197" s="110">
        <f t="shared" si="14"/>
        <v>5.1412734331208965</v>
      </c>
      <c r="G197" s="110">
        <f t="shared" si="15"/>
        <v>3.9578283967586003</v>
      </c>
      <c r="H197" s="91">
        <v>1742.6</v>
      </c>
      <c r="I197" s="110">
        <f t="shared" si="13"/>
        <v>2.5179432874455898</v>
      </c>
      <c r="J197" s="46"/>
    </row>
    <row r="198" spans="1:10" x14ac:dyDescent="0.25">
      <c r="A198" s="44">
        <v>35827</v>
      </c>
      <c r="B198" s="91">
        <v>10077.1</v>
      </c>
      <c r="C198" s="91">
        <v>8872.4</v>
      </c>
      <c r="D198" s="111">
        <f t="shared" si="11"/>
        <v>119093.70000000001</v>
      </c>
      <c r="E198" s="111">
        <f t="shared" si="12"/>
        <v>119133.79999999999</v>
      </c>
      <c r="F198" s="110">
        <f t="shared" si="14"/>
        <v>2.7960828317861841</v>
      </c>
      <c r="G198" s="110">
        <f t="shared" si="15"/>
        <v>4.1609726626605115</v>
      </c>
      <c r="H198" s="91">
        <v>1730.5</v>
      </c>
      <c r="I198" s="110">
        <f t="shared" si="13"/>
        <v>-2.9226971838887006</v>
      </c>
      <c r="J198" s="46"/>
    </row>
    <row r="199" spans="1:10" x14ac:dyDescent="0.25">
      <c r="A199" s="44">
        <v>35855</v>
      </c>
      <c r="B199" s="91">
        <v>10061.5</v>
      </c>
      <c r="C199" s="91">
        <v>9575.7000000000007</v>
      </c>
      <c r="D199" s="111">
        <f t="shared" si="11"/>
        <v>119390.40000000001</v>
      </c>
      <c r="E199" s="111">
        <f t="shared" si="12"/>
        <v>119384.49999999999</v>
      </c>
      <c r="F199" s="110">
        <f t="shared" si="14"/>
        <v>3.038464689496978</v>
      </c>
      <c r="G199" s="110">
        <f t="shared" si="15"/>
        <v>4.1517812354144423</v>
      </c>
      <c r="H199" s="91">
        <v>1739.5</v>
      </c>
      <c r="I199" s="110">
        <f t="shared" si="13"/>
        <v>2.8752156411737673E-2</v>
      </c>
      <c r="J199" s="46"/>
    </row>
    <row r="200" spans="1:10" x14ac:dyDescent="0.25">
      <c r="A200" s="44">
        <v>35886</v>
      </c>
      <c r="B200" s="91">
        <v>10119.4</v>
      </c>
      <c r="C200" s="91">
        <v>9756.6</v>
      </c>
      <c r="D200" s="111">
        <f t="shared" si="11"/>
        <v>119867.3</v>
      </c>
      <c r="E200" s="111">
        <f t="shared" si="12"/>
        <v>119919.99999999999</v>
      </c>
      <c r="F200" s="110">
        <f t="shared" si="14"/>
        <v>4.9458128078817776</v>
      </c>
      <c r="G200" s="110">
        <f t="shared" si="15"/>
        <v>4.3689257015441907</v>
      </c>
      <c r="H200" s="91">
        <v>1747.1</v>
      </c>
      <c r="I200" s="110">
        <f t="shared" si="13"/>
        <v>2.2114315801790241</v>
      </c>
      <c r="J200" s="46"/>
    </row>
    <row r="201" spans="1:10" x14ac:dyDescent="0.25">
      <c r="A201" s="44">
        <v>35916</v>
      </c>
      <c r="B201" s="91">
        <v>10176.700000000001</v>
      </c>
      <c r="C201" s="91">
        <v>10000.6</v>
      </c>
      <c r="D201" s="111">
        <f t="shared" si="11"/>
        <v>120218.70000000001</v>
      </c>
      <c r="E201" s="111">
        <f t="shared" si="12"/>
        <v>120101.5</v>
      </c>
      <c r="F201" s="110">
        <f t="shared" si="14"/>
        <v>3.5764811252582795</v>
      </c>
      <c r="G201" s="110">
        <f t="shared" si="15"/>
        <v>4.1788105895006922</v>
      </c>
      <c r="H201" s="91">
        <v>1726.8</v>
      </c>
      <c r="I201" s="110">
        <f t="shared" si="13"/>
        <v>-0.91237734549837191</v>
      </c>
      <c r="J201" s="46"/>
    </row>
    <row r="202" spans="1:10" x14ac:dyDescent="0.25">
      <c r="A202" s="44">
        <v>35947</v>
      </c>
      <c r="B202" s="91">
        <v>10190</v>
      </c>
      <c r="C202" s="91">
        <v>9556.1</v>
      </c>
      <c r="D202" s="111">
        <f t="shared" si="11"/>
        <v>120615.40000000001</v>
      </c>
      <c r="E202" s="111">
        <f t="shared" si="12"/>
        <v>120540.90000000001</v>
      </c>
      <c r="F202" s="110">
        <f t="shared" si="14"/>
        <v>4.0507285593211817</v>
      </c>
      <c r="G202" s="110">
        <f t="shared" si="15"/>
        <v>4.4570251027751029</v>
      </c>
      <c r="H202" s="91">
        <v>1726.7</v>
      </c>
      <c r="I202" s="110">
        <f t="shared" si="13"/>
        <v>-0.54717198479438123</v>
      </c>
      <c r="J202" s="46"/>
    </row>
    <row r="203" spans="1:10" x14ac:dyDescent="0.25">
      <c r="A203" s="44">
        <v>35977</v>
      </c>
      <c r="B203" s="91">
        <v>10313.200000000001</v>
      </c>
      <c r="C203" s="91">
        <v>10225.4</v>
      </c>
      <c r="D203" s="111">
        <f t="shared" si="11"/>
        <v>121050.79999999999</v>
      </c>
      <c r="E203" s="111">
        <f t="shared" si="12"/>
        <v>121047</v>
      </c>
      <c r="F203" s="110">
        <f t="shared" si="14"/>
        <v>4.4078640992933904</v>
      </c>
      <c r="G203" s="110">
        <f t="shared" si="15"/>
        <v>4.5078039607755693</v>
      </c>
      <c r="H203" s="91">
        <v>1717.7</v>
      </c>
      <c r="I203" s="110">
        <f t="shared" si="13"/>
        <v>-1.0712434487127775</v>
      </c>
      <c r="J203" s="46"/>
    </row>
    <row r="204" spans="1:10" x14ac:dyDescent="0.25">
      <c r="A204" s="44">
        <v>36008</v>
      </c>
      <c r="B204" s="91">
        <v>10318.5</v>
      </c>
      <c r="C204" s="91">
        <v>9835.4</v>
      </c>
      <c r="D204" s="111">
        <f t="shared" si="11"/>
        <v>121474.59999999999</v>
      </c>
      <c r="E204" s="111">
        <f t="shared" si="12"/>
        <v>121357.6</v>
      </c>
      <c r="F204" s="110">
        <f t="shared" si="14"/>
        <v>4.2831010540996584</v>
      </c>
      <c r="G204" s="110">
        <f t="shared" si="15"/>
        <v>4.6506473964014861</v>
      </c>
      <c r="H204" s="91">
        <v>1730.1</v>
      </c>
      <c r="I204" s="110">
        <f t="shared" si="13"/>
        <v>-0.13852813852814894</v>
      </c>
      <c r="J204" s="46"/>
    </row>
    <row r="205" spans="1:10" x14ac:dyDescent="0.25">
      <c r="A205" s="44">
        <v>36039</v>
      </c>
      <c r="B205" s="91">
        <v>10387.799999999999</v>
      </c>
      <c r="C205" s="91">
        <v>10059.799999999999</v>
      </c>
      <c r="D205" s="111">
        <f t="shared" si="11"/>
        <v>121891.9</v>
      </c>
      <c r="E205" s="111">
        <f t="shared" si="12"/>
        <v>121820.80000000002</v>
      </c>
      <c r="F205" s="110">
        <f t="shared" si="14"/>
        <v>4.1853467729802807</v>
      </c>
      <c r="G205" s="110">
        <f t="shared" si="15"/>
        <v>4.4736772143051384</v>
      </c>
      <c r="H205" s="91">
        <v>1733.5</v>
      </c>
      <c r="I205" s="110">
        <f t="shared" si="13"/>
        <v>-0.36783723202483687</v>
      </c>
      <c r="J205" s="46"/>
    </row>
    <row r="206" spans="1:10" x14ac:dyDescent="0.25">
      <c r="A206" s="44">
        <v>36069</v>
      </c>
      <c r="B206" s="91">
        <v>10473.6</v>
      </c>
      <c r="C206" s="91">
        <v>10773.4</v>
      </c>
      <c r="D206" s="111">
        <f t="shared" si="11"/>
        <v>122387.70000000001</v>
      </c>
      <c r="E206" s="111">
        <f t="shared" si="12"/>
        <v>122357.2</v>
      </c>
      <c r="F206" s="110">
        <f t="shared" si="14"/>
        <v>4.9690312493736233</v>
      </c>
      <c r="G206" s="110">
        <f t="shared" si="15"/>
        <v>4.4309042663509768</v>
      </c>
      <c r="H206" s="91">
        <v>1735.5</v>
      </c>
      <c r="I206" s="110">
        <f t="shared" si="13"/>
        <v>-1.1111111111111072</v>
      </c>
      <c r="J206" s="46"/>
    </row>
    <row r="207" spans="1:10" x14ac:dyDescent="0.25">
      <c r="A207" s="44">
        <v>36100</v>
      </c>
      <c r="B207" s="91">
        <v>10435.1</v>
      </c>
      <c r="C207" s="91">
        <v>10642.7</v>
      </c>
      <c r="D207" s="111">
        <f t="shared" si="11"/>
        <v>122754.20000000001</v>
      </c>
      <c r="E207" s="111">
        <f t="shared" si="12"/>
        <v>122658.99999999999</v>
      </c>
      <c r="F207" s="110">
        <f t="shared" si="14"/>
        <v>3.6400293983274823</v>
      </c>
      <c r="G207" s="110">
        <f t="shared" si="15"/>
        <v>4.3227175498505188</v>
      </c>
      <c r="H207" s="91">
        <v>1705.9</v>
      </c>
      <c r="I207" s="110">
        <f t="shared" si="13"/>
        <v>-4.0065274886050162</v>
      </c>
      <c r="J207" s="46"/>
    </row>
    <row r="208" spans="1:10" x14ac:dyDescent="0.25">
      <c r="A208" s="44">
        <v>36130</v>
      </c>
      <c r="B208" s="91">
        <v>10371.9</v>
      </c>
      <c r="C208" s="91">
        <v>13837.5</v>
      </c>
      <c r="D208" s="111">
        <f t="shared" si="11"/>
        <v>123053.90000000001</v>
      </c>
      <c r="E208" s="111">
        <f t="shared" si="12"/>
        <v>123178.29999999999</v>
      </c>
      <c r="F208" s="110">
        <f t="shared" si="14"/>
        <v>2.9755167689283324</v>
      </c>
      <c r="G208" s="110">
        <f t="shared" si="15"/>
        <v>4.0610384958503332</v>
      </c>
      <c r="H208" s="91">
        <v>1739.6</v>
      </c>
      <c r="I208" s="110">
        <f t="shared" si="13"/>
        <v>-2.8536326576199311</v>
      </c>
      <c r="J208" s="46"/>
    </row>
    <row r="209" spans="1:10" x14ac:dyDescent="0.25">
      <c r="A209" s="44">
        <v>36161</v>
      </c>
      <c r="B209" s="91">
        <v>10768.5</v>
      </c>
      <c r="C209" s="91">
        <v>10537.1</v>
      </c>
      <c r="D209" s="111">
        <f t="shared" si="11"/>
        <v>123693.3</v>
      </c>
      <c r="E209" s="111">
        <f t="shared" si="12"/>
        <v>123672.7</v>
      </c>
      <c r="F209" s="110">
        <f t="shared" si="14"/>
        <v>6.312505553306802</v>
      </c>
      <c r="G209" s="110">
        <f t="shared" si="15"/>
        <v>4.0163199531697114</v>
      </c>
      <c r="H209" s="91">
        <v>1798.1</v>
      </c>
      <c r="I209" s="110">
        <f t="shared" si="13"/>
        <v>3.1848961322162195</v>
      </c>
      <c r="J209" s="46"/>
    </row>
    <row r="210" spans="1:10" x14ac:dyDescent="0.25">
      <c r="A210" s="44">
        <v>36192</v>
      </c>
      <c r="B210" s="91">
        <v>10718.2</v>
      </c>
      <c r="C210" s="91">
        <v>9430.1</v>
      </c>
      <c r="D210" s="111">
        <f t="shared" si="11"/>
        <v>124334.40000000001</v>
      </c>
      <c r="E210" s="111">
        <f t="shared" si="12"/>
        <v>124230.40000000001</v>
      </c>
      <c r="F210" s="110">
        <f t="shared" si="14"/>
        <v>6.3619493703545693</v>
      </c>
      <c r="G210" s="110">
        <f t="shared" si="15"/>
        <v>4.2780470361895695</v>
      </c>
      <c r="H210" s="91">
        <v>1805</v>
      </c>
      <c r="I210" s="110">
        <f t="shared" si="13"/>
        <v>4.3051141288644956</v>
      </c>
      <c r="J210" s="46"/>
    </row>
    <row r="211" spans="1:10" x14ac:dyDescent="0.25">
      <c r="A211" s="44">
        <v>36220</v>
      </c>
      <c r="B211" s="91">
        <v>10800.1</v>
      </c>
      <c r="C211" s="91">
        <v>10540</v>
      </c>
      <c r="D211" s="111">
        <f t="shared" si="11"/>
        <v>125073.00000000001</v>
      </c>
      <c r="E211" s="111">
        <f t="shared" si="12"/>
        <v>125194.70000000001</v>
      </c>
      <c r="F211" s="110">
        <f t="shared" si="14"/>
        <v>7.3408537494409343</v>
      </c>
      <c r="G211" s="110">
        <f t="shared" si="15"/>
        <v>4.8667959408466244</v>
      </c>
      <c r="H211" s="91">
        <v>1780.8</v>
      </c>
      <c r="I211" s="110">
        <f t="shared" si="13"/>
        <v>2.3742454728370221</v>
      </c>
      <c r="J211" s="46"/>
    </row>
    <row r="212" spans="1:10" x14ac:dyDescent="0.25">
      <c r="A212" s="44">
        <v>36251</v>
      </c>
      <c r="B212" s="91">
        <v>10870</v>
      </c>
      <c r="C212" s="91">
        <v>10390.700000000001</v>
      </c>
      <c r="D212" s="111">
        <f t="shared" ref="D212:D275" si="16">SUM(B201:B212)</f>
        <v>125823.59999999999</v>
      </c>
      <c r="E212" s="111">
        <f t="shared" ref="E212:E275" si="17">SUM(C201:C212)</f>
        <v>125828.80000000002</v>
      </c>
      <c r="F212" s="110">
        <f t="shared" si="14"/>
        <v>7.4174358163527465</v>
      </c>
      <c r="G212" s="110">
        <f t="shared" si="15"/>
        <v>4.9272848565710792</v>
      </c>
      <c r="H212" s="91">
        <v>1844.7</v>
      </c>
      <c r="I212" s="110">
        <f t="shared" ref="I212:I275" si="18">(H212/H200-1)*100</f>
        <v>5.5864003205311707</v>
      </c>
      <c r="J212" s="46"/>
    </row>
    <row r="213" spans="1:10" x14ac:dyDescent="0.25">
      <c r="A213" s="44">
        <v>36281</v>
      </c>
      <c r="B213" s="91">
        <v>10898</v>
      </c>
      <c r="C213" s="91">
        <v>10581</v>
      </c>
      <c r="D213" s="111">
        <f t="shared" si="16"/>
        <v>126544.9</v>
      </c>
      <c r="E213" s="111">
        <f t="shared" si="17"/>
        <v>126409.20000000001</v>
      </c>
      <c r="F213" s="110">
        <f t="shared" si="14"/>
        <v>7.0877592932875988</v>
      </c>
      <c r="G213" s="110">
        <f t="shared" si="15"/>
        <v>5.2519743716773037</v>
      </c>
      <c r="H213" s="91">
        <v>1843.5</v>
      </c>
      <c r="I213" s="110">
        <f t="shared" si="18"/>
        <v>6.7581653926337859</v>
      </c>
      <c r="J213" s="46"/>
    </row>
    <row r="214" spans="1:10" x14ac:dyDescent="0.25">
      <c r="A214" s="44">
        <v>36312</v>
      </c>
      <c r="B214" s="91">
        <v>10907.7</v>
      </c>
      <c r="C214" s="91">
        <v>10264.799999999999</v>
      </c>
      <c r="D214" s="111">
        <f t="shared" si="16"/>
        <v>127262.6</v>
      </c>
      <c r="E214" s="111">
        <f t="shared" si="17"/>
        <v>127117.90000000001</v>
      </c>
      <c r="F214" s="110">
        <f t="shared" si="14"/>
        <v>7.0431795878312053</v>
      </c>
      <c r="G214" s="110">
        <f t="shared" si="15"/>
        <v>5.4562393345329196</v>
      </c>
      <c r="H214" s="91">
        <v>1836.5</v>
      </c>
      <c r="I214" s="110">
        <f t="shared" si="18"/>
        <v>6.3589505994092743</v>
      </c>
      <c r="J214" s="46"/>
    </row>
    <row r="215" spans="1:10" x14ac:dyDescent="0.25">
      <c r="A215" s="44">
        <v>36342</v>
      </c>
      <c r="B215" s="91">
        <v>10890.1</v>
      </c>
      <c r="C215" s="91">
        <v>10824.9</v>
      </c>
      <c r="D215" s="111">
        <f t="shared" si="16"/>
        <v>127839.50000000001</v>
      </c>
      <c r="E215" s="111">
        <f t="shared" si="17"/>
        <v>127717.40000000001</v>
      </c>
      <c r="F215" s="110">
        <f t="shared" si="14"/>
        <v>5.5938021176744401</v>
      </c>
      <c r="G215" s="110">
        <f t="shared" si="15"/>
        <v>5.5105867968640254</v>
      </c>
      <c r="H215" s="91">
        <v>1849.5</v>
      </c>
      <c r="I215" s="110">
        <f t="shared" si="18"/>
        <v>7.6730511730802808</v>
      </c>
      <c r="J215" s="46"/>
    </row>
    <row r="216" spans="1:10" x14ac:dyDescent="0.25">
      <c r="A216" s="44">
        <v>36373</v>
      </c>
      <c r="B216" s="91">
        <v>11093.5</v>
      </c>
      <c r="C216" s="91">
        <v>10555.3</v>
      </c>
      <c r="D216" s="111">
        <f t="shared" si="16"/>
        <v>128614.50000000001</v>
      </c>
      <c r="E216" s="111">
        <f t="shared" si="17"/>
        <v>128437.29999999999</v>
      </c>
      <c r="F216" s="110">
        <f t="shared" si="14"/>
        <v>7.510781605853567</v>
      </c>
      <c r="G216" s="110">
        <f t="shared" si="15"/>
        <v>5.8337508322511278</v>
      </c>
      <c r="H216" s="91">
        <v>1899</v>
      </c>
      <c r="I216" s="110">
        <f t="shared" si="18"/>
        <v>9.7624414773712651</v>
      </c>
      <c r="J216" s="46"/>
    </row>
    <row r="217" spans="1:10" x14ac:dyDescent="0.25">
      <c r="A217" s="44">
        <v>36404</v>
      </c>
      <c r="B217" s="91">
        <v>11194.9</v>
      </c>
      <c r="C217" s="91">
        <v>10908.9</v>
      </c>
      <c r="D217" s="111">
        <f t="shared" si="16"/>
        <v>129421.59999999999</v>
      </c>
      <c r="E217" s="111">
        <f t="shared" si="17"/>
        <v>129286.39999999998</v>
      </c>
      <c r="F217" s="110">
        <f t="shared" si="14"/>
        <v>7.7696913687210101</v>
      </c>
      <c r="G217" s="110">
        <f t="shared" si="15"/>
        <v>6.1283458982373862</v>
      </c>
      <c r="H217" s="91">
        <v>1946.1</v>
      </c>
      <c r="I217" s="110">
        <f t="shared" si="18"/>
        <v>12.264205364868763</v>
      </c>
      <c r="J217" s="46"/>
    </row>
    <row r="218" spans="1:10" x14ac:dyDescent="0.25">
      <c r="A218" s="44">
        <v>36434</v>
      </c>
      <c r="B218" s="91">
        <v>11166.7</v>
      </c>
      <c r="C218" s="91">
        <v>11336.8</v>
      </c>
      <c r="D218" s="111">
        <f t="shared" si="16"/>
        <v>130114.69999999998</v>
      </c>
      <c r="E218" s="111">
        <f t="shared" si="17"/>
        <v>129849.8</v>
      </c>
      <c r="F218" s="110">
        <f t="shared" si="14"/>
        <v>6.6175908952031737</v>
      </c>
      <c r="G218" s="110">
        <f t="shared" si="15"/>
        <v>6.1235464688633057</v>
      </c>
      <c r="H218" s="91">
        <v>1950.8</v>
      </c>
      <c r="I218" s="110">
        <f t="shared" si="18"/>
        <v>12.405646787669266</v>
      </c>
      <c r="J218" s="46"/>
    </row>
    <row r="219" spans="1:10" x14ac:dyDescent="0.25">
      <c r="A219" s="44">
        <v>36465</v>
      </c>
      <c r="B219" s="91">
        <v>11248.7</v>
      </c>
      <c r="C219" s="91">
        <v>11584</v>
      </c>
      <c r="D219" s="111">
        <f t="shared" si="16"/>
        <v>130928.3</v>
      </c>
      <c r="E219" s="111">
        <f t="shared" si="17"/>
        <v>130791.09999999999</v>
      </c>
      <c r="F219" s="110">
        <f t="shared" si="14"/>
        <v>7.7967628484633567</v>
      </c>
      <c r="G219" s="110">
        <f t="shared" si="15"/>
        <v>6.6298437130581478</v>
      </c>
      <c r="H219" s="91">
        <v>1933.8</v>
      </c>
      <c r="I219" s="110">
        <f t="shared" si="18"/>
        <v>13.359516970514097</v>
      </c>
      <c r="J219" s="46"/>
    </row>
    <row r="220" spans="1:10" x14ac:dyDescent="0.25">
      <c r="A220" s="44">
        <v>36495</v>
      </c>
      <c r="B220" s="91">
        <v>11201.2</v>
      </c>
      <c r="C220" s="91">
        <v>15016.9</v>
      </c>
      <c r="D220" s="111">
        <f t="shared" si="16"/>
        <v>131757.6</v>
      </c>
      <c r="E220" s="111">
        <f t="shared" si="17"/>
        <v>131970.5</v>
      </c>
      <c r="F220" s="110">
        <f t="shared" si="14"/>
        <v>7.995642071365916</v>
      </c>
      <c r="G220" s="110">
        <f t="shared" si="15"/>
        <v>7.1377831972027739</v>
      </c>
      <c r="H220" s="91">
        <v>1917.1</v>
      </c>
      <c r="I220" s="110">
        <f t="shared" si="18"/>
        <v>10.203495056334798</v>
      </c>
      <c r="J220" s="46"/>
    </row>
    <row r="221" spans="1:10" x14ac:dyDescent="0.25">
      <c r="A221" s="44">
        <v>36526</v>
      </c>
      <c r="B221" s="91">
        <v>11142.5</v>
      </c>
      <c r="C221" s="91">
        <v>10794.2</v>
      </c>
      <c r="D221" s="111">
        <f t="shared" si="16"/>
        <v>132131.59999999998</v>
      </c>
      <c r="E221" s="111">
        <f t="shared" si="17"/>
        <v>132227.6</v>
      </c>
      <c r="F221" s="110">
        <f t="shared" si="14"/>
        <v>3.4730928170125797</v>
      </c>
      <c r="G221" s="110">
        <f t="shared" si="15"/>
        <v>6.917371416650564</v>
      </c>
      <c r="H221" s="91">
        <v>1966.2</v>
      </c>
      <c r="I221" s="110">
        <f t="shared" si="18"/>
        <v>9.3487570213002691</v>
      </c>
      <c r="J221" s="46"/>
    </row>
    <row r="222" spans="1:10" x14ac:dyDescent="0.25">
      <c r="A222" s="44">
        <v>36557</v>
      </c>
      <c r="B222" s="91">
        <v>11118.2</v>
      </c>
      <c r="C222" s="91">
        <v>10114.799999999999</v>
      </c>
      <c r="D222" s="111">
        <f t="shared" si="16"/>
        <v>132531.6</v>
      </c>
      <c r="E222" s="111">
        <f t="shared" si="17"/>
        <v>132912.29999999999</v>
      </c>
      <c r="F222" s="110">
        <f t="shared" si="14"/>
        <v>3.731969920322431</v>
      </c>
      <c r="G222" s="110">
        <f t="shared" si="15"/>
        <v>6.9885470867034005</v>
      </c>
      <c r="H222" s="91">
        <v>1977.1</v>
      </c>
      <c r="I222" s="110">
        <f t="shared" si="18"/>
        <v>9.5346260387811697</v>
      </c>
      <c r="J222" s="46"/>
    </row>
    <row r="223" spans="1:10" x14ac:dyDescent="0.25">
      <c r="A223" s="44">
        <v>36586</v>
      </c>
      <c r="B223" s="91">
        <v>11156.1</v>
      </c>
      <c r="C223" s="91">
        <v>10930.1</v>
      </c>
      <c r="D223" s="111">
        <f t="shared" si="16"/>
        <v>132887.59999999998</v>
      </c>
      <c r="E223" s="111">
        <f t="shared" si="17"/>
        <v>133302.39999999999</v>
      </c>
      <c r="F223" s="110">
        <f t="shared" ref="F223:F286" si="19">(B223/B211-1)*100</f>
        <v>3.2962657753168978</v>
      </c>
      <c r="G223" s="110">
        <f t="shared" ref="G223:G286" si="20">(E223/E211-1)*100</f>
        <v>6.4760728688993963</v>
      </c>
      <c r="H223" s="91">
        <v>1987.1</v>
      </c>
      <c r="I223" s="110">
        <f t="shared" si="18"/>
        <v>11.584681042228206</v>
      </c>
      <c r="J223" s="46"/>
    </row>
    <row r="224" spans="1:10" x14ac:dyDescent="0.25">
      <c r="A224" s="44">
        <v>36617</v>
      </c>
      <c r="B224" s="91">
        <v>11163.7</v>
      </c>
      <c r="C224" s="91">
        <v>10609.9</v>
      </c>
      <c r="D224" s="111">
        <f t="shared" si="16"/>
        <v>133181.30000000002</v>
      </c>
      <c r="E224" s="111">
        <f t="shared" si="17"/>
        <v>133521.60000000001</v>
      </c>
      <c r="F224" s="110">
        <f t="shared" si="19"/>
        <v>2.7019319227230998</v>
      </c>
      <c r="G224" s="110">
        <f t="shared" si="20"/>
        <v>6.1137036989941773</v>
      </c>
      <c r="H224" s="91">
        <v>1957.2</v>
      </c>
      <c r="I224" s="110">
        <f t="shared" si="18"/>
        <v>6.0985526101805076</v>
      </c>
      <c r="J224" s="46"/>
    </row>
    <row r="225" spans="1:10" x14ac:dyDescent="0.25">
      <c r="A225" s="44">
        <v>36647</v>
      </c>
      <c r="B225" s="91">
        <v>11328.4</v>
      </c>
      <c r="C225" s="91">
        <v>11052.7</v>
      </c>
      <c r="D225" s="111">
        <f t="shared" si="16"/>
        <v>133611.70000000001</v>
      </c>
      <c r="E225" s="111">
        <f t="shared" si="17"/>
        <v>133993.29999999999</v>
      </c>
      <c r="F225" s="110">
        <f t="shared" si="19"/>
        <v>3.9493485043127219</v>
      </c>
      <c r="G225" s="110">
        <f t="shared" si="20"/>
        <v>5.9996424310888585</v>
      </c>
      <c r="H225" s="91">
        <v>2058.6</v>
      </c>
      <c r="I225" s="110">
        <f t="shared" si="18"/>
        <v>11.66802278275021</v>
      </c>
      <c r="J225" s="46"/>
    </row>
    <row r="226" spans="1:10" x14ac:dyDescent="0.25">
      <c r="A226" s="44">
        <v>36678</v>
      </c>
      <c r="B226" s="91">
        <v>12241.6</v>
      </c>
      <c r="C226" s="91">
        <v>11675.2</v>
      </c>
      <c r="D226" s="111">
        <f t="shared" si="16"/>
        <v>134945.59999999998</v>
      </c>
      <c r="E226" s="111">
        <f t="shared" si="17"/>
        <v>135403.69999999998</v>
      </c>
      <c r="F226" s="110">
        <f t="shared" si="19"/>
        <v>12.228975861088953</v>
      </c>
      <c r="G226" s="110">
        <f t="shared" si="20"/>
        <v>6.5182008198687802</v>
      </c>
      <c r="H226" s="91">
        <v>2393.9</v>
      </c>
      <c r="I226" s="110">
        <f t="shared" si="18"/>
        <v>30.351211543697264</v>
      </c>
      <c r="J226" s="46"/>
    </row>
    <row r="227" spans="1:10" x14ac:dyDescent="0.25">
      <c r="A227" s="44">
        <v>36708</v>
      </c>
      <c r="B227" s="91">
        <v>10943.4</v>
      </c>
      <c r="C227" s="91">
        <v>10605.2</v>
      </c>
      <c r="D227" s="111">
        <f t="shared" si="16"/>
        <v>134998.9</v>
      </c>
      <c r="E227" s="111">
        <f t="shared" si="17"/>
        <v>135184</v>
      </c>
      <c r="F227" s="110">
        <f t="shared" si="19"/>
        <v>0.48943535872030264</v>
      </c>
      <c r="G227" s="110">
        <f t="shared" si="20"/>
        <v>5.8461885381318357</v>
      </c>
      <c r="H227" s="91">
        <v>1946.7</v>
      </c>
      <c r="I227" s="110">
        <f t="shared" si="18"/>
        <v>5.2554744525547425</v>
      </c>
      <c r="J227" s="46"/>
    </row>
    <row r="228" spans="1:10" x14ac:dyDescent="0.25">
      <c r="A228" s="44">
        <v>36739</v>
      </c>
      <c r="B228" s="91">
        <v>11518.8</v>
      </c>
      <c r="C228" s="91">
        <v>11190.6</v>
      </c>
      <c r="D228" s="111">
        <f t="shared" si="16"/>
        <v>135424.19999999998</v>
      </c>
      <c r="E228" s="111">
        <f t="shared" si="17"/>
        <v>135819.29999999999</v>
      </c>
      <c r="F228" s="110">
        <f t="shared" si="19"/>
        <v>3.8337765358092524</v>
      </c>
      <c r="G228" s="110">
        <f t="shared" si="20"/>
        <v>5.7475515290340118</v>
      </c>
      <c r="H228" s="91">
        <v>2062.9</v>
      </c>
      <c r="I228" s="110">
        <f t="shared" si="18"/>
        <v>8.6308583464981723</v>
      </c>
      <c r="J228" s="46"/>
    </row>
    <row r="229" spans="1:10" x14ac:dyDescent="0.25">
      <c r="A229" s="44">
        <v>36770</v>
      </c>
      <c r="B229" s="91">
        <v>11736.2</v>
      </c>
      <c r="C229" s="91">
        <v>11447.4</v>
      </c>
      <c r="D229" s="111">
        <f t="shared" si="16"/>
        <v>135965.5</v>
      </c>
      <c r="E229" s="111">
        <f t="shared" si="17"/>
        <v>136357.79999999999</v>
      </c>
      <c r="F229" s="110">
        <f t="shared" si="19"/>
        <v>4.8352374742070214</v>
      </c>
      <c r="G229" s="110">
        <f t="shared" si="20"/>
        <v>5.4695621503886072</v>
      </c>
      <c r="H229" s="91">
        <v>2063.4</v>
      </c>
      <c r="I229" s="110">
        <f t="shared" si="18"/>
        <v>6.0274394943733656</v>
      </c>
      <c r="J229" s="46"/>
    </row>
    <row r="230" spans="1:10" x14ac:dyDescent="0.25">
      <c r="A230" s="44">
        <v>36800</v>
      </c>
      <c r="B230" s="91">
        <v>11627</v>
      </c>
      <c r="C230" s="91">
        <v>11664.4</v>
      </c>
      <c r="D230" s="111">
        <f t="shared" si="16"/>
        <v>136425.79999999999</v>
      </c>
      <c r="E230" s="111">
        <f t="shared" si="17"/>
        <v>136685.4</v>
      </c>
      <c r="F230" s="110">
        <f t="shared" si="19"/>
        <v>4.1220772475305978</v>
      </c>
      <c r="G230" s="110">
        <f t="shared" si="20"/>
        <v>5.2642360635133834</v>
      </c>
      <c r="H230" s="91">
        <v>2051.9</v>
      </c>
      <c r="I230" s="110">
        <f t="shared" si="18"/>
        <v>5.1824892351855611</v>
      </c>
      <c r="J230" s="46"/>
    </row>
    <row r="231" spans="1:10" x14ac:dyDescent="0.25">
      <c r="A231" s="44">
        <v>36831</v>
      </c>
      <c r="B231" s="91">
        <v>11629.7</v>
      </c>
      <c r="C231" s="91">
        <v>12127.8</v>
      </c>
      <c r="D231" s="111">
        <f t="shared" si="16"/>
        <v>136806.79999999999</v>
      </c>
      <c r="E231" s="111">
        <f t="shared" si="17"/>
        <v>137229.19999999998</v>
      </c>
      <c r="F231" s="110">
        <f t="shared" si="19"/>
        <v>3.3870580600424915</v>
      </c>
      <c r="G231" s="110">
        <f t="shared" si="20"/>
        <v>4.9224297371915915</v>
      </c>
      <c r="H231" s="91">
        <v>2095.1999999999998</v>
      </c>
      <c r="I231" s="110">
        <f t="shared" si="18"/>
        <v>8.3462612472851241</v>
      </c>
      <c r="J231" s="46"/>
    </row>
    <row r="232" spans="1:10" x14ac:dyDescent="0.25">
      <c r="A232" s="44">
        <v>36861</v>
      </c>
      <c r="B232" s="91">
        <v>11783.5</v>
      </c>
      <c r="C232" s="91">
        <v>15567.3</v>
      </c>
      <c r="D232" s="111">
        <f t="shared" si="16"/>
        <v>137389.09999999998</v>
      </c>
      <c r="E232" s="111">
        <f t="shared" si="17"/>
        <v>137779.59999999998</v>
      </c>
      <c r="F232" s="110">
        <f t="shared" si="19"/>
        <v>5.1985501553404978</v>
      </c>
      <c r="G232" s="110">
        <f t="shared" si="20"/>
        <v>4.4018170727548878</v>
      </c>
      <c r="H232" s="91">
        <v>2103</v>
      </c>
      <c r="I232" s="110">
        <f t="shared" si="18"/>
        <v>9.6969380835637118</v>
      </c>
      <c r="J232" s="46"/>
    </row>
    <row r="233" spans="1:10" x14ac:dyDescent="0.25">
      <c r="A233" s="44">
        <v>36892</v>
      </c>
      <c r="B233" s="91">
        <v>11896</v>
      </c>
      <c r="C233" s="91">
        <v>11612.2</v>
      </c>
      <c r="D233" s="111">
        <f t="shared" si="16"/>
        <v>138142.59999999998</v>
      </c>
      <c r="E233" s="111">
        <f t="shared" si="17"/>
        <v>138597.6</v>
      </c>
      <c r="F233" s="110">
        <f t="shared" si="19"/>
        <v>6.7623962306484264</v>
      </c>
      <c r="G233" s="110">
        <f t="shared" si="20"/>
        <v>4.8174511221560357</v>
      </c>
      <c r="H233" s="91">
        <v>2112.9</v>
      </c>
      <c r="I233" s="110">
        <f t="shared" si="18"/>
        <v>7.4610924626182573</v>
      </c>
      <c r="J233" s="46"/>
    </row>
    <row r="234" spans="1:10" x14ac:dyDescent="0.25">
      <c r="A234" s="44">
        <v>36923</v>
      </c>
      <c r="B234" s="91">
        <v>12095.8</v>
      </c>
      <c r="C234" s="91">
        <v>10625.2</v>
      </c>
      <c r="D234" s="111">
        <f t="shared" si="16"/>
        <v>139120.19999999998</v>
      </c>
      <c r="E234" s="111">
        <f t="shared" si="17"/>
        <v>139108</v>
      </c>
      <c r="F234" s="110">
        <f t="shared" si="19"/>
        <v>8.7927901998524849</v>
      </c>
      <c r="G234" s="110">
        <f t="shared" si="20"/>
        <v>4.6614948353162378</v>
      </c>
      <c r="H234" s="91">
        <v>2140.6</v>
      </c>
      <c r="I234" s="110">
        <f t="shared" si="18"/>
        <v>8.2696879267614154</v>
      </c>
      <c r="J234" s="46"/>
    </row>
    <row r="235" spans="1:10" x14ac:dyDescent="0.25">
      <c r="A235" s="44">
        <v>36951</v>
      </c>
      <c r="B235" s="91">
        <v>12176.4</v>
      </c>
      <c r="C235" s="91">
        <v>11940.5</v>
      </c>
      <c r="D235" s="111">
        <f t="shared" si="16"/>
        <v>140140.5</v>
      </c>
      <c r="E235" s="111">
        <f t="shared" si="17"/>
        <v>140118.39999999999</v>
      </c>
      <c r="F235" s="110">
        <f t="shared" si="19"/>
        <v>9.1456691854680408</v>
      </c>
      <c r="G235" s="110">
        <f t="shared" si="20"/>
        <v>5.1131862592121324</v>
      </c>
      <c r="H235" s="91">
        <v>2148.6</v>
      </c>
      <c r="I235" s="110">
        <f t="shared" si="18"/>
        <v>8.1274218710683854</v>
      </c>
      <c r="J235" s="46"/>
    </row>
    <row r="236" spans="1:10" x14ac:dyDescent="0.25">
      <c r="A236" s="44">
        <v>36982</v>
      </c>
      <c r="B236" s="91">
        <v>12250.2</v>
      </c>
      <c r="C236" s="91">
        <v>11576.8</v>
      </c>
      <c r="D236" s="111">
        <f t="shared" si="16"/>
        <v>141227</v>
      </c>
      <c r="E236" s="111">
        <f t="shared" si="17"/>
        <v>141085.29999999999</v>
      </c>
      <c r="F236" s="110">
        <f t="shared" si="19"/>
        <v>9.732436378620001</v>
      </c>
      <c r="G236" s="110">
        <f t="shared" si="20"/>
        <v>5.6647763358138148</v>
      </c>
      <c r="H236" s="91">
        <v>2188.4</v>
      </c>
      <c r="I236" s="110">
        <f t="shared" si="18"/>
        <v>11.812793787042718</v>
      </c>
      <c r="J236" s="46"/>
    </row>
    <row r="237" spans="1:10" x14ac:dyDescent="0.25">
      <c r="A237" s="44">
        <v>37012</v>
      </c>
      <c r="B237" s="91">
        <v>12282.6</v>
      </c>
      <c r="C237" s="91">
        <v>12075.8</v>
      </c>
      <c r="D237" s="111">
        <f t="shared" si="16"/>
        <v>142181.19999999998</v>
      </c>
      <c r="E237" s="111">
        <f t="shared" si="17"/>
        <v>142108.4</v>
      </c>
      <c r="F237" s="110">
        <f t="shared" si="19"/>
        <v>8.4230782811341562</v>
      </c>
      <c r="G237" s="110">
        <f t="shared" si="20"/>
        <v>6.0563475934990896</v>
      </c>
      <c r="H237" s="91">
        <v>2202.1999999999998</v>
      </c>
      <c r="I237" s="110">
        <f t="shared" si="18"/>
        <v>6.9756144952880517</v>
      </c>
      <c r="J237" s="46"/>
    </row>
    <row r="238" spans="1:10" x14ac:dyDescent="0.25">
      <c r="A238" s="44">
        <v>37043</v>
      </c>
      <c r="B238" s="91">
        <v>12365.7</v>
      </c>
      <c r="C238" s="91">
        <v>11749.3</v>
      </c>
      <c r="D238" s="111">
        <f t="shared" si="16"/>
        <v>142305.29999999999</v>
      </c>
      <c r="E238" s="111">
        <f t="shared" si="17"/>
        <v>142182.5</v>
      </c>
      <c r="F238" s="110">
        <f t="shared" si="19"/>
        <v>1.0137563717161235</v>
      </c>
      <c r="G238" s="110">
        <f t="shared" si="20"/>
        <v>5.0063624553834396</v>
      </c>
      <c r="H238" s="91">
        <v>2263.8000000000002</v>
      </c>
      <c r="I238" s="110">
        <f t="shared" si="18"/>
        <v>-5.4346463929153206</v>
      </c>
      <c r="J238" s="46"/>
    </row>
    <row r="239" spans="1:10" x14ac:dyDescent="0.25">
      <c r="A239" s="44">
        <v>37073</v>
      </c>
      <c r="B239" s="91">
        <v>12436.1</v>
      </c>
      <c r="C239" s="91">
        <v>12038.9</v>
      </c>
      <c r="D239" s="111">
        <f t="shared" si="16"/>
        <v>143798</v>
      </c>
      <c r="E239" s="111">
        <f t="shared" si="17"/>
        <v>143616.19999999998</v>
      </c>
      <c r="F239" s="110">
        <f t="shared" si="19"/>
        <v>13.640184951660373</v>
      </c>
      <c r="G239" s="110">
        <f t="shared" si="20"/>
        <v>6.2375724937862254</v>
      </c>
      <c r="H239" s="91">
        <v>2280.6</v>
      </c>
      <c r="I239" s="110">
        <f t="shared" si="18"/>
        <v>17.152103559870536</v>
      </c>
      <c r="J239" s="46"/>
    </row>
    <row r="240" spans="1:10" x14ac:dyDescent="0.25">
      <c r="A240" s="44">
        <v>37104</v>
      </c>
      <c r="B240" s="91">
        <v>12442.7</v>
      </c>
      <c r="C240" s="91">
        <v>12204.9</v>
      </c>
      <c r="D240" s="111">
        <f t="shared" si="16"/>
        <v>144721.9</v>
      </c>
      <c r="E240" s="111">
        <f t="shared" si="17"/>
        <v>144630.5</v>
      </c>
      <c r="F240" s="110">
        <f t="shared" si="19"/>
        <v>8.0208007778588275</v>
      </c>
      <c r="G240" s="110">
        <f t="shared" si="20"/>
        <v>6.4874432426024864</v>
      </c>
      <c r="H240" s="91">
        <v>2293.1999999999998</v>
      </c>
      <c r="I240" s="110">
        <f t="shared" si="18"/>
        <v>11.163895486935861</v>
      </c>
      <c r="J240" s="46"/>
    </row>
    <row r="241" spans="1:10" x14ac:dyDescent="0.25">
      <c r="A241" s="44">
        <v>37135</v>
      </c>
      <c r="B241" s="91">
        <v>12462.2</v>
      </c>
      <c r="C241" s="91">
        <v>11949.3</v>
      </c>
      <c r="D241" s="111">
        <f t="shared" si="16"/>
        <v>145447.90000000002</v>
      </c>
      <c r="E241" s="111">
        <f t="shared" si="17"/>
        <v>145132.4</v>
      </c>
      <c r="F241" s="110">
        <f t="shared" si="19"/>
        <v>6.1859886505001516</v>
      </c>
      <c r="G241" s="110">
        <f t="shared" si="20"/>
        <v>6.4349820838998539</v>
      </c>
      <c r="H241" s="91">
        <v>2273.4</v>
      </c>
      <c r="I241" s="110">
        <f t="shared" si="18"/>
        <v>10.177377144518761</v>
      </c>
      <c r="J241" s="46"/>
    </row>
    <row r="242" spans="1:10" x14ac:dyDescent="0.25">
      <c r="A242" s="44">
        <v>37165</v>
      </c>
      <c r="B242" s="91">
        <v>12627.1</v>
      </c>
      <c r="C242" s="91">
        <v>12797.9</v>
      </c>
      <c r="D242" s="111">
        <f t="shared" si="16"/>
        <v>146448.00000000003</v>
      </c>
      <c r="E242" s="111">
        <f t="shared" si="17"/>
        <v>146265.9</v>
      </c>
      <c r="F242" s="110">
        <f t="shared" si="19"/>
        <v>8.6015309194117151</v>
      </c>
      <c r="G242" s="110">
        <f t="shared" si="20"/>
        <v>7.0091611832719503</v>
      </c>
      <c r="H242" s="91">
        <v>2330.1999999999998</v>
      </c>
      <c r="I242" s="110">
        <f t="shared" si="18"/>
        <v>13.56303913446073</v>
      </c>
      <c r="J242" s="46"/>
    </row>
    <row r="243" spans="1:10" x14ac:dyDescent="0.25">
      <c r="A243" s="44">
        <v>37196</v>
      </c>
      <c r="B243" s="91">
        <v>12704.7</v>
      </c>
      <c r="C243" s="91">
        <v>13359</v>
      </c>
      <c r="D243" s="111">
        <f t="shared" si="16"/>
        <v>147523.00000000003</v>
      </c>
      <c r="E243" s="111">
        <f t="shared" si="17"/>
        <v>147497.1</v>
      </c>
      <c r="F243" s="110">
        <f t="shared" si="19"/>
        <v>9.2435746407903974</v>
      </c>
      <c r="G243" s="110">
        <f t="shared" si="20"/>
        <v>7.4822996854897017</v>
      </c>
      <c r="H243" s="91">
        <v>2349.3000000000002</v>
      </c>
      <c r="I243" s="110">
        <f t="shared" si="18"/>
        <v>12.127720504009186</v>
      </c>
      <c r="J243" s="46"/>
    </row>
    <row r="244" spans="1:10" x14ac:dyDescent="0.25">
      <c r="A244" s="44">
        <v>37226</v>
      </c>
      <c r="B244" s="91">
        <v>12850.6</v>
      </c>
      <c r="C244" s="91">
        <v>16743.5</v>
      </c>
      <c r="D244" s="111">
        <f t="shared" si="16"/>
        <v>148590.1</v>
      </c>
      <c r="E244" s="111">
        <f t="shared" si="17"/>
        <v>148673.29999999999</v>
      </c>
      <c r="F244" s="110">
        <f t="shared" si="19"/>
        <v>9.0558832265456033</v>
      </c>
      <c r="G244" s="110">
        <f t="shared" si="20"/>
        <v>7.9066131706000187</v>
      </c>
      <c r="H244" s="91">
        <v>2388.6999999999998</v>
      </c>
      <c r="I244" s="110">
        <f t="shared" si="18"/>
        <v>13.58535425582501</v>
      </c>
      <c r="J244" s="46"/>
    </row>
    <row r="245" spans="1:10" x14ac:dyDescent="0.25">
      <c r="A245" s="44">
        <v>37257</v>
      </c>
      <c r="B245" s="91">
        <v>13018.9</v>
      </c>
      <c r="C245" s="91">
        <v>12836</v>
      </c>
      <c r="D245" s="111">
        <f t="shared" si="16"/>
        <v>149713</v>
      </c>
      <c r="E245" s="111">
        <f t="shared" si="17"/>
        <v>149897.09999999998</v>
      </c>
      <c r="F245" s="110">
        <f t="shared" si="19"/>
        <v>9.4393073301950245</v>
      </c>
      <c r="G245" s="110">
        <f t="shared" si="20"/>
        <v>8.1527385755597379</v>
      </c>
      <c r="H245" s="91">
        <v>2454.1</v>
      </c>
      <c r="I245" s="110">
        <f t="shared" si="18"/>
        <v>16.148421600643648</v>
      </c>
      <c r="J245" s="46"/>
    </row>
    <row r="246" spans="1:10" x14ac:dyDescent="0.25">
      <c r="A246" s="44">
        <v>37288</v>
      </c>
      <c r="B246" s="91">
        <v>12974.7</v>
      </c>
      <c r="C246" s="91">
        <v>11392.4</v>
      </c>
      <c r="D246" s="111">
        <f t="shared" si="16"/>
        <v>150591.90000000002</v>
      </c>
      <c r="E246" s="111">
        <f t="shared" si="17"/>
        <v>150664.29999999999</v>
      </c>
      <c r="F246" s="110">
        <f t="shared" si="19"/>
        <v>7.2661585012979923</v>
      </c>
      <c r="G246" s="110">
        <f t="shared" si="20"/>
        <v>8.3074301981194374</v>
      </c>
      <c r="H246" s="91">
        <v>2416.1</v>
      </c>
      <c r="I246" s="110">
        <f t="shared" si="18"/>
        <v>12.870223301877971</v>
      </c>
      <c r="J246" s="46"/>
    </row>
    <row r="247" spans="1:10" x14ac:dyDescent="0.25">
      <c r="A247" s="44">
        <v>37316</v>
      </c>
      <c r="B247" s="91">
        <v>13069.4</v>
      </c>
      <c r="C247" s="91">
        <v>12728.5</v>
      </c>
      <c r="D247" s="111">
        <f t="shared" si="16"/>
        <v>151484.9</v>
      </c>
      <c r="E247" s="111">
        <f t="shared" si="17"/>
        <v>151452.29999999999</v>
      </c>
      <c r="F247" s="110">
        <f t="shared" si="19"/>
        <v>7.3338589402450749</v>
      </c>
      <c r="G247" s="110">
        <f t="shared" si="20"/>
        <v>8.0888020417018822</v>
      </c>
      <c r="H247" s="91">
        <v>2445.8000000000002</v>
      </c>
      <c r="I247" s="110">
        <f t="shared" si="18"/>
        <v>13.832262868844847</v>
      </c>
      <c r="J247" s="46"/>
    </row>
    <row r="248" spans="1:10" x14ac:dyDescent="0.25">
      <c r="A248" s="44">
        <v>37347</v>
      </c>
      <c r="B248" s="91">
        <v>13172.6</v>
      </c>
      <c r="C248" s="91">
        <v>12455.8</v>
      </c>
      <c r="D248" s="111">
        <f t="shared" si="16"/>
        <v>152407.30000000002</v>
      </c>
      <c r="E248" s="111">
        <f t="shared" si="17"/>
        <v>152331.29999999999</v>
      </c>
      <c r="F248" s="110">
        <f t="shared" si="19"/>
        <v>7.5296729849308575</v>
      </c>
      <c r="G248" s="110">
        <f t="shared" si="20"/>
        <v>7.9710643135748382</v>
      </c>
      <c r="H248" s="91">
        <v>2525</v>
      </c>
      <c r="I248" s="110">
        <f t="shared" si="18"/>
        <v>15.381100347285681</v>
      </c>
      <c r="J248" s="46"/>
    </row>
    <row r="249" spans="1:10" x14ac:dyDescent="0.25">
      <c r="A249" s="44">
        <v>37377</v>
      </c>
      <c r="B249" s="91">
        <v>13381.9</v>
      </c>
      <c r="C249" s="91">
        <v>13217.9</v>
      </c>
      <c r="D249" s="111">
        <f t="shared" si="16"/>
        <v>153506.59999999998</v>
      </c>
      <c r="E249" s="111">
        <f t="shared" si="17"/>
        <v>153473.39999999997</v>
      </c>
      <c r="F249" s="110">
        <f t="shared" si="19"/>
        <v>8.9500594336703987</v>
      </c>
      <c r="G249" s="110">
        <f t="shared" si="20"/>
        <v>7.9974160570381203</v>
      </c>
      <c r="H249" s="91">
        <v>2568.5</v>
      </c>
      <c r="I249" s="110">
        <f t="shared" si="18"/>
        <v>16.633366633366652</v>
      </c>
      <c r="J249" s="46"/>
    </row>
    <row r="250" spans="1:10" x14ac:dyDescent="0.25">
      <c r="A250" s="44">
        <v>37408</v>
      </c>
      <c r="B250" s="91">
        <v>13272.4</v>
      </c>
      <c r="C250" s="91">
        <v>12550.6</v>
      </c>
      <c r="D250" s="111">
        <f t="shared" si="16"/>
        <v>154413.29999999999</v>
      </c>
      <c r="E250" s="111">
        <f t="shared" si="17"/>
        <v>154274.70000000001</v>
      </c>
      <c r="F250" s="110">
        <f t="shared" si="19"/>
        <v>7.3323790808445866</v>
      </c>
      <c r="G250" s="110">
        <f t="shared" si="20"/>
        <v>8.5047034620997728</v>
      </c>
      <c r="H250" s="91">
        <v>2566.8000000000002</v>
      </c>
      <c r="I250" s="110">
        <f t="shared" si="18"/>
        <v>13.384574609064416</v>
      </c>
      <c r="J250" s="46"/>
    </row>
    <row r="251" spans="1:10" x14ac:dyDescent="0.25">
      <c r="A251" s="44">
        <v>37438</v>
      </c>
      <c r="B251" s="91">
        <v>13351.1</v>
      </c>
      <c r="C251" s="91">
        <v>12943.3</v>
      </c>
      <c r="D251" s="111">
        <f t="shared" si="16"/>
        <v>155328.29999999999</v>
      </c>
      <c r="E251" s="111">
        <f t="shared" si="17"/>
        <v>155179.09999999998</v>
      </c>
      <c r="F251" s="110">
        <f t="shared" si="19"/>
        <v>7.3576121131222916</v>
      </c>
      <c r="G251" s="110">
        <f t="shared" si="20"/>
        <v>8.0512504856694367</v>
      </c>
      <c r="H251" s="91">
        <v>2521</v>
      </c>
      <c r="I251" s="110">
        <f t="shared" si="18"/>
        <v>10.54108567920724</v>
      </c>
      <c r="J251" s="46"/>
    </row>
    <row r="252" spans="1:10" x14ac:dyDescent="0.25">
      <c r="A252" s="44">
        <v>37469</v>
      </c>
      <c r="B252" s="91">
        <v>13485.3</v>
      </c>
      <c r="C252" s="91">
        <v>13261.7</v>
      </c>
      <c r="D252" s="111">
        <f t="shared" si="16"/>
        <v>156370.89999999997</v>
      </c>
      <c r="E252" s="111">
        <f t="shared" si="17"/>
        <v>156235.9</v>
      </c>
      <c r="F252" s="110">
        <f t="shared" si="19"/>
        <v>8.3792103000152487</v>
      </c>
      <c r="G252" s="110">
        <f t="shared" si="20"/>
        <v>8.0241719416028978</v>
      </c>
      <c r="H252" s="91">
        <v>2546.3000000000002</v>
      </c>
      <c r="I252" s="110">
        <f t="shared" si="18"/>
        <v>11.036978894121763</v>
      </c>
      <c r="J252" s="46"/>
    </row>
    <row r="253" spans="1:10" x14ac:dyDescent="0.25">
      <c r="A253" s="44">
        <v>37500</v>
      </c>
      <c r="B253" s="91">
        <v>13525.8</v>
      </c>
      <c r="C253" s="91">
        <v>12888.3</v>
      </c>
      <c r="D253" s="111">
        <f t="shared" si="16"/>
        <v>157434.49999999997</v>
      </c>
      <c r="E253" s="111">
        <f t="shared" si="17"/>
        <v>157174.9</v>
      </c>
      <c r="F253" s="110">
        <f t="shared" si="19"/>
        <v>8.5346086565774684</v>
      </c>
      <c r="G253" s="110">
        <f t="shared" si="20"/>
        <v>8.2975958504096994</v>
      </c>
      <c r="H253" s="91">
        <v>2547</v>
      </c>
      <c r="I253" s="110">
        <f t="shared" si="18"/>
        <v>12.034837688044341</v>
      </c>
      <c r="J253" s="46"/>
    </row>
    <row r="254" spans="1:10" x14ac:dyDescent="0.25">
      <c r="A254" s="44">
        <v>37530</v>
      </c>
      <c r="B254" s="91">
        <v>13474.3</v>
      </c>
      <c r="C254" s="91">
        <v>13798.9</v>
      </c>
      <c r="D254" s="111">
        <f t="shared" si="16"/>
        <v>158281.69999999998</v>
      </c>
      <c r="E254" s="111">
        <f t="shared" si="17"/>
        <v>158175.9</v>
      </c>
      <c r="F254" s="110">
        <f t="shared" si="19"/>
        <v>6.7093790339824544</v>
      </c>
      <c r="G254" s="110">
        <f t="shared" si="20"/>
        <v>8.14270448546106</v>
      </c>
      <c r="H254" s="91">
        <v>2544.1</v>
      </c>
      <c r="I254" s="110">
        <f t="shared" si="18"/>
        <v>9.1794695734271681</v>
      </c>
      <c r="J254" s="46"/>
    </row>
    <row r="255" spans="1:10" x14ac:dyDescent="0.25">
      <c r="A255" s="44">
        <v>37561</v>
      </c>
      <c r="B255" s="91">
        <v>13756.4</v>
      </c>
      <c r="C255" s="91">
        <v>14418.4</v>
      </c>
      <c r="D255" s="111">
        <f t="shared" si="16"/>
        <v>159333.39999999997</v>
      </c>
      <c r="E255" s="111">
        <f t="shared" si="17"/>
        <v>159235.29999999999</v>
      </c>
      <c r="F255" s="110">
        <f t="shared" si="19"/>
        <v>8.2780388360212953</v>
      </c>
      <c r="G255" s="110">
        <f t="shared" si="20"/>
        <v>7.9582581623638626</v>
      </c>
      <c r="H255" s="91">
        <v>2575.9</v>
      </c>
      <c r="I255" s="110">
        <f t="shared" si="18"/>
        <v>9.6454262971949145</v>
      </c>
      <c r="J255" s="46"/>
    </row>
    <row r="256" spans="1:10" x14ac:dyDescent="0.25">
      <c r="A256" s="44">
        <v>37591</v>
      </c>
      <c r="B256" s="91">
        <v>13724.1</v>
      </c>
      <c r="C256" s="91">
        <v>17801.400000000001</v>
      </c>
      <c r="D256" s="111">
        <f t="shared" si="16"/>
        <v>160206.9</v>
      </c>
      <c r="E256" s="111">
        <f t="shared" si="17"/>
        <v>160293.19999999998</v>
      </c>
      <c r="F256" s="110">
        <f t="shared" si="19"/>
        <v>6.7973479837517337</v>
      </c>
      <c r="G256" s="110">
        <f t="shared" si="20"/>
        <v>7.8157275045351193</v>
      </c>
      <c r="H256" s="91">
        <v>2569.8000000000002</v>
      </c>
      <c r="I256" s="110">
        <f t="shared" si="18"/>
        <v>7.5815297023485773</v>
      </c>
      <c r="J256" s="46"/>
    </row>
    <row r="257" spans="1:10" x14ac:dyDescent="0.25">
      <c r="A257" s="44">
        <v>37622</v>
      </c>
      <c r="B257" s="91">
        <v>13742.8</v>
      </c>
      <c r="C257" s="91">
        <v>13636.3</v>
      </c>
      <c r="D257" s="111">
        <f t="shared" si="16"/>
        <v>160930.80000000002</v>
      </c>
      <c r="E257" s="111">
        <f t="shared" si="17"/>
        <v>161093.49999999997</v>
      </c>
      <c r="F257" s="110">
        <f t="shared" si="19"/>
        <v>5.5603776048667619</v>
      </c>
      <c r="G257" s="110">
        <f t="shared" si="20"/>
        <v>7.4693906686653655</v>
      </c>
      <c r="H257" s="91">
        <v>2534.1999999999998</v>
      </c>
      <c r="I257" s="110">
        <f t="shared" si="18"/>
        <v>3.2639256754003476</v>
      </c>
      <c r="J257" s="46"/>
    </row>
    <row r="258" spans="1:10" x14ac:dyDescent="0.25">
      <c r="A258" s="44">
        <v>37653</v>
      </c>
      <c r="B258" s="91">
        <v>13746.6</v>
      </c>
      <c r="C258" s="91">
        <v>12067.5</v>
      </c>
      <c r="D258" s="111">
        <f t="shared" si="16"/>
        <v>161702.70000000001</v>
      </c>
      <c r="E258" s="111">
        <f t="shared" si="17"/>
        <v>161768.59999999998</v>
      </c>
      <c r="F258" s="110">
        <f t="shared" si="19"/>
        <v>5.9492705033642457</v>
      </c>
      <c r="G258" s="110">
        <f t="shared" si="20"/>
        <v>7.370226390724266</v>
      </c>
      <c r="H258" s="91">
        <v>2546.1999999999998</v>
      </c>
      <c r="I258" s="110">
        <f t="shared" si="18"/>
        <v>5.3847108977277403</v>
      </c>
      <c r="J258" s="46"/>
    </row>
    <row r="259" spans="1:10" x14ac:dyDescent="0.25">
      <c r="A259" s="44">
        <v>37681</v>
      </c>
      <c r="B259" s="91">
        <v>13844.2</v>
      </c>
      <c r="C259" s="91">
        <v>13289.7</v>
      </c>
      <c r="D259" s="111">
        <f t="shared" si="16"/>
        <v>162477.50000000003</v>
      </c>
      <c r="E259" s="111">
        <f t="shared" si="17"/>
        <v>162329.79999999999</v>
      </c>
      <c r="F259" s="110">
        <f t="shared" si="19"/>
        <v>5.9283517223438054</v>
      </c>
      <c r="G259" s="110">
        <f t="shared" si="20"/>
        <v>7.1821292908724299</v>
      </c>
      <c r="H259" s="91">
        <v>2574.9</v>
      </c>
      <c r="I259" s="110">
        <f t="shared" si="18"/>
        <v>5.2784365033935687</v>
      </c>
      <c r="J259" s="46"/>
    </row>
    <row r="260" spans="1:10" x14ac:dyDescent="0.25">
      <c r="A260" s="44">
        <v>37712</v>
      </c>
      <c r="B260" s="91">
        <v>13995.3</v>
      </c>
      <c r="C260" s="91">
        <v>13347.9</v>
      </c>
      <c r="D260" s="111">
        <f t="shared" si="16"/>
        <v>163300.20000000001</v>
      </c>
      <c r="E260" s="111">
        <f t="shared" si="17"/>
        <v>163221.9</v>
      </c>
      <c r="F260" s="110">
        <f t="shared" si="19"/>
        <v>6.2455399845132931</v>
      </c>
      <c r="G260" s="110">
        <f t="shared" si="20"/>
        <v>7.1492858000949289</v>
      </c>
      <c r="H260" s="91">
        <v>2606.8000000000002</v>
      </c>
      <c r="I260" s="110">
        <f t="shared" si="18"/>
        <v>3.2396039603960425</v>
      </c>
      <c r="J260" s="46"/>
    </row>
    <row r="261" spans="1:10" x14ac:dyDescent="0.25">
      <c r="A261" s="44">
        <v>37742</v>
      </c>
      <c r="B261" s="91">
        <v>14092.6</v>
      </c>
      <c r="C261" s="91">
        <v>13897.3</v>
      </c>
      <c r="D261" s="111">
        <f t="shared" si="16"/>
        <v>164010.90000000002</v>
      </c>
      <c r="E261" s="111">
        <f t="shared" si="17"/>
        <v>163901.29999999999</v>
      </c>
      <c r="F261" s="110">
        <f t="shared" si="19"/>
        <v>5.3109050284339432</v>
      </c>
      <c r="G261" s="110">
        <f t="shared" si="20"/>
        <v>6.7945976305991973</v>
      </c>
      <c r="H261" s="91">
        <v>2643.8</v>
      </c>
      <c r="I261" s="110">
        <f t="shared" si="18"/>
        <v>2.931672182207512</v>
      </c>
      <c r="J261" s="46"/>
    </row>
    <row r="262" spans="1:10" x14ac:dyDescent="0.25">
      <c r="A262" s="44">
        <v>37773</v>
      </c>
      <c r="B262" s="91">
        <v>14075.2</v>
      </c>
      <c r="C262" s="91">
        <v>13284</v>
      </c>
      <c r="D262" s="111">
        <f t="shared" si="16"/>
        <v>164813.70000000001</v>
      </c>
      <c r="E262" s="111">
        <f t="shared" si="17"/>
        <v>164634.69999999998</v>
      </c>
      <c r="F262" s="110">
        <f t="shared" si="19"/>
        <v>6.0486422952894747</v>
      </c>
      <c r="G262" s="110">
        <f t="shared" si="20"/>
        <v>6.7152942122071568</v>
      </c>
      <c r="H262" s="91">
        <v>2678.5</v>
      </c>
      <c r="I262" s="110">
        <f t="shared" si="18"/>
        <v>4.3517219884681158</v>
      </c>
      <c r="J262" s="46"/>
    </row>
    <row r="263" spans="1:10" x14ac:dyDescent="0.25">
      <c r="A263" s="44">
        <v>37803</v>
      </c>
      <c r="B263" s="91">
        <v>14304.5</v>
      </c>
      <c r="C263" s="91">
        <v>14005.4</v>
      </c>
      <c r="D263" s="111">
        <f t="shared" si="16"/>
        <v>165767.1</v>
      </c>
      <c r="E263" s="111">
        <f t="shared" si="17"/>
        <v>165696.79999999999</v>
      </c>
      <c r="F263" s="110">
        <f t="shared" si="19"/>
        <v>7.1409846379699049</v>
      </c>
      <c r="G263" s="110">
        <f t="shared" si="20"/>
        <v>6.7777812862685805</v>
      </c>
      <c r="H263" s="91">
        <v>2730</v>
      </c>
      <c r="I263" s="110">
        <f t="shared" si="18"/>
        <v>8.2903609678699031</v>
      </c>
      <c r="J263" s="46"/>
    </row>
    <row r="264" spans="1:10" x14ac:dyDescent="0.25">
      <c r="A264" s="44">
        <v>37834</v>
      </c>
      <c r="B264" s="91">
        <v>14396.6</v>
      </c>
      <c r="C264" s="91">
        <v>13933.3</v>
      </c>
      <c r="D264" s="111">
        <f t="shared" si="16"/>
        <v>166678.40000000002</v>
      </c>
      <c r="E264" s="111">
        <f t="shared" si="17"/>
        <v>166368.4</v>
      </c>
      <c r="F264" s="110">
        <f t="shared" si="19"/>
        <v>6.7577287861597446</v>
      </c>
      <c r="G264" s="110">
        <f t="shared" si="20"/>
        <v>6.4853852411641544</v>
      </c>
      <c r="H264" s="91">
        <v>2737.2</v>
      </c>
      <c r="I264" s="110">
        <f t="shared" si="18"/>
        <v>7.4971527314142028</v>
      </c>
      <c r="J264" s="46"/>
    </row>
    <row r="265" spans="1:10" x14ac:dyDescent="0.25">
      <c r="A265" s="44">
        <v>37865</v>
      </c>
      <c r="B265" s="91">
        <v>14578.7</v>
      </c>
      <c r="C265" s="91">
        <v>14055.9</v>
      </c>
      <c r="D265" s="111">
        <f t="shared" si="16"/>
        <v>167731.30000000002</v>
      </c>
      <c r="E265" s="111">
        <f t="shared" si="17"/>
        <v>167535.99999999997</v>
      </c>
      <c r="F265" s="110">
        <f t="shared" si="19"/>
        <v>7.7843824394860262</v>
      </c>
      <c r="G265" s="110">
        <f t="shared" si="20"/>
        <v>6.5920830870577873</v>
      </c>
      <c r="H265" s="91">
        <v>2781.7</v>
      </c>
      <c r="I265" s="110">
        <f t="shared" si="18"/>
        <v>9.2147624656458547</v>
      </c>
      <c r="J265" s="46"/>
    </row>
    <row r="266" spans="1:10" x14ac:dyDescent="0.25">
      <c r="A266" s="44">
        <v>37895</v>
      </c>
      <c r="B266" s="91">
        <v>14733.9</v>
      </c>
      <c r="C266" s="91">
        <v>15188.7</v>
      </c>
      <c r="D266" s="111">
        <f t="shared" si="16"/>
        <v>168990.90000000002</v>
      </c>
      <c r="E266" s="111">
        <f t="shared" si="17"/>
        <v>168925.8</v>
      </c>
      <c r="F266" s="110">
        <f t="shared" si="19"/>
        <v>9.3481665095775046</v>
      </c>
      <c r="G266" s="110">
        <f t="shared" si="20"/>
        <v>6.7961680635292732</v>
      </c>
      <c r="H266" s="91">
        <v>2784.2</v>
      </c>
      <c r="I266" s="110">
        <f t="shared" si="18"/>
        <v>9.4375221099799447</v>
      </c>
      <c r="J266" s="46"/>
    </row>
    <row r="267" spans="1:10" x14ac:dyDescent="0.25">
      <c r="A267" s="44">
        <v>37926</v>
      </c>
      <c r="B267" s="91">
        <v>14916.1</v>
      </c>
      <c r="C267" s="91">
        <v>15455</v>
      </c>
      <c r="D267" s="111">
        <f t="shared" si="16"/>
        <v>170150.6</v>
      </c>
      <c r="E267" s="111">
        <f t="shared" si="17"/>
        <v>169962.4</v>
      </c>
      <c r="F267" s="110">
        <f t="shared" si="19"/>
        <v>8.4302579163153304</v>
      </c>
      <c r="G267" s="110">
        <f t="shared" si="20"/>
        <v>6.7366344020452829</v>
      </c>
      <c r="H267" s="91">
        <v>2785.7</v>
      </c>
      <c r="I267" s="110">
        <f t="shared" si="18"/>
        <v>8.1447261151442074</v>
      </c>
      <c r="J267" s="46"/>
    </row>
    <row r="268" spans="1:10" x14ac:dyDescent="0.25">
      <c r="A268" s="44">
        <v>37956</v>
      </c>
      <c r="B268" s="91">
        <v>14885.7</v>
      </c>
      <c r="C268" s="91">
        <v>19384.400000000001</v>
      </c>
      <c r="D268" s="111">
        <f t="shared" si="16"/>
        <v>171312.20000000004</v>
      </c>
      <c r="E268" s="111">
        <f t="shared" si="17"/>
        <v>171545.4</v>
      </c>
      <c r="F268" s="110">
        <f t="shared" si="19"/>
        <v>8.463942990797225</v>
      </c>
      <c r="G268" s="110">
        <f t="shared" si="20"/>
        <v>7.0197612874407733</v>
      </c>
      <c r="H268" s="91">
        <v>2781.5</v>
      </c>
      <c r="I268" s="110">
        <f t="shared" si="18"/>
        <v>8.2379951747217675</v>
      </c>
      <c r="J268" s="46"/>
    </row>
    <row r="269" spans="1:10" x14ac:dyDescent="0.25">
      <c r="A269" s="44">
        <v>37987</v>
      </c>
      <c r="B269" s="91">
        <v>15029.5</v>
      </c>
      <c r="C269" s="91">
        <v>14934.7</v>
      </c>
      <c r="D269" s="111">
        <f t="shared" si="16"/>
        <v>172598.90000000002</v>
      </c>
      <c r="E269" s="111">
        <f t="shared" si="17"/>
        <v>172843.8</v>
      </c>
      <c r="F269" s="110">
        <f t="shared" si="19"/>
        <v>9.3627208429141184</v>
      </c>
      <c r="G269" s="110">
        <f t="shared" si="20"/>
        <v>7.2940869743348014</v>
      </c>
      <c r="H269" s="91">
        <v>2831.7</v>
      </c>
      <c r="I269" s="110">
        <f t="shared" si="18"/>
        <v>11.73940494041512</v>
      </c>
      <c r="J269" s="46"/>
    </row>
    <row r="270" spans="1:10" x14ac:dyDescent="0.25">
      <c r="A270" s="44">
        <v>38018</v>
      </c>
      <c r="B270" s="91">
        <v>15038.8</v>
      </c>
      <c r="C270" s="91">
        <v>13588.5</v>
      </c>
      <c r="D270" s="111">
        <f t="shared" si="16"/>
        <v>173891.1</v>
      </c>
      <c r="E270" s="111">
        <f t="shared" si="17"/>
        <v>174364.79999999999</v>
      </c>
      <c r="F270" s="110">
        <f t="shared" si="19"/>
        <v>9.4001425807108685</v>
      </c>
      <c r="G270" s="110">
        <f t="shared" si="20"/>
        <v>7.7865543745819776</v>
      </c>
      <c r="H270" s="91">
        <v>2826.2</v>
      </c>
      <c r="I270" s="110">
        <f t="shared" si="18"/>
        <v>10.996779514570743</v>
      </c>
      <c r="J270" s="46"/>
    </row>
    <row r="271" spans="1:10" x14ac:dyDescent="0.25">
      <c r="A271" s="44">
        <v>38047</v>
      </c>
      <c r="B271" s="91">
        <v>15149.2</v>
      </c>
      <c r="C271" s="91">
        <v>14600.9</v>
      </c>
      <c r="D271" s="111">
        <f t="shared" si="16"/>
        <v>175196.1</v>
      </c>
      <c r="E271" s="111">
        <f t="shared" si="17"/>
        <v>175676</v>
      </c>
      <c r="F271" s="110">
        <f t="shared" si="19"/>
        <v>9.4263301599225571</v>
      </c>
      <c r="G271" s="110">
        <f t="shared" si="20"/>
        <v>8.221657391310778</v>
      </c>
      <c r="H271" s="91">
        <v>2891.4</v>
      </c>
      <c r="I271" s="110">
        <f t="shared" si="18"/>
        <v>12.291739485028552</v>
      </c>
      <c r="J271" s="46"/>
    </row>
    <row r="272" spans="1:10" x14ac:dyDescent="0.25">
      <c r="A272" s="44">
        <v>38078</v>
      </c>
      <c r="B272" s="91">
        <v>15116</v>
      </c>
      <c r="C272" s="91">
        <v>14552</v>
      </c>
      <c r="D272" s="111">
        <f t="shared" si="16"/>
        <v>176316.80000000002</v>
      </c>
      <c r="E272" s="111">
        <f t="shared" si="17"/>
        <v>176880.1</v>
      </c>
      <c r="F272" s="110">
        <f t="shared" si="19"/>
        <v>8.0076882953562958</v>
      </c>
      <c r="G272" s="110">
        <f t="shared" si="20"/>
        <v>8.3678722034236976</v>
      </c>
      <c r="H272" s="91">
        <v>2820.8</v>
      </c>
      <c r="I272" s="110">
        <f t="shared" si="18"/>
        <v>8.2092987570968177</v>
      </c>
      <c r="J272" s="46"/>
    </row>
    <row r="273" spans="1:10" x14ac:dyDescent="0.25">
      <c r="A273" s="44">
        <v>38108</v>
      </c>
      <c r="B273" s="91">
        <v>15208.3</v>
      </c>
      <c r="C273" s="91">
        <v>14685.1</v>
      </c>
      <c r="D273" s="111">
        <f t="shared" si="16"/>
        <v>177432.5</v>
      </c>
      <c r="E273" s="111">
        <f t="shared" si="17"/>
        <v>177667.90000000002</v>
      </c>
      <c r="F273" s="110">
        <f t="shared" si="19"/>
        <v>7.9169209372294658</v>
      </c>
      <c r="G273" s="110">
        <f t="shared" si="20"/>
        <v>8.3993232512493918</v>
      </c>
      <c r="H273" s="91">
        <v>2827.3</v>
      </c>
      <c r="I273" s="110">
        <f t="shared" si="18"/>
        <v>6.9407670776912012</v>
      </c>
      <c r="J273" s="46"/>
    </row>
    <row r="274" spans="1:10" x14ac:dyDescent="0.25">
      <c r="A274" s="44">
        <v>38139</v>
      </c>
      <c r="B274" s="91">
        <v>15366.9</v>
      </c>
      <c r="C274" s="91">
        <v>14679</v>
      </c>
      <c r="D274" s="111">
        <f t="shared" si="16"/>
        <v>178724.19999999998</v>
      </c>
      <c r="E274" s="111">
        <f t="shared" si="17"/>
        <v>179062.90000000002</v>
      </c>
      <c r="F274" s="110">
        <f t="shared" si="19"/>
        <v>9.1771342503125908</v>
      </c>
      <c r="G274" s="110">
        <f t="shared" si="20"/>
        <v>8.7637660833348221</v>
      </c>
      <c r="H274" s="91">
        <v>2855.5</v>
      </c>
      <c r="I274" s="110">
        <f t="shared" si="18"/>
        <v>6.608176218032491</v>
      </c>
      <c r="J274" s="46"/>
    </row>
    <row r="275" spans="1:10" x14ac:dyDescent="0.25">
      <c r="A275" s="44">
        <v>38169</v>
      </c>
      <c r="B275" s="91">
        <v>15355.3</v>
      </c>
      <c r="C275" s="91">
        <v>15154.9</v>
      </c>
      <c r="D275" s="111">
        <f t="shared" si="16"/>
        <v>179774.99999999997</v>
      </c>
      <c r="E275" s="111">
        <f t="shared" si="17"/>
        <v>180212.39999999997</v>
      </c>
      <c r="F275" s="110">
        <f t="shared" si="19"/>
        <v>7.3459400887832427</v>
      </c>
      <c r="G275" s="110">
        <f t="shared" si="20"/>
        <v>8.7603381598196037</v>
      </c>
      <c r="H275" s="91">
        <v>2885.4</v>
      </c>
      <c r="I275" s="110">
        <f t="shared" si="18"/>
        <v>5.6923076923076854</v>
      </c>
      <c r="J275" s="46"/>
    </row>
    <row r="276" spans="1:10" x14ac:dyDescent="0.25">
      <c r="A276" s="44">
        <v>38200</v>
      </c>
      <c r="B276" s="91">
        <v>15347.6</v>
      </c>
      <c r="C276" s="91">
        <v>14731.7</v>
      </c>
      <c r="D276" s="111">
        <f t="shared" ref="D276:D339" si="21">SUM(B265:B276)</f>
        <v>180725.99999999997</v>
      </c>
      <c r="E276" s="111">
        <f t="shared" ref="E276:E339" si="22">SUM(C265:C276)</f>
        <v>181010.8</v>
      </c>
      <c r="F276" s="110">
        <f t="shared" si="19"/>
        <v>6.6057263520553411</v>
      </c>
      <c r="G276" s="110">
        <f t="shared" si="20"/>
        <v>8.8011906107169366</v>
      </c>
      <c r="H276" s="91">
        <v>2875.6</v>
      </c>
      <c r="I276" s="110">
        <f t="shared" ref="I276:I339" si="23">(H276/H264-1)*100</f>
        <v>5.0562618734473208</v>
      </c>
      <c r="J276" s="46"/>
    </row>
    <row r="277" spans="1:10" x14ac:dyDescent="0.25">
      <c r="A277" s="44">
        <v>38231</v>
      </c>
      <c r="B277" s="91">
        <v>15613.8</v>
      </c>
      <c r="C277" s="91">
        <v>15204.1</v>
      </c>
      <c r="D277" s="111">
        <f t="shared" si="21"/>
        <v>181761.09999999998</v>
      </c>
      <c r="E277" s="111">
        <f t="shared" si="22"/>
        <v>182159</v>
      </c>
      <c r="F277" s="110">
        <f t="shared" si="19"/>
        <v>7.1000843696625848</v>
      </c>
      <c r="G277" s="110">
        <f t="shared" si="20"/>
        <v>8.7282733263298837</v>
      </c>
      <c r="H277" s="91">
        <v>2923.6</v>
      </c>
      <c r="I277" s="110">
        <f t="shared" si="23"/>
        <v>5.1011971096811326</v>
      </c>
      <c r="J277" s="46"/>
    </row>
    <row r="278" spans="1:10" x14ac:dyDescent="0.25">
      <c r="A278" s="44">
        <v>38261</v>
      </c>
      <c r="B278" s="91">
        <v>15458.5</v>
      </c>
      <c r="C278" s="91">
        <v>15769.1</v>
      </c>
      <c r="D278" s="111">
        <f t="shared" si="21"/>
        <v>182485.69999999998</v>
      </c>
      <c r="E278" s="111">
        <f t="shared" si="22"/>
        <v>182739.40000000002</v>
      </c>
      <c r="F278" s="110">
        <f t="shared" si="19"/>
        <v>4.9179103971114246</v>
      </c>
      <c r="G278" s="110">
        <f t="shared" si="20"/>
        <v>8.1773180887703578</v>
      </c>
      <c r="H278" s="91">
        <v>2971</v>
      </c>
      <c r="I278" s="110">
        <f t="shared" si="23"/>
        <v>6.7092881258530301</v>
      </c>
      <c r="J278" s="46"/>
    </row>
    <row r="279" spans="1:10" x14ac:dyDescent="0.25">
      <c r="A279" s="44">
        <v>38292</v>
      </c>
      <c r="B279" s="91">
        <v>15434.9</v>
      </c>
      <c r="C279" s="91">
        <v>16017.9</v>
      </c>
      <c r="D279" s="111">
        <f t="shared" si="21"/>
        <v>183004.49999999997</v>
      </c>
      <c r="E279" s="111">
        <f t="shared" si="22"/>
        <v>183302.30000000002</v>
      </c>
      <c r="F279" s="110">
        <f t="shared" si="19"/>
        <v>3.4781209565502902</v>
      </c>
      <c r="G279" s="110">
        <f t="shared" si="20"/>
        <v>7.8487359557172676</v>
      </c>
      <c r="H279" s="91">
        <v>2976.2</v>
      </c>
      <c r="I279" s="110">
        <f t="shared" si="23"/>
        <v>6.8384966076749043</v>
      </c>
      <c r="J279" s="46"/>
    </row>
    <row r="280" spans="1:10" x14ac:dyDescent="0.25">
      <c r="A280" s="44">
        <v>38322</v>
      </c>
      <c r="B280" s="91">
        <v>15428.9</v>
      </c>
      <c r="C280" s="91">
        <v>20298.099999999999</v>
      </c>
      <c r="D280" s="111">
        <f t="shared" si="21"/>
        <v>183547.69999999998</v>
      </c>
      <c r="E280" s="111">
        <f t="shared" si="22"/>
        <v>184216</v>
      </c>
      <c r="F280" s="110">
        <f t="shared" si="19"/>
        <v>3.6491397784450763</v>
      </c>
      <c r="G280" s="110">
        <f t="shared" si="20"/>
        <v>7.3861496723316433</v>
      </c>
      <c r="H280" s="91">
        <v>2941.1</v>
      </c>
      <c r="I280" s="110">
        <f t="shared" si="23"/>
        <v>5.7379111989933396</v>
      </c>
      <c r="J280" s="46"/>
    </row>
    <row r="281" spans="1:10" x14ac:dyDescent="0.25">
      <c r="A281" s="44">
        <v>38353</v>
      </c>
      <c r="B281" s="91">
        <v>15439.1</v>
      </c>
      <c r="C281" s="91">
        <v>15066.7</v>
      </c>
      <c r="D281" s="111">
        <f t="shared" si="21"/>
        <v>183957.30000000002</v>
      </c>
      <c r="E281" s="111">
        <f t="shared" si="22"/>
        <v>184348</v>
      </c>
      <c r="F281" s="110">
        <f t="shared" si="19"/>
        <v>2.7253068964370186</v>
      </c>
      <c r="G281" s="110">
        <f t="shared" si="20"/>
        <v>6.6558360785865744</v>
      </c>
      <c r="H281" s="91">
        <v>2996.1</v>
      </c>
      <c r="I281" s="110">
        <f t="shared" si="23"/>
        <v>5.8056997563301183</v>
      </c>
      <c r="J281" s="46"/>
    </row>
    <row r="282" spans="1:10" x14ac:dyDescent="0.25">
      <c r="A282" s="44">
        <v>38384</v>
      </c>
      <c r="B282" s="91">
        <v>15583.4</v>
      </c>
      <c r="C282" s="91">
        <v>13693.5</v>
      </c>
      <c r="D282" s="111">
        <f t="shared" si="21"/>
        <v>184501.9</v>
      </c>
      <c r="E282" s="111">
        <f t="shared" si="22"/>
        <v>184453.00000000003</v>
      </c>
      <c r="F282" s="110">
        <f t="shared" si="19"/>
        <v>3.6212995717743501</v>
      </c>
      <c r="G282" s="110">
        <f t="shared" si="20"/>
        <v>5.7856861017820282</v>
      </c>
      <c r="H282" s="91">
        <v>3001.4</v>
      </c>
      <c r="I282" s="110">
        <f t="shared" si="23"/>
        <v>6.199136649918624</v>
      </c>
      <c r="J282" s="46"/>
    </row>
    <row r="283" spans="1:10" x14ac:dyDescent="0.25">
      <c r="A283" s="44">
        <v>38412</v>
      </c>
      <c r="B283" s="91">
        <v>15539.1</v>
      </c>
      <c r="C283" s="91">
        <v>15128.9</v>
      </c>
      <c r="D283" s="111">
        <f t="shared" si="21"/>
        <v>184891.80000000002</v>
      </c>
      <c r="E283" s="111">
        <f t="shared" si="22"/>
        <v>184981</v>
      </c>
      <c r="F283" s="110">
        <f t="shared" si="19"/>
        <v>2.5737332664431012</v>
      </c>
      <c r="G283" s="110">
        <f t="shared" si="20"/>
        <v>5.2966825292014796</v>
      </c>
      <c r="H283" s="91">
        <v>2998.5</v>
      </c>
      <c r="I283" s="110">
        <f t="shared" si="23"/>
        <v>3.7040879850591457</v>
      </c>
      <c r="J283" s="46"/>
    </row>
    <row r="284" spans="1:10" x14ac:dyDescent="0.25">
      <c r="A284" s="44">
        <v>38443</v>
      </c>
      <c r="B284" s="91">
        <v>15407</v>
      </c>
      <c r="C284" s="91">
        <v>14742.6</v>
      </c>
      <c r="D284" s="111">
        <f t="shared" si="21"/>
        <v>185182.8</v>
      </c>
      <c r="E284" s="111">
        <f t="shared" si="22"/>
        <v>185171.6</v>
      </c>
      <c r="F284" s="110">
        <f t="shared" si="19"/>
        <v>1.9251124636147088</v>
      </c>
      <c r="G284" s="110">
        <f t="shared" si="20"/>
        <v>4.6876386885805754</v>
      </c>
      <c r="H284" s="91">
        <v>2994.7</v>
      </c>
      <c r="I284" s="110">
        <f t="shared" si="23"/>
        <v>6.1649177538286803</v>
      </c>
      <c r="J284" s="46"/>
    </row>
    <row r="285" spans="1:10" x14ac:dyDescent="0.25">
      <c r="A285" s="44">
        <v>38473</v>
      </c>
      <c r="B285" s="91">
        <v>15591.4</v>
      </c>
      <c r="C285" s="91">
        <v>15000.6</v>
      </c>
      <c r="D285" s="111">
        <f t="shared" si="21"/>
        <v>185565.9</v>
      </c>
      <c r="E285" s="111">
        <f t="shared" si="22"/>
        <v>185487.1</v>
      </c>
      <c r="F285" s="110">
        <f t="shared" si="19"/>
        <v>2.5190192197681593</v>
      </c>
      <c r="G285" s="110">
        <f t="shared" si="20"/>
        <v>4.4010201054889286</v>
      </c>
      <c r="H285" s="91">
        <v>3030.2</v>
      </c>
      <c r="I285" s="110">
        <f t="shared" si="23"/>
        <v>7.1764581049057252</v>
      </c>
      <c r="J285" s="46"/>
    </row>
    <row r="286" spans="1:10" x14ac:dyDescent="0.25">
      <c r="A286" s="44">
        <v>38504</v>
      </c>
      <c r="B286" s="91">
        <v>15732.3</v>
      </c>
      <c r="C286" s="91">
        <v>15159.8</v>
      </c>
      <c r="D286" s="111">
        <f t="shared" si="21"/>
        <v>185931.29999999996</v>
      </c>
      <c r="E286" s="111">
        <f t="shared" si="22"/>
        <v>185967.9</v>
      </c>
      <c r="F286" s="110">
        <f t="shared" si="19"/>
        <v>2.3778380805497434</v>
      </c>
      <c r="G286" s="110">
        <f t="shared" si="20"/>
        <v>3.8561868483085959</v>
      </c>
      <c r="H286" s="91">
        <v>3031.9</v>
      </c>
      <c r="I286" s="110">
        <f t="shared" si="23"/>
        <v>6.1775520924531646</v>
      </c>
      <c r="J286" s="46"/>
    </row>
    <row r="287" spans="1:10" x14ac:dyDescent="0.25">
      <c r="A287" s="44">
        <v>38534</v>
      </c>
      <c r="B287" s="91">
        <v>15705.6</v>
      </c>
      <c r="C287" s="91">
        <v>15339.3</v>
      </c>
      <c r="D287" s="111">
        <f t="shared" si="21"/>
        <v>186281.59999999998</v>
      </c>
      <c r="E287" s="111">
        <f t="shared" si="22"/>
        <v>186152.29999999996</v>
      </c>
      <c r="F287" s="110">
        <f t="shared" ref="F287:F350" si="24">(B287/B275-1)*100</f>
        <v>2.281297011455341</v>
      </c>
      <c r="G287" s="110">
        <f t="shared" ref="G287:G350" si="25">(E287/E275-1)*100</f>
        <v>3.2960550994271198</v>
      </c>
      <c r="H287" s="91">
        <v>3022.5</v>
      </c>
      <c r="I287" s="110">
        <f t="shared" si="23"/>
        <v>4.7515075899355441</v>
      </c>
      <c r="J287" s="46"/>
    </row>
    <row r="288" spans="1:10" x14ac:dyDescent="0.25">
      <c r="A288" s="44">
        <v>38565</v>
      </c>
      <c r="B288" s="91">
        <v>15810.5</v>
      </c>
      <c r="C288" s="91">
        <v>15299</v>
      </c>
      <c r="D288" s="111">
        <f t="shared" si="21"/>
        <v>186744.5</v>
      </c>
      <c r="E288" s="111">
        <f t="shared" si="22"/>
        <v>186719.59999999998</v>
      </c>
      <c r="F288" s="110">
        <f t="shared" si="24"/>
        <v>3.0161067528473584</v>
      </c>
      <c r="G288" s="110">
        <f t="shared" si="25"/>
        <v>3.1538449639469057</v>
      </c>
      <c r="H288" s="91">
        <v>3053.8</v>
      </c>
      <c r="I288" s="110">
        <f t="shared" si="23"/>
        <v>6.1969675893726706</v>
      </c>
      <c r="J288" s="46"/>
    </row>
    <row r="289" spans="1:10" x14ac:dyDescent="0.25">
      <c r="A289" s="44">
        <v>38596</v>
      </c>
      <c r="B289" s="91">
        <v>15803.7</v>
      </c>
      <c r="C289" s="91">
        <v>15436</v>
      </c>
      <c r="D289" s="111">
        <f t="shared" si="21"/>
        <v>186934.40000000002</v>
      </c>
      <c r="E289" s="111">
        <f t="shared" si="22"/>
        <v>186951.5</v>
      </c>
      <c r="F289" s="110">
        <f t="shared" si="24"/>
        <v>1.2162317949506285</v>
      </c>
      <c r="G289" s="110">
        <f t="shared" si="25"/>
        <v>2.6309432967901669</v>
      </c>
      <c r="H289" s="91">
        <v>3027.1</v>
      </c>
      <c r="I289" s="110">
        <f t="shared" si="23"/>
        <v>3.5401559720892095</v>
      </c>
      <c r="J289" s="46"/>
    </row>
    <row r="290" spans="1:10" x14ac:dyDescent="0.25">
      <c r="A290" s="44">
        <v>38626</v>
      </c>
      <c r="B290" s="91">
        <v>15793.2</v>
      </c>
      <c r="C290" s="91">
        <v>16002.8</v>
      </c>
      <c r="D290" s="111">
        <f t="shared" si="21"/>
        <v>187269.10000000003</v>
      </c>
      <c r="E290" s="111">
        <f t="shared" si="22"/>
        <v>187185.19999999998</v>
      </c>
      <c r="F290" s="110">
        <f t="shared" si="24"/>
        <v>2.1651518582009865</v>
      </c>
      <c r="G290" s="110">
        <f t="shared" si="25"/>
        <v>2.432863410955699</v>
      </c>
      <c r="H290" s="91">
        <v>3013.9</v>
      </c>
      <c r="I290" s="110">
        <f t="shared" si="23"/>
        <v>1.4439582632110426</v>
      </c>
      <c r="J290" s="46"/>
    </row>
    <row r="291" spans="1:10" x14ac:dyDescent="0.25">
      <c r="A291" s="44">
        <v>38657</v>
      </c>
      <c r="B291" s="91">
        <v>15871.6</v>
      </c>
      <c r="C291" s="91">
        <v>16520.8</v>
      </c>
      <c r="D291" s="111">
        <f t="shared" si="21"/>
        <v>187705.80000000002</v>
      </c>
      <c r="E291" s="111">
        <f t="shared" si="22"/>
        <v>187688.09999999998</v>
      </c>
      <c r="F291" s="110">
        <f t="shared" si="24"/>
        <v>2.8293024250238163</v>
      </c>
      <c r="G291" s="110">
        <f t="shared" si="25"/>
        <v>2.3926595574632392</v>
      </c>
      <c r="H291" s="91">
        <v>3044.6</v>
      </c>
      <c r="I291" s="110">
        <f t="shared" si="23"/>
        <v>2.2982326456555402</v>
      </c>
      <c r="J291" s="46"/>
    </row>
    <row r="292" spans="1:10" x14ac:dyDescent="0.25">
      <c r="A292" s="44">
        <v>38687</v>
      </c>
      <c r="B292" s="91">
        <v>15934.5</v>
      </c>
      <c r="C292" s="91">
        <v>20955</v>
      </c>
      <c r="D292" s="111">
        <f t="shared" si="21"/>
        <v>188211.40000000002</v>
      </c>
      <c r="E292" s="111">
        <f t="shared" si="22"/>
        <v>188345</v>
      </c>
      <c r="F292" s="110">
        <f t="shared" si="24"/>
        <v>3.2769672497715341</v>
      </c>
      <c r="G292" s="110">
        <f t="shared" si="25"/>
        <v>2.2413905415382018</v>
      </c>
      <c r="H292" s="91">
        <v>3081.9</v>
      </c>
      <c r="I292" s="110">
        <f t="shared" si="23"/>
        <v>4.7873244704362383</v>
      </c>
      <c r="J292" s="46"/>
    </row>
    <row r="293" spans="1:10" x14ac:dyDescent="0.25">
      <c r="A293" s="44">
        <v>38718</v>
      </c>
      <c r="B293" s="91">
        <v>16043.1</v>
      </c>
      <c r="C293" s="91">
        <v>15614.7</v>
      </c>
      <c r="D293" s="111">
        <f t="shared" si="21"/>
        <v>188815.40000000002</v>
      </c>
      <c r="E293" s="111">
        <f t="shared" si="22"/>
        <v>188893</v>
      </c>
      <c r="F293" s="110">
        <f t="shared" si="24"/>
        <v>3.9121451379938055</v>
      </c>
      <c r="G293" s="110">
        <f t="shared" si="25"/>
        <v>2.4654457873152902</v>
      </c>
      <c r="H293" s="91">
        <v>3061.3</v>
      </c>
      <c r="I293" s="110">
        <f t="shared" si="23"/>
        <v>2.1761623443810274</v>
      </c>
      <c r="J293" s="46"/>
    </row>
    <row r="294" spans="1:10" x14ac:dyDescent="0.25">
      <c r="A294" s="44">
        <v>38749</v>
      </c>
      <c r="B294" s="91">
        <v>16183.8</v>
      </c>
      <c r="C294" s="91">
        <v>14231</v>
      </c>
      <c r="D294" s="111">
        <f t="shared" si="21"/>
        <v>189415.8</v>
      </c>
      <c r="E294" s="111">
        <f t="shared" si="22"/>
        <v>189430.5</v>
      </c>
      <c r="F294" s="110">
        <f t="shared" si="24"/>
        <v>3.8528177419561827</v>
      </c>
      <c r="G294" s="110">
        <f t="shared" si="25"/>
        <v>2.6985194060275441</v>
      </c>
      <c r="H294" s="91">
        <v>3089.7</v>
      </c>
      <c r="I294" s="110">
        <f t="shared" si="23"/>
        <v>2.9419604184713677</v>
      </c>
      <c r="J294" s="46"/>
    </row>
    <row r="295" spans="1:10" x14ac:dyDescent="0.25">
      <c r="A295" s="44">
        <v>38777</v>
      </c>
      <c r="B295" s="91">
        <v>16262.5</v>
      </c>
      <c r="C295" s="91">
        <v>15868.7</v>
      </c>
      <c r="D295" s="111">
        <f t="shared" si="21"/>
        <v>190139.19999999998</v>
      </c>
      <c r="E295" s="111">
        <f t="shared" si="22"/>
        <v>190170.30000000005</v>
      </c>
      <c r="F295" s="110">
        <f t="shared" si="24"/>
        <v>4.6553532701379075</v>
      </c>
      <c r="G295" s="110">
        <f t="shared" si="25"/>
        <v>2.8053151404739074</v>
      </c>
      <c r="H295" s="91">
        <v>3111.2</v>
      </c>
      <c r="I295" s="110">
        <f t="shared" si="23"/>
        <v>3.7585459396364707</v>
      </c>
      <c r="J295" s="46"/>
    </row>
    <row r="296" spans="1:10" x14ac:dyDescent="0.25">
      <c r="A296" s="44">
        <v>38808</v>
      </c>
      <c r="B296" s="91">
        <v>16457</v>
      </c>
      <c r="C296" s="91">
        <v>15619.2</v>
      </c>
      <c r="D296" s="111">
        <f t="shared" si="21"/>
        <v>191189.19999999998</v>
      </c>
      <c r="E296" s="111">
        <f t="shared" si="22"/>
        <v>191046.90000000002</v>
      </c>
      <c r="F296" s="110">
        <f t="shared" si="24"/>
        <v>6.8150840527033241</v>
      </c>
      <c r="G296" s="110">
        <f t="shared" si="25"/>
        <v>3.1728947635598637</v>
      </c>
      <c r="H296" s="91">
        <v>3125.2</v>
      </c>
      <c r="I296" s="110">
        <f t="shared" si="23"/>
        <v>4.3576986008615259</v>
      </c>
      <c r="J296" s="46"/>
    </row>
    <row r="297" spans="1:10" x14ac:dyDescent="0.25">
      <c r="A297" s="44">
        <v>38838</v>
      </c>
      <c r="B297" s="91">
        <v>16519.7</v>
      </c>
      <c r="C297" s="91">
        <v>15959</v>
      </c>
      <c r="D297" s="111">
        <f t="shared" si="21"/>
        <v>192117.50000000003</v>
      </c>
      <c r="E297" s="111">
        <f t="shared" si="22"/>
        <v>192005.30000000002</v>
      </c>
      <c r="F297" s="110">
        <f t="shared" si="24"/>
        <v>5.9539233167002381</v>
      </c>
      <c r="G297" s="110">
        <f t="shared" si="25"/>
        <v>3.5140988241230797</v>
      </c>
      <c r="H297" s="91">
        <v>3186.3</v>
      </c>
      <c r="I297" s="110">
        <f t="shared" si="23"/>
        <v>5.151475150155127</v>
      </c>
      <c r="J297" s="46"/>
    </row>
    <row r="298" spans="1:10" x14ac:dyDescent="0.25">
      <c r="A298" s="44">
        <v>38869</v>
      </c>
      <c r="B298" s="91">
        <v>16645.599999999999</v>
      </c>
      <c r="C298" s="91">
        <v>16106.6</v>
      </c>
      <c r="D298" s="111">
        <f t="shared" si="21"/>
        <v>193030.80000000002</v>
      </c>
      <c r="E298" s="111">
        <f t="shared" si="22"/>
        <v>192952.10000000003</v>
      </c>
      <c r="F298" s="110">
        <f t="shared" si="24"/>
        <v>5.8052541586417705</v>
      </c>
      <c r="G298" s="110">
        <f t="shared" si="25"/>
        <v>3.7555943794601365</v>
      </c>
      <c r="H298" s="91">
        <v>3179.9</v>
      </c>
      <c r="I298" s="110">
        <f t="shared" si="23"/>
        <v>4.8814274877139852</v>
      </c>
      <c r="J298" s="46"/>
    </row>
    <row r="299" spans="1:10" x14ac:dyDescent="0.25">
      <c r="A299" s="44">
        <v>38899</v>
      </c>
      <c r="B299" s="91">
        <v>16676.7</v>
      </c>
      <c r="C299" s="91">
        <v>16214.5</v>
      </c>
      <c r="D299" s="111">
        <f t="shared" si="21"/>
        <v>194001.90000000005</v>
      </c>
      <c r="E299" s="111">
        <f t="shared" si="22"/>
        <v>193827.30000000002</v>
      </c>
      <c r="F299" s="110">
        <f t="shared" si="24"/>
        <v>6.1831448655256693</v>
      </c>
      <c r="G299" s="110">
        <f t="shared" si="25"/>
        <v>4.1229681287848985</v>
      </c>
      <c r="H299" s="91">
        <v>3220.9</v>
      </c>
      <c r="I299" s="110">
        <f t="shared" si="23"/>
        <v>6.5641025641025585</v>
      </c>
      <c r="J299" s="46"/>
    </row>
    <row r="300" spans="1:10" x14ac:dyDescent="0.25">
      <c r="A300" s="44">
        <v>38930</v>
      </c>
      <c r="B300" s="91">
        <v>16743.3</v>
      </c>
      <c r="C300" s="91">
        <v>16401.900000000001</v>
      </c>
      <c r="D300" s="111">
        <f t="shared" si="21"/>
        <v>194934.7</v>
      </c>
      <c r="E300" s="111">
        <f t="shared" si="22"/>
        <v>194930.2</v>
      </c>
      <c r="F300" s="110">
        <f t="shared" si="24"/>
        <v>5.8998766642421208</v>
      </c>
      <c r="G300" s="110">
        <f t="shared" si="25"/>
        <v>4.3972887688277229</v>
      </c>
      <c r="H300" s="91">
        <v>3200.3</v>
      </c>
      <c r="I300" s="110">
        <f t="shared" si="23"/>
        <v>4.7973017224441694</v>
      </c>
      <c r="J300" s="46"/>
    </row>
    <row r="301" spans="1:10" x14ac:dyDescent="0.25">
      <c r="A301" s="44">
        <v>38961</v>
      </c>
      <c r="B301" s="91">
        <v>16816</v>
      </c>
      <c r="C301" s="91">
        <v>16348.7</v>
      </c>
      <c r="D301" s="111">
        <f t="shared" si="21"/>
        <v>195947</v>
      </c>
      <c r="E301" s="111">
        <f t="shared" si="22"/>
        <v>195842.9</v>
      </c>
      <c r="F301" s="110">
        <f t="shared" si="24"/>
        <v>6.4054620120604699</v>
      </c>
      <c r="G301" s="110">
        <f t="shared" si="25"/>
        <v>4.7559928644594907</v>
      </c>
      <c r="H301" s="91">
        <v>3261.7</v>
      </c>
      <c r="I301" s="110">
        <f t="shared" si="23"/>
        <v>7.7499917412705122</v>
      </c>
      <c r="J301" s="46"/>
    </row>
    <row r="302" spans="1:10" x14ac:dyDescent="0.25">
      <c r="A302" s="44">
        <v>38991</v>
      </c>
      <c r="B302" s="91">
        <v>16990.5</v>
      </c>
      <c r="C302" s="91">
        <v>17155.7</v>
      </c>
      <c r="D302" s="111">
        <f t="shared" si="21"/>
        <v>197144.3</v>
      </c>
      <c r="E302" s="111">
        <f t="shared" si="22"/>
        <v>196995.80000000002</v>
      </c>
      <c r="F302" s="110">
        <f t="shared" si="24"/>
        <v>7.5811108578375475</v>
      </c>
      <c r="G302" s="110">
        <f t="shared" si="25"/>
        <v>5.2411194902161284</v>
      </c>
      <c r="H302" s="91">
        <v>3256.8</v>
      </c>
      <c r="I302" s="110">
        <f t="shared" si="23"/>
        <v>8.0593251269119861</v>
      </c>
      <c r="J302" s="46"/>
    </row>
    <row r="303" spans="1:10" x14ac:dyDescent="0.25">
      <c r="A303" s="44">
        <v>39022</v>
      </c>
      <c r="B303" s="91">
        <v>17001.5</v>
      </c>
      <c r="C303" s="91">
        <v>17800.400000000001</v>
      </c>
      <c r="D303" s="111">
        <f t="shared" si="21"/>
        <v>198274.19999999998</v>
      </c>
      <c r="E303" s="111">
        <f t="shared" si="22"/>
        <v>198275.40000000002</v>
      </c>
      <c r="F303" s="110">
        <f t="shared" si="24"/>
        <v>7.1190050152473594</v>
      </c>
      <c r="G303" s="110">
        <f t="shared" si="25"/>
        <v>5.6409010480686028</v>
      </c>
      <c r="H303" s="91">
        <v>3284</v>
      </c>
      <c r="I303" s="110">
        <f t="shared" si="23"/>
        <v>7.8631018853051238</v>
      </c>
      <c r="J303" s="46"/>
    </row>
    <row r="304" spans="1:10" x14ac:dyDescent="0.25">
      <c r="A304" s="44">
        <v>39052</v>
      </c>
      <c r="B304" s="91">
        <v>17049.599999999999</v>
      </c>
      <c r="C304" s="91">
        <v>22142.799999999999</v>
      </c>
      <c r="D304" s="111">
        <f t="shared" si="21"/>
        <v>199389.30000000002</v>
      </c>
      <c r="E304" s="111">
        <f t="shared" si="22"/>
        <v>199463.2</v>
      </c>
      <c r="F304" s="110">
        <f t="shared" si="24"/>
        <v>6.9980231573001817</v>
      </c>
      <c r="G304" s="110">
        <f t="shared" si="25"/>
        <v>5.9031033475802408</v>
      </c>
      <c r="H304" s="91">
        <v>3254.9</v>
      </c>
      <c r="I304" s="110">
        <f t="shared" si="23"/>
        <v>5.6134202926765964</v>
      </c>
      <c r="J304" s="46"/>
    </row>
    <row r="305" spans="1:10" x14ac:dyDescent="0.25">
      <c r="A305" s="44">
        <v>39083</v>
      </c>
      <c r="B305" s="91">
        <v>17236.7</v>
      </c>
      <c r="C305" s="91">
        <v>16855.2</v>
      </c>
      <c r="D305" s="111">
        <f t="shared" si="21"/>
        <v>200582.90000000002</v>
      </c>
      <c r="E305" s="111">
        <f t="shared" si="22"/>
        <v>200703.69999999998</v>
      </c>
      <c r="F305" s="110">
        <f t="shared" si="24"/>
        <v>7.4399586114902938</v>
      </c>
      <c r="G305" s="110">
        <f t="shared" si="25"/>
        <v>6.2525874436850426</v>
      </c>
      <c r="H305" s="91">
        <v>3347.9</v>
      </c>
      <c r="I305" s="110">
        <f t="shared" si="23"/>
        <v>9.3620357364518227</v>
      </c>
      <c r="J305" s="46"/>
    </row>
    <row r="306" spans="1:10" x14ac:dyDescent="0.25">
      <c r="A306" s="44">
        <v>39114</v>
      </c>
      <c r="B306" s="91">
        <v>17440.400000000001</v>
      </c>
      <c r="C306" s="91">
        <v>15331.4</v>
      </c>
      <c r="D306" s="111">
        <f t="shared" si="21"/>
        <v>201839.5</v>
      </c>
      <c r="E306" s="111">
        <f t="shared" si="22"/>
        <v>201804.09999999998</v>
      </c>
      <c r="F306" s="110">
        <f t="shared" si="24"/>
        <v>7.7645546781349495</v>
      </c>
      <c r="G306" s="110">
        <f t="shared" si="25"/>
        <v>6.5319998627464848</v>
      </c>
      <c r="H306" s="91">
        <v>3414</v>
      </c>
      <c r="I306" s="110">
        <f t="shared" si="23"/>
        <v>10.496164676182151</v>
      </c>
      <c r="J306" s="46"/>
    </row>
    <row r="307" spans="1:10" x14ac:dyDescent="0.25">
      <c r="A307" s="44">
        <v>39142</v>
      </c>
      <c r="B307" s="91">
        <v>17664.5</v>
      </c>
      <c r="C307" s="91">
        <v>17317.7</v>
      </c>
      <c r="D307" s="111">
        <f t="shared" si="21"/>
        <v>203241.5</v>
      </c>
      <c r="E307" s="111">
        <f t="shared" si="22"/>
        <v>203253.1</v>
      </c>
      <c r="F307" s="110">
        <f t="shared" si="24"/>
        <v>8.6210607225211344</v>
      </c>
      <c r="G307" s="110">
        <f t="shared" si="25"/>
        <v>6.8795179899279413</v>
      </c>
      <c r="H307" s="91">
        <v>3444.9</v>
      </c>
      <c r="I307" s="110">
        <f t="shared" si="23"/>
        <v>10.725764978143481</v>
      </c>
      <c r="J307" s="46"/>
    </row>
    <row r="308" spans="1:10" x14ac:dyDescent="0.25">
      <c r="A308" s="44">
        <v>39173</v>
      </c>
      <c r="B308" s="91">
        <v>17542</v>
      </c>
      <c r="C308" s="91">
        <v>16514.400000000001</v>
      </c>
      <c r="D308" s="111">
        <f t="shared" si="21"/>
        <v>204326.5</v>
      </c>
      <c r="E308" s="111">
        <f t="shared" si="22"/>
        <v>204148.3</v>
      </c>
      <c r="F308" s="110">
        <f t="shared" si="24"/>
        <v>6.5929391748192234</v>
      </c>
      <c r="G308" s="110">
        <f t="shared" si="25"/>
        <v>6.8576878242986306</v>
      </c>
      <c r="H308" s="91">
        <v>3379.8</v>
      </c>
      <c r="I308" s="110">
        <f t="shared" si="23"/>
        <v>8.1466786125688131</v>
      </c>
      <c r="J308" s="46"/>
    </row>
    <row r="309" spans="1:10" x14ac:dyDescent="0.25">
      <c r="A309" s="44">
        <v>39203</v>
      </c>
      <c r="B309" s="91">
        <v>17543.7</v>
      </c>
      <c r="C309" s="91">
        <v>17100.400000000001</v>
      </c>
      <c r="D309" s="111">
        <f t="shared" si="21"/>
        <v>205350.50000000003</v>
      </c>
      <c r="E309" s="111">
        <f t="shared" si="22"/>
        <v>205289.69999999998</v>
      </c>
      <c r="F309" s="110">
        <f t="shared" si="24"/>
        <v>6.1986597819573053</v>
      </c>
      <c r="G309" s="110">
        <f t="shared" si="25"/>
        <v>6.9187673465263444</v>
      </c>
      <c r="H309" s="91">
        <v>3398.3</v>
      </c>
      <c r="I309" s="110">
        <f t="shared" si="23"/>
        <v>6.6534852336565864</v>
      </c>
      <c r="J309" s="46"/>
    </row>
    <row r="310" spans="1:10" x14ac:dyDescent="0.25">
      <c r="A310" s="44">
        <v>39234</v>
      </c>
      <c r="B310" s="91">
        <v>17818</v>
      </c>
      <c r="C310" s="91">
        <v>17184.099999999999</v>
      </c>
      <c r="D310" s="111">
        <f t="shared" si="21"/>
        <v>206522.90000000002</v>
      </c>
      <c r="E310" s="111">
        <f t="shared" si="22"/>
        <v>206367.2</v>
      </c>
      <c r="F310" s="110">
        <f t="shared" si="24"/>
        <v>7.0433027346566091</v>
      </c>
      <c r="G310" s="110">
        <f t="shared" si="25"/>
        <v>6.9525545459209637</v>
      </c>
      <c r="H310" s="91">
        <v>3419.2</v>
      </c>
      <c r="I310" s="110">
        <f t="shared" si="23"/>
        <v>7.5253938803106823</v>
      </c>
      <c r="J310" s="46"/>
    </row>
    <row r="311" spans="1:10" x14ac:dyDescent="0.25">
      <c r="A311" s="44">
        <v>39264</v>
      </c>
      <c r="B311" s="91">
        <v>17959.2</v>
      </c>
      <c r="C311" s="91">
        <v>17437</v>
      </c>
      <c r="D311" s="111">
        <f t="shared" si="21"/>
        <v>207805.40000000002</v>
      </c>
      <c r="E311" s="111">
        <f t="shared" si="22"/>
        <v>207589.7</v>
      </c>
      <c r="F311" s="110">
        <f t="shared" si="24"/>
        <v>7.6903703970209847</v>
      </c>
      <c r="G311" s="110">
        <f t="shared" si="25"/>
        <v>7.1003413863784948</v>
      </c>
      <c r="H311" s="91">
        <v>3432.2</v>
      </c>
      <c r="I311" s="110">
        <f t="shared" si="23"/>
        <v>6.560278183116508</v>
      </c>
      <c r="J311" s="46"/>
    </row>
    <row r="312" spans="1:10" x14ac:dyDescent="0.25">
      <c r="A312" s="44">
        <v>39295</v>
      </c>
      <c r="B312" s="91">
        <v>18062.7</v>
      </c>
      <c r="C312" s="91">
        <v>17801.5</v>
      </c>
      <c r="D312" s="111">
        <f t="shared" si="21"/>
        <v>209124.80000000005</v>
      </c>
      <c r="E312" s="111">
        <f t="shared" si="22"/>
        <v>208989.3</v>
      </c>
      <c r="F312" s="110">
        <f t="shared" si="24"/>
        <v>7.8801669921700013</v>
      </c>
      <c r="G312" s="110">
        <f t="shared" si="25"/>
        <v>7.2123765327281042</v>
      </c>
      <c r="H312" s="91">
        <v>3475.2</v>
      </c>
      <c r="I312" s="110">
        <f t="shared" si="23"/>
        <v>8.5898197044026894</v>
      </c>
      <c r="J312" s="46"/>
    </row>
    <row r="313" spans="1:10" x14ac:dyDescent="0.25">
      <c r="A313" s="44">
        <v>39326</v>
      </c>
      <c r="B313" s="91">
        <v>18259.3</v>
      </c>
      <c r="C313" s="91">
        <v>17603.5</v>
      </c>
      <c r="D313" s="111">
        <f t="shared" si="21"/>
        <v>210568.10000000003</v>
      </c>
      <c r="E313" s="111">
        <f t="shared" si="22"/>
        <v>210244.1</v>
      </c>
      <c r="F313" s="110">
        <f t="shared" si="24"/>
        <v>8.5828972407231205</v>
      </c>
      <c r="G313" s="110">
        <f t="shared" si="25"/>
        <v>7.3534450317065403</v>
      </c>
      <c r="H313" s="91">
        <v>3545.7</v>
      </c>
      <c r="I313" s="110">
        <f t="shared" si="23"/>
        <v>8.7071159211454141</v>
      </c>
      <c r="J313" s="46"/>
    </row>
    <row r="314" spans="1:10" x14ac:dyDescent="0.25">
      <c r="A314" s="44">
        <v>39356</v>
      </c>
      <c r="B314" s="91">
        <v>18296.2</v>
      </c>
      <c r="C314" s="91">
        <v>18530.400000000001</v>
      </c>
      <c r="D314" s="111">
        <f t="shared" si="21"/>
        <v>211873.80000000005</v>
      </c>
      <c r="E314" s="111">
        <f t="shared" si="22"/>
        <v>211618.8</v>
      </c>
      <c r="F314" s="110">
        <f t="shared" si="24"/>
        <v>7.6848827285836308</v>
      </c>
      <c r="G314" s="110">
        <f t="shared" si="25"/>
        <v>7.4230008964657923</v>
      </c>
      <c r="H314" s="91">
        <v>3494.2</v>
      </c>
      <c r="I314" s="110">
        <f t="shared" si="23"/>
        <v>7.289363792679926</v>
      </c>
      <c r="J314" s="46"/>
    </row>
    <row r="315" spans="1:10" x14ac:dyDescent="0.25">
      <c r="A315" s="44">
        <v>39387</v>
      </c>
      <c r="B315" s="91">
        <v>18401.099999999999</v>
      </c>
      <c r="C315" s="91">
        <v>19307.099999999999</v>
      </c>
      <c r="D315" s="111">
        <f t="shared" si="21"/>
        <v>213273.40000000002</v>
      </c>
      <c r="E315" s="111">
        <f t="shared" si="22"/>
        <v>213125.5</v>
      </c>
      <c r="F315" s="110">
        <f t="shared" si="24"/>
        <v>8.2322148045760546</v>
      </c>
      <c r="G315" s="110">
        <f t="shared" si="25"/>
        <v>7.4896331062753951</v>
      </c>
      <c r="H315" s="91">
        <v>3530</v>
      </c>
      <c r="I315" s="110">
        <f t="shared" si="23"/>
        <v>7.4908647990255872</v>
      </c>
      <c r="J315" s="46"/>
    </row>
    <row r="316" spans="1:10" x14ac:dyDescent="0.25">
      <c r="A316" s="44">
        <v>39417</v>
      </c>
      <c r="B316" s="91">
        <v>18473</v>
      </c>
      <c r="C316" s="91">
        <v>23833.7</v>
      </c>
      <c r="D316" s="111">
        <f t="shared" si="21"/>
        <v>214696.80000000002</v>
      </c>
      <c r="E316" s="111">
        <f t="shared" si="22"/>
        <v>214816.40000000002</v>
      </c>
      <c r="F316" s="110">
        <f t="shared" si="24"/>
        <v>8.3485829579579729</v>
      </c>
      <c r="G316" s="110">
        <f t="shared" si="25"/>
        <v>7.6972594443486475</v>
      </c>
      <c r="H316" s="91">
        <v>3550.4</v>
      </c>
      <c r="I316" s="110">
        <f t="shared" si="23"/>
        <v>9.0786199268794832</v>
      </c>
      <c r="J316" s="46"/>
    </row>
    <row r="317" spans="1:10" x14ac:dyDescent="0.25">
      <c r="A317" s="44">
        <v>39448</v>
      </c>
      <c r="B317" s="91">
        <v>18434.5</v>
      </c>
      <c r="C317" s="91">
        <v>18201</v>
      </c>
      <c r="D317" s="111">
        <f t="shared" si="21"/>
        <v>215894.6</v>
      </c>
      <c r="E317" s="111">
        <f t="shared" si="22"/>
        <v>216162.2</v>
      </c>
      <c r="F317" s="110">
        <f t="shared" si="24"/>
        <v>6.9491259927944471</v>
      </c>
      <c r="G317" s="110">
        <f t="shared" si="25"/>
        <v>7.7021499852768294</v>
      </c>
      <c r="H317" s="91">
        <v>3531.5</v>
      </c>
      <c r="I317" s="110">
        <f t="shared" si="23"/>
        <v>5.4840347680635615</v>
      </c>
      <c r="J317" s="46"/>
    </row>
    <row r="318" spans="1:10" x14ac:dyDescent="0.25">
      <c r="A318" s="44">
        <v>39479</v>
      </c>
      <c r="B318" s="91">
        <v>18408.2</v>
      </c>
      <c r="C318" s="91">
        <v>16791.400000000001</v>
      </c>
      <c r="D318" s="111">
        <f t="shared" si="21"/>
        <v>216862.40000000002</v>
      </c>
      <c r="E318" s="111">
        <f t="shared" si="22"/>
        <v>217622.2</v>
      </c>
      <c r="F318" s="110">
        <f t="shared" si="24"/>
        <v>5.5491846517281562</v>
      </c>
      <c r="G318" s="110">
        <f t="shared" si="25"/>
        <v>7.8383442159996042</v>
      </c>
      <c r="H318" s="91">
        <v>3498.3</v>
      </c>
      <c r="I318" s="110">
        <f t="shared" si="23"/>
        <v>2.4692442882249699</v>
      </c>
      <c r="J318" s="46"/>
    </row>
    <row r="319" spans="1:10" x14ac:dyDescent="0.25">
      <c r="A319" s="44">
        <v>39508</v>
      </c>
      <c r="B319" s="91">
        <v>18473</v>
      </c>
      <c r="C319" s="91">
        <v>17807.900000000001</v>
      </c>
      <c r="D319" s="111">
        <f t="shared" si="21"/>
        <v>217670.9</v>
      </c>
      <c r="E319" s="111">
        <f t="shared" si="22"/>
        <v>218112.4</v>
      </c>
      <c r="F319" s="110">
        <f t="shared" si="24"/>
        <v>4.5769764216366138</v>
      </c>
      <c r="G319" s="110">
        <f t="shared" si="25"/>
        <v>7.3107372040081886</v>
      </c>
      <c r="H319" s="91">
        <v>3521.8</v>
      </c>
      <c r="I319" s="110">
        <f t="shared" si="23"/>
        <v>2.2322854074138698</v>
      </c>
      <c r="J319" s="46"/>
    </row>
    <row r="320" spans="1:10" x14ac:dyDescent="0.25">
      <c r="A320" s="44">
        <v>39539</v>
      </c>
      <c r="B320" s="91">
        <v>18498.900000000001</v>
      </c>
      <c r="C320" s="91">
        <v>17543</v>
      </c>
      <c r="D320" s="111">
        <f t="shared" si="21"/>
        <v>218627.8</v>
      </c>
      <c r="E320" s="111">
        <f t="shared" si="22"/>
        <v>219141</v>
      </c>
      <c r="F320" s="110">
        <f t="shared" si="24"/>
        <v>5.4549082202713484</v>
      </c>
      <c r="G320" s="110">
        <f t="shared" si="25"/>
        <v>7.3440239277035468</v>
      </c>
      <c r="H320" s="91">
        <v>3507.4</v>
      </c>
      <c r="I320" s="110">
        <f t="shared" si="23"/>
        <v>3.7753713237469677</v>
      </c>
      <c r="J320" s="46"/>
    </row>
    <row r="321" spans="1:10" x14ac:dyDescent="0.25">
      <c r="A321" s="44">
        <v>39569</v>
      </c>
      <c r="B321" s="91">
        <v>18521.5</v>
      </c>
      <c r="C321" s="91">
        <v>18183.5</v>
      </c>
      <c r="D321" s="111">
        <f t="shared" si="21"/>
        <v>219605.6</v>
      </c>
      <c r="E321" s="111">
        <f t="shared" si="22"/>
        <v>220224.1</v>
      </c>
      <c r="F321" s="110">
        <f t="shared" si="24"/>
        <v>5.5735107189475386</v>
      </c>
      <c r="G321" s="110">
        <f t="shared" si="25"/>
        <v>7.2747926466841806</v>
      </c>
      <c r="H321" s="91">
        <v>3503.4</v>
      </c>
      <c r="I321" s="110">
        <f t="shared" si="23"/>
        <v>3.0927228320042355</v>
      </c>
      <c r="J321" s="46"/>
    </row>
    <row r="322" spans="1:10" x14ac:dyDescent="0.25">
      <c r="A322" s="44">
        <v>39600</v>
      </c>
      <c r="B322" s="91">
        <v>18393</v>
      </c>
      <c r="C322" s="91">
        <v>17477.900000000001</v>
      </c>
      <c r="D322" s="111">
        <f t="shared" si="21"/>
        <v>220180.6</v>
      </c>
      <c r="E322" s="111">
        <f t="shared" si="22"/>
        <v>220517.9</v>
      </c>
      <c r="F322" s="110">
        <f t="shared" si="24"/>
        <v>3.227073745650455</v>
      </c>
      <c r="G322" s="110">
        <f t="shared" si="25"/>
        <v>6.8570489884051344</v>
      </c>
      <c r="H322" s="91">
        <v>3502</v>
      </c>
      <c r="I322" s="110">
        <f t="shared" si="23"/>
        <v>2.4216190921853009</v>
      </c>
      <c r="J322" s="46"/>
    </row>
    <row r="323" spans="1:10" x14ac:dyDescent="0.25">
      <c r="A323" s="44">
        <v>39630</v>
      </c>
      <c r="B323" s="91">
        <v>18681.599999999999</v>
      </c>
      <c r="C323" s="91">
        <v>18391.2</v>
      </c>
      <c r="D323" s="111">
        <f t="shared" si="21"/>
        <v>220903</v>
      </c>
      <c r="E323" s="111">
        <f t="shared" si="22"/>
        <v>221472.1</v>
      </c>
      <c r="F323" s="110">
        <f t="shared" si="24"/>
        <v>4.0224508886810062</v>
      </c>
      <c r="G323" s="110">
        <f t="shared" si="25"/>
        <v>6.6874223528431198</v>
      </c>
      <c r="H323" s="91">
        <v>3493.8</v>
      </c>
      <c r="I323" s="110">
        <f t="shared" si="23"/>
        <v>1.7947672047083696</v>
      </c>
      <c r="J323" s="46"/>
    </row>
    <row r="324" spans="1:10" x14ac:dyDescent="0.25">
      <c r="A324" s="44">
        <v>39661</v>
      </c>
      <c r="B324" s="91">
        <v>18603</v>
      </c>
      <c r="C324" s="91">
        <v>18198.2</v>
      </c>
      <c r="D324" s="111">
        <f t="shared" si="21"/>
        <v>221443.30000000002</v>
      </c>
      <c r="E324" s="111">
        <f t="shared" si="22"/>
        <v>221868.80000000002</v>
      </c>
      <c r="F324" s="110">
        <f t="shared" si="24"/>
        <v>2.9912471557408393</v>
      </c>
      <c r="G324" s="110">
        <f t="shared" si="25"/>
        <v>6.1627557008899547</v>
      </c>
      <c r="H324" s="91">
        <v>3458.3</v>
      </c>
      <c r="I324" s="110">
        <f t="shared" si="23"/>
        <v>-0.4863029465929869</v>
      </c>
      <c r="J324" s="46"/>
    </row>
    <row r="325" spans="1:10" x14ac:dyDescent="0.25">
      <c r="A325" s="44">
        <v>39692</v>
      </c>
      <c r="B325" s="91">
        <v>18520.7</v>
      </c>
      <c r="C325" s="91">
        <v>17885.2</v>
      </c>
      <c r="D325" s="111">
        <f t="shared" si="21"/>
        <v>221704.7</v>
      </c>
      <c r="E325" s="111">
        <f t="shared" si="22"/>
        <v>222150.50000000003</v>
      </c>
      <c r="F325" s="110">
        <f t="shared" si="24"/>
        <v>1.4315992398394428</v>
      </c>
      <c r="G325" s="110">
        <f t="shared" si="25"/>
        <v>5.6631315694471551</v>
      </c>
      <c r="H325" s="91">
        <v>3406.9</v>
      </c>
      <c r="I325" s="110">
        <f t="shared" si="23"/>
        <v>-3.9146007840482722</v>
      </c>
      <c r="J325" s="46"/>
    </row>
    <row r="326" spans="1:10" x14ac:dyDescent="0.25">
      <c r="A326" s="44">
        <v>39722</v>
      </c>
      <c r="B326" s="91">
        <v>18704.099999999999</v>
      </c>
      <c r="C326" s="91">
        <v>19144.5</v>
      </c>
      <c r="D326" s="111">
        <f t="shared" si="21"/>
        <v>222112.60000000003</v>
      </c>
      <c r="E326" s="111">
        <f t="shared" si="22"/>
        <v>222764.60000000003</v>
      </c>
      <c r="F326" s="110">
        <f t="shared" si="24"/>
        <v>2.2294246892797354</v>
      </c>
      <c r="G326" s="110">
        <f t="shared" si="25"/>
        <v>5.2669233546358107</v>
      </c>
      <c r="H326" s="91">
        <v>3431.6</v>
      </c>
      <c r="I326" s="110">
        <f t="shared" si="23"/>
        <v>-1.7915402667277203</v>
      </c>
      <c r="J326" s="46"/>
    </row>
    <row r="327" spans="1:10" x14ac:dyDescent="0.25">
      <c r="A327" s="44">
        <v>39753</v>
      </c>
      <c r="B327" s="91">
        <v>18761.2</v>
      </c>
      <c r="C327" s="91">
        <v>19478.5</v>
      </c>
      <c r="D327" s="111">
        <f t="shared" si="21"/>
        <v>222472.70000000004</v>
      </c>
      <c r="E327" s="111">
        <f t="shared" si="22"/>
        <v>222936.00000000003</v>
      </c>
      <c r="F327" s="110">
        <f t="shared" si="24"/>
        <v>1.9569482259212956</v>
      </c>
      <c r="G327" s="110">
        <f t="shared" si="25"/>
        <v>4.6031563562314304</v>
      </c>
      <c r="H327" s="91">
        <v>3388.7</v>
      </c>
      <c r="I327" s="110">
        <f t="shared" si="23"/>
        <v>-4.002832861189809</v>
      </c>
      <c r="J327" s="46"/>
    </row>
    <row r="328" spans="1:10" x14ac:dyDescent="0.25">
      <c r="A328" s="44">
        <v>39783</v>
      </c>
      <c r="B328" s="91">
        <v>19530.5</v>
      </c>
      <c r="C328" s="91">
        <v>25184.3</v>
      </c>
      <c r="D328" s="111">
        <f t="shared" si="21"/>
        <v>223530.20000000004</v>
      </c>
      <c r="E328" s="111">
        <f t="shared" si="22"/>
        <v>224286.6</v>
      </c>
      <c r="F328" s="110">
        <f t="shared" si="24"/>
        <v>5.7245709955069612</v>
      </c>
      <c r="G328" s="110">
        <f t="shared" si="25"/>
        <v>4.4085088475553924</v>
      </c>
      <c r="H328" s="91">
        <v>3676.6</v>
      </c>
      <c r="I328" s="110">
        <f t="shared" si="23"/>
        <v>3.5545290671473495</v>
      </c>
      <c r="J328" s="46"/>
    </row>
    <row r="329" spans="1:10" x14ac:dyDescent="0.25">
      <c r="A329" s="44">
        <v>39814</v>
      </c>
      <c r="B329" s="91">
        <v>19465.599999999999</v>
      </c>
      <c r="C329" s="91">
        <v>19384.5</v>
      </c>
      <c r="D329" s="111">
        <f t="shared" si="21"/>
        <v>224561.30000000005</v>
      </c>
      <c r="E329" s="111">
        <f t="shared" si="22"/>
        <v>225470.1</v>
      </c>
      <c r="F329" s="110">
        <f t="shared" si="24"/>
        <v>5.593316878678567</v>
      </c>
      <c r="G329" s="110">
        <f t="shared" si="25"/>
        <v>4.3059794913264282</v>
      </c>
      <c r="H329" s="91">
        <v>3548.3</v>
      </c>
      <c r="I329" s="110">
        <f t="shared" si="23"/>
        <v>0.47571853320118596</v>
      </c>
      <c r="J329" s="46"/>
    </row>
    <row r="330" spans="1:10" x14ac:dyDescent="0.25">
      <c r="A330" s="44">
        <v>39845</v>
      </c>
      <c r="B330" s="91">
        <v>19212</v>
      </c>
      <c r="C330" s="91">
        <v>16853.8</v>
      </c>
      <c r="D330" s="111">
        <f t="shared" si="21"/>
        <v>225365.1</v>
      </c>
      <c r="E330" s="111">
        <f t="shared" si="22"/>
        <v>225532.49999999997</v>
      </c>
      <c r="F330" s="110">
        <f t="shared" si="24"/>
        <v>4.3665323062548111</v>
      </c>
      <c r="G330" s="110">
        <f t="shared" si="25"/>
        <v>3.6348773240965082</v>
      </c>
      <c r="H330" s="91">
        <v>3455.4</v>
      </c>
      <c r="I330" s="110">
        <f t="shared" si="23"/>
        <v>-1.2263099219620988</v>
      </c>
      <c r="J330" s="46"/>
    </row>
    <row r="331" spans="1:10" x14ac:dyDescent="0.25">
      <c r="A331" s="44">
        <v>39873</v>
      </c>
      <c r="B331" s="91">
        <v>19719.099999999999</v>
      </c>
      <c r="C331" s="91">
        <v>18927.900000000001</v>
      </c>
      <c r="D331" s="111">
        <f t="shared" si="21"/>
        <v>226611.20000000001</v>
      </c>
      <c r="E331" s="111">
        <f t="shared" si="22"/>
        <v>226652.49999999997</v>
      </c>
      <c r="F331" s="110">
        <f t="shared" si="24"/>
        <v>6.7455204893628551</v>
      </c>
      <c r="G331" s="110">
        <f t="shared" si="25"/>
        <v>3.9154582683056827</v>
      </c>
      <c r="H331" s="91">
        <v>3522.3</v>
      </c>
      <c r="I331" s="110">
        <f t="shared" si="23"/>
        <v>1.4197285479022881E-2</v>
      </c>
      <c r="J331" s="46"/>
    </row>
    <row r="332" spans="1:10" x14ac:dyDescent="0.25">
      <c r="A332" s="44">
        <v>39904</v>
      </c>
      <c r="B332" s="91">
        <v>19744.3</v>
      </c>
      <c r="C332" s="91">
        <v>18849.3</v>
      </c>
      <c r="D332" s="111">
        <f t="shared" si="21"/>
        <v>227856.59999999998</v>
      </c>
      <c r="E332" s="111">
        <f t="shared" si="22"/>
        <v>227958.79999999996</v>
      </c>
      <c r="F332" s="110">
        <f t="shared" si="24"/>
        <v>6.7322921903464339</v>
      </c>
      <c r="G332" s="110">
        <f t="shared" si="25"/>
        <v>4.0238020270054298</v>
      </c>
      <c r="H332" s="91">
        <v>3564</v>
      </c>
      <c r="I332" s="110">
        <f t="shared" si="23"/>
        <v>1.6137309688087909</v>
      </c>
      <c r="J332" s="46"/>
    </row>
    <row r="333" spans="1:10" x14ac:dyDescent="0.25">
      <c r="A333" s="44">
        <v>39934</v>
      </c>
      <c r="B333" s="91">
        <v>19940.400000000001</v>
      </c>
      <c r="C333" s="91">
        <v>19397.5</v>
      </c>
      <c r="D333" s="111">
        <f t="shared" si="21"/>
        <v>229275.49999999997</v>
      </c>
      <c r="E333" s="111">
        <f t="shared" si="22"/>
        <v>229172.79999999996</v>
      </c>
      <c r="F333" s="110">
        <f t="shared" si="24"/>
        <v>7.6608266069162934</v>
      </c>
      <c r="G333" s="110">
        <f t="shared" si="25"/>
        <v>4.0634517293974382</v>
      </c>
      <c r="H333" s="91">
        <v>3560.8</v>
      </c>
      <c r="I333" s="110">
        <f t="shared" si="23"/>
        <v>1.6384084032654123</v>
      </c>
      <c r="J333" s="46"/>
    </row>
    <row r="334" spans="1:10" x14ac:dyDescent="0.25">
      <c r="A334" s="44">
        <v>39965</v>
      </c>
      <c r="B334" s="91">
        <v>19833.5</v>
      </c>
      <c r="C334" s="91">
        <v>18902.900000000001</v>
      </c>
      <c r="D334" s="111">
        <f t="shared" si="21"/>
        <v>230715.99999999997</v>
      </c>
      <c r="E334" s="111">
        <f t="shared" si="22"/>
        <v>230597.8</v>
      </c>
      <c r="F334" s="110">
        <f t="shared" si="24"/>
        <v>7.8317838308052057</v>
      </c>
      <c r="G334" s="110">
        <f t="shared" si="25"/>
        <v>4.5710121491271183</v>
      </c>
      <c r="H334" s="91">
        <v>3645.2</v>
      </c>
      <c r="I334" s="110">
        <f t="shared" si="23"/>
        <v>4.0890919474585896</v>
      </c>
      <c r="J334" s="46"/>
    </row>
    <row r="335" spans="1:10" x14ac:dyDescent="0.25">
      <c r="A335" s="44">
        <v>39995</v>
      </c>
      <c r="B335" s="91">
        <v>19593.099999999999</v>
      </c>
      <c r="C335" s="91">
        <v>19360.599999999999</v>
      </c>
      <c r="D335" s="111">
        <f t="shared" si="21"/>
        <v>231627.5</v>
      </c>
      <c r="E335" s="111">
        <f t="shared" si="22"/>
        <v>231567.19999999998</v>
      </c>
      <c r="F335" s="110">
        <f t="shared" si="24"/>
        <v>4.8791324083590215</v>
      </c>
      <c r="G335" s="110">
        <f t="shared" si="25"/>
        <v>4.5581813691205175</v>
      </c>
      <c r="H335" s="91">
        <v>3529.2</v>
      </c>
      <c r="I335" s="110">
        <f t="shared" si="23"/>
        <v>1.0132234243517058</v>
      </c>
      <c r="J335" s="46"/>
    </row>
    <row r="336" spans="1:10" x14ac:dyDescent="0.25">
      <c r="A336" s="44">
        <v>40026</v>
      </c>
      <c r="B336" s="91">
        <v>19659.3</v>
      </c>
      <c r="C336" s="91">
        <v>19156.7</v>
      </c>
      <c r="D336" s="111">
        <f t="shared" si="21"/>
        <v>232683.8</v>
      </c>
      <c r="E336" s="111">
        <f t="shared" si="22"/>
        <v>232525.7</v>
      </c>
      <c r="F336" s="110">
        <f t="shared" si="24"/>
        <v>5.6781164328334022</v>
      </c>
      <c r="G336" s="110">
        <f t="shared" si="25"/>
        <v>4.8032440793838393</v>
      </c>
      <c r="H336" s="91">
        <v>3526.5</v>
      </c>
      <c r="I336" s="110">
        <f t="shared" si="23"/>
        <v>1.9720672006477091</v>
      </c>
      <c r="J336" s="46"/>
    </row>
    <row r="337" spans="1:10" x14ac:dyDescent="0.25">
      <c r="A337" s="44">
        <v>40057</v>
      </c>
      <c r="B337" s="91">
        <v>19648.8</v>
      </c>
      <c r="C337" s="91">
        <v>19030.3</v>
      </c>
      <c r="D337" s="111">
        <f t="shared" si="21"/>
        <v>233811.89999999997</v>
      </c>
      <c r="E337" s="111">
        <f t="shared" si="22"/>
        <v>233670.8</v>
      </c>
      <c r="F337" s="110">
        <f t="shared" si="24"/>
        <v>6.0910224775521327</v>
      </c>
      <c r="G337" s="110">
        <f t="shared" si="25"/>
        <v>5.1858087197642844</v>
      </c>
      <c r="H337" s="91">
        <v>3476</v>
      </c>
      <c r="I337" s="110">
        <f t="shared" si="23"/>
        <v>2.0282368135254858</v>
      </c>
      <c r="J337" s="46"/>
    </row>
    <row r="338" spans="1:10" x14ac:dyDescent="0.25">
      <c r="A338" s="44">
        <v>40087</v>
      </c>
      <c r="B338" s="91">
        <v>19754.599999999999</v>
      </c>
      <c r="C338" s="91">
        <v>20294.599999999999</v>
      </c>
      <c r="D338" s="111">
        <f t="shared" si="21"/>
        <v>234862.4</v>
      </c>
      <c r="E338" s="111">
        <f t="shared" si="22"/>
        <v>234820.9</v>
      </c>
      <c r="F338" s="110">
        <f t="shared" si="24"/>
        <v>5.6164156521832043</v>
      </c>
      <c r="G338" s="110">
        <f t="shared" si="25"/>
        <v>5.4121256249870742</v>
      </c>
      <c r="H338" s="91">
        <v>3514.7</v>
      </c>
      <c r="I338" s="110">
        <f t="shared" si="23"/>
        <v>2.4216109103625039</v>
      </c>
      <c r="J338" s="46"/>
    </row>
    <row r="339" spans="1:10" x14ac:dyDescent="0.25">
      <c r="A339" s="44">
        <v>40118</v>
      </c>
      <c r="B339" s="91">
        <v>20134.5</v>
      </c>
      <c r="C339" s="91">
        <v>20840.099999999999</v>
      </c>
      <c r="D339" s="111">
        <f t="shared" si="21"/>
        <v>236235.69999999998</v>
      </c>
      <c r="E339" s="111">
        <f t="shared" si="22"/>
        <v>236182.50000000003</v>
      </c>
      <c r="F339" s="110">
        <f t="shared" si="24"/>
        <v>7.3198942498347686</v>
      </c>
      <c r="G339" s="110">
        <f t="shared" si="25"/>
        <v>5.9418398105285819</v>
      </c>
      <c r="H339" s="91">
        <v>3585.4</v>
      </c>
      <c r="I339" s="110">
        <f t="shared" si="23"/>
        <v>5.8045858293741093</v>
      </c>
      <c r="J339" s="46"/>
    </row>
    <row r="340" spans="1:10" x14ac:dyDescent="0.25">
      <c r="A340" s="44">
        <v>40148</v>
      </c>
      <c r="B340" s="91">
        <v>19991</v>
      </c>
      <c r="C340" s="91">
        <v>25958.5</v>
      </c>
      <c r="D340" s="111">
        <f t="shared" ref="D340:D403" si="26">SUM(B329:B340)</f>
        <v>236696.19999999998</v>
      </c>
      <c r="E340" s="111">
        <f t="shared" ref="E340:E403" si="27">SUM(C329:C340)</f>
        <v>236956.7</v>
      </c>
      <c r="F340" s="110">
        <f t="shared" si="24"/>
        <v>2.357850541460782</v>
      </c>
      <c r="G340" s="110">
        <f t="shared" si="25"/>
        <v>5.6490668635576169</v>
      </c>
      <c r="H340" s="91">
        <v>3533.1</v>
      </c>
      <c r="I340" s="110">
        <f t="shared" ref="I340:I403" si="28">(H340/H328-1)*100</f>
        <v>-3.903062612196051</v>
      </c>
      <c r="J340" s="46"/>
    </row>
    <row r="341" spans="1:10" x14ac:dyDescent="0.25">
      <c r="A341" s="44">
        <v>40179</v>
      </c>
      <c r="B341" s="91">
        <v>20053.5</v>
      </c>
      <c r="C341" s="91">
        <v>19792</v>
      </c>
      <c r="D341" s="111">
        <f t="shared" si="26"/>
        <v>237284.09999999998</v>
      </c>
      <c r="E341" s="111">
        <f t="shared" si="27"/>
        <v>237364.2</v>
      </c>
      <c r="F341" s="110">
        <f t="shared" si="24"/>
        <v>3.0201997369718958</v>
      </c>
      <c r="G341" s="110">
        <f t="shared" si="25"/>
        <v>5.2752449216104447</v>
      </c>
      <c r="H341" s="91">
        <v>3568.5</v>
      </c>
      <c r="I341" s="110">
        <f t="shared" si="28"/>
        <v>0.56928670067355469</v>
      </c>
      <c r="J341" s="46"/>
    </row>
    <row r="342" spans="1:10" x14ac:dyDescent="0.25">
      <c r="A342" s="44">
        <v>40210</v>
      </c>
      <c r="B342" s="91">
        <v>19892.2</v>
      </c>
      <c r="C342" s="91">
        <v>17431.5</v>
      </c>
      <c r="D342" s="111">
        <f t="shared" si="26"/>
        <v>237964.30000000002</v>
      </c>
      <c r="E342" s="111">
        <f t="shared" si="27"/>
        <v>237941.90000000002</v>
      </c>
      <c r="F342" s="110">
        <f t="shared" si="24"/>
        <v>3.5404955236310709</v>
      </c>
      <c r="G342" s="110">
        <f t="shared" si="25"/>
        <v>5.5022668573265765</v>
      </c>
      <c r="H342" s="91">
        <v>3557</v>
      </c>
      <c r="I342" s="110">
        <f t="shared" si="28"/>
        <v>2.9403252879550923</v>
      </c>
      <c r="J342" s="46"/>
    </row>
    <row r="343" spans="1:10" x14ac:dyDescent="0.25">
      <c r="A343" s="44">
        <v>40238</v>
      </c>
      <c r="B343" s="91">
        <v>19938.5</v>
      </c>
      <c r="C343" s="91">
        <v>19490.3</v>
      </c>
      <c r="D343" s="111">
        <f t="shared" si="26"/>
        <v>238183.7</v>
      </c>
      <c r="E343" s="111">
        <f t="shared" si="27"/>
        <v>238504.3</v>
      </c>
      <c r="F343" s="110">
        <f t="shared" si="24"/>
        <v>1.1126268440243336</v>
      </c>
      <c r="G343" s="110">
        <f t="shared" si="25"/>
        <v>5.2290621104995605</v>
      </c>
      <c r="H343" s="91">
        <v>3501</v>
      </c>
      <c r="I343" s="110">
        <f t="shared" si="28"/>
        <v>-0.60471850779321157</v>
      </c>
      <c r="J343" s="46"/>
    </row>
    <row r="344" spans="1:10" x14ac:dyDescent="0.25">
      <c r="A344" s="44">
        <v>40269</v>
      </c>
      <c r="B344" s="91">
        <v>20161.2</v>
      </c>
      <c r="C344" s="91">
        <v>19032</v>
      </c>
      <c r="D344" s="111">
        <f t="shared" si="26"/>
        <v>238600.60000000003</v>
      </c>
      <c r="E344" s="111">
        <f t="shared" si="27"/>
        <v>238687</v>
      </c>
      <c r="F344" s="110">
        <f t="shared" si="24"/>
        <v>2.1114954695785615</v>
      </c>
      <c r="G344" s="110">
        <f t="shared" si="25"/>
        <v>4.7062012960236821</v>
      </c>
      <c r="H344" s="91">
        <v>3607.4</v>
      </c>
      <c r="I344" s="110">
        <f t="shared" si="28"/>
        <v>1.2177328843995472</v>
      </c>
      <c r="J344" s="46"/>
    </row>
    <row r="345" spans="1:10" x14ac:dyDescent="0.25">
      <c r="A345" s="44">
        <v>40299</v>
      </c>
      <c r="B345" s="91">
        <v>20200.3</v>
      </c>
      <c r="C345" s="91">
        <v>19533.599999999999</v>
      </c>
      <c r="D345" s="111">
        <f t="shared" si="26"/>
        <v>238860.5</v>
      </c>
      <c r="E345" s="111">
        <f t="shared" si="27"/>
        <v>238823.1</v>
      </c>
      <c r="F345" s="110">
        <f t="shared" si="24"/>
        <v>1.3033840845720235</v>
      </c>
      <c r="G345" s="110">
        <f t="shared" si="25"/>
        <v>4.210927300272993</v>
      </c>
      <c r="H345" s="91">
        <v>3571.6</v>
      </c>
      <c r="I345" s="110">
        <f t="shared" si="28"/>
        <v>0.30330262862277024</v>
      </c>
      <c r="J345" s="46"/>
    </row>
    <row r="346" spans="1:10" x14ac:dyDescent="0.25">
      <c r="A346" s="44">
        <v>40330</v>
      </c>
      <c r="B346" s="91">
        <v>20278.099999999999</v>
      </c>
      <c r="C346" s="91">
        <v>19339.099999999999</v>
      </c>
      <c r="D346" s="111">
        <f t="shared" si="26"/>
        <v>239305.1</v>
      </c>
      <c r="E346" s="111">
        <f t="shared" si="27"/>
        <v>239259.30000000002</v>
      </c>
      <c r="F346" s="110">
        <f t="shared" si="24"/>
        <v>2.2416618347744999</v>
      </c>
      <c r="G346" s="110">
        <f t="shared" si="25"/>
        <v>3.7561069533187386</v>
      </c>
      <c r="H346" s="91">
        <v>3617.9</v>
      </c>
      <c r="I346" s="110">
        <f t="shared" si="28"/>
        <v>-0.74893009985733672</v>
      </c>
      <c r="J346" s="46"/>
    </row>
    <row r="347" spans="1:10" x14ac:dyDescent="0.25">
      <c r="A347" s="44">
        <v>40360</v>
      </c>
      <c r="B347" s="91">
        <v>20386.099999999999</v>
      </c>
      <c r="C347" s="91">
        <v>20231.599999999999</v>
      </c>
      <c r="D347" s="111">
        <f t="shared" si="26"/>
        <v>240098.1</v>
      </c>
      <c r="E347" s="111">
        <f t="shared" si="27"/>
        <v>240130.30000000002</v>
      </c>
      <c r="F347" s="110">
        <f t="shared" si="24"/>
        <v>4.0473431973500951</v>
      </c>
      <c r="G347" s="110">
        <f t="shared" si="25"/>
        <v>3.6978898565945606</v>
      </c>
      <c r="H347" s="91">
        <v>3538.2</v>
      </c>
      <c r="I347" s="110">
        <f t="shared" si="28"/>
        <v>0.25501530091804891</v>
      </c>
      <c r="J347" s="46"/>
    </row>
    <row r="348" spans="1:10" x14ac:dyDescent="0.25">
      <c r="A348" s="44">
        <v>40391</v>
      </c>
      <c r="B348" s="91">
        <v>20442.5</v>
      </c>
      <c r="C348" s="91">
        <v>19860.8</v>
      </c>
      <c r="D348" s="111">
        <f t="shared" si="26"/>
        <v>240881.3</v>
      </c>
      <c r="E348" s="111">
        <f t="shared" si="27"/>
        <v>240834.4</v>
      </c>
      <c r="F348" s="110">
        <f t="shared" si="24"/>
        <v>3.9838651427060112</v>
      </c>
      <c r="G348" s="110">
        <f t="shared" si="25"/>
        <v>3.5732394311682514</v>
      </c>
      <c r="H348" s="91">
        <v>3538.3</v>
      </c>
      <c r="I348" s="110">
        <f t="shared" si="28"/>
        <v>0.3346093860768562</v>
      </c>
      <c r="J348" s="46"/>
    </row>
    <row r="349" spans="1:10" x14ac:dyDescent="0.25">
      <c r="A349" s="44">
        <v>40422</v>
      </c>
      <c r="B349" s="91">
        <v>20428.599999999999</v>
      </c>
      <c r="C349" s="91">
        <v>19916.3</v>
      </c>
      <c r="D349" s="111">
        <f t="shared" si="26"/>
        <v>241661.1</v>
      </c>
      <c r="E349" s="111">
        <f t="shared" si="27"/>
        <v>241720.4</v>
      </c>
      <c r="F349" s="110">
        <f t="shared" si="24"/>
        <v>3.9686901999104185</v>
      </c>
      <c r="G349" s="110">
        <f t="shared" si="25"/>
        <v>3.4448463393800255</v>
      </c>
      <c r="H349" s="91">
        <v>3542.3</v>
      </c>
      <c r="I349" s="110">
        <f t="shared" si="28"/>
        <v>1.9073647871116206</v>
      </c>
      <c r="J349" s="46"/>
    </row>
    <row r="350" spans="1:10" x14ac:dyDescent="0.25">
      <c r="A350" s="44">
        <v>40452</v>
      </c>
      <c r="B350" s="91">
        <v>20238.2</v>
      </c>
      <c r="C350" s="91">
        <v>20575.400000000001</v>
      </c>
      <c r="D350" s="111">
        <f t="shared" si="26"/>
        <v>242144.7</v>
      </c>
      <c r="E350" s="111">
        <f t="shared" si="27"/>
        <v>242001.19999999998</v>
      </c>
      <c r="F350" s="110">
        <f t="shared" si="24"/>
        <v>2.4480374191327758</v>
      </c>
      <c r="G350" s="110">
        <f t="shared" si="25"/>
        <v>3.0577772251107138</v>
      </c>
      <c r="H350" s="91">
        <v>3582.3</v>
      </c>
      <c r="I350" s="110">
        <f t="shared" si="28"/>
        <v>1.9233504993313888</v>
      </c>
      <c r="J350" s="46"/>
    </row>
    <row r="351" spans="1:10" x14ac:dyDescent="0.25">
      <c r="A351" s="44">
        <v>40483</v>
      </c>
      <c r="B351" s="91">
        <v>20371.7</v>
      </c>
      <c r="C351" s="91">
        <v>21163.7</v>
      </c>
      <c r="D351" s="111">
        <f t="shared" si="26"/>
        <v>242381.90000000002</v>
      </c>
      <c r="E351" s="111">
        <f t="shared" si="27"/>
        <v>242324.8</v>
      </c>
      <c r="F351" s="110">
        <f t="shared" ref="F351:F414" si="29">(B351/B339-1)*100</f>
        <v>1.178077429288038</v>
      </c>
      <c r="G351" s="110">
        <f t="shared" ref="G351:G414" si="30">(E351/E339-1)*100</f>
        <v>2.6006583891693857</v>
      </c>
      <c r="H351" s="91">
        <v>3597</v>
      </c>
      <c r="I351" s="110">
        <f t="shared" si="28"/>
        <v>0.32353433368661477</v>
      </c>
      <c r="J351" s="46"/>
    </row>
    <row r="352" spans="1:10" x14ac:dyDescent="0.25">
      <c r="A352" s="44">
        <v>40513</v>
      </c>
      <c r="B352" s="91">
        <v>20447.900000000001</v>
      </c>
      <c r="C352" s="91">
        <v>26599.200000000001</v>
      </c>
      <c r="D352" s="111">
        <f t="shared" si="26"/>
        <v>242838.80000000002</v>
      </c>
      <c r="E352" s="111">
        <f t="shared" si="27"/>
        <v>242965.5</v>
      </c>
      <c r="F352" s="110">
        <f t="shared" si="29"/>
        <v>2.2855284878195326</v>
      </c>
      <c r="G352" s="110">
        <f t="shared" si="30"/>
        <v>2.5358219455284381</v>
      </c>
      <c r="H352" s="91">
        <v>3645.1</v>
      </c>
      <c r="I352" s="110">
        <f t="shared" si="28"/>
        <v>3.1700206617418125</v>
      </c>
      <c r="J352" s="46"/>
    </row>
    <row r="353" spans="1:10" x14ac:dyDescent="0.25">
      <c r="A353" s="44">
        <v>40544</v>
      </c>
      <c r="B353" s="91">
        <v>20435.3</v>
      </c>
      <c r="C353" s="91">
        <v>20063.7</v>
      </c>
      <c r="D353" s="111">
        <f t="shared" si="26"/>
        <v>243220.6</v>
      </c>
      <c r="E353" s="111">
        <f t="shared" si="27"/>
        <v>243237.2</v>
      </c>
      <c r="F353" s="110">
        <f t="shared" si="29"/>
        <v>1.9039070486448706</v>
      </c>
      <c r="G353" s="110">
        <f t="shared" si="30"/>
        <v>2.4742568592904801</v>
      </c>
      <c r="H353" s="91">
        <v>3496</v>
      </c>
      <c r="I353" s="110">
        <f t="shared" si="28"/>
        <v>-2.0316659660921998</v>
      </c>
      <c r="J353" s="46"/>
    </row>
    <row r="354" spans="1:10" x14ac:dyDescent="0.25">
      <c r="A354" s="44">
        <v>40575</v>
      </c>
      <c r="B354" s="91">
        <v>20635</v>
      </c>
      <c r="C354" s="91">
        <v>18079.3</v>
      </c>
      <c r="D354" s="111">
        <f t="shared" si="26"/>
        <v>243963.40000000002</v>
      </c>
      <c r="E354" s="111">
        <f t="shared" si="27"/>
        <v>243885.00000000003</v>
      </c>
      <c r="F354" s="110">
        <f t="shared" si="29"/>
        <v>3.7341269442293878</v>
      </c>
      <c r="G354" s="110">
        <f t="shared" si="30"/>
        <v>2.497710575564871</v>
      </c>
      <c r="H354" s="91">
        <v>3571.7</v>
      </c>
      <c r="I354" s="110">
        <f t="shared" si="28"/>
        <v>0.41326960922125622</v>
      </c>
      <c r="J354" s="46"/>
    </row>
    <row r="355" spans="1:10" x14ac:dyDescent="0.25">
      <c r="A355" s="44">
        <v>40603</v>
      </c>
      <c r="B355" s="91">
        <v>20514</v>
      </c>
      <c r="C355" s="91">
        <v>19933.8</v>
      </c>
      <c r="D355" s="111">
        <f t="shared" si="26"/>
        <v>244538.9</v>
      </c>
      <c r="E355" s="111">
        <f t="shared" si="27"/>
        <v>244328.5</v>
      </c>
      <c r="F355" s="110">
        <f t="shared" si="29"/>
        <v>2.8863756049853251</v>
      </c>
      <c r="G355" s="110">
        <f t="shared" si="30"/>
        <v>2.4419685515103984</v>
      </c>
      <c r="H355" s="91">
        <v>3565.1</v>
      </c>
      <c r="I355" s="110">
        <f t="shared" si="28"/>
        <v>1.8309054555841087</v>
      </c>
      <c r="J355" s="46"/>
    </row>
    <row r="356" spans="1:10" x14ac:dyDescent="0.25">
      <c r="A356" s="44">
        <v>40634</v>
      </c>
      <c r="B356" s="91">
        <v>20733.8</v>
      </c>
      <c r="C356" s="91">
        <v>19833</v>
      </c>
      <c r="D356" s="111">
        <f t="shared" si="26"/>
        <v>245111.49999999997</v>
      </c>
      <c r="E356" s="111">
        <f t="shared" si="27"/>
        <v>245129.5</v>
      </c>
      <c r="F356" s="110">
        <f t="shared" si="29"/>
        <v>2.8401087236870737</v>
      </c>
      <c r="G356" s="110">
        <f t="shared" si="30"/>
        <v>2.699141553582729</v>
      </c>
      <c r="H356" s="91">
        <v>3617</v>
      </c>
      <c r="I356" s="110">
        <f t="shared" si="28"/>
        <v>0.26611964295615298</v>
      </c>
      <c r="J356" s="46"/>
    </row>
    <row r="357" spans="1:10" x14ac:dyDescent="0.25">
      <c r="A357" s="44">
        <v>40664</v>
      </c>
      <c r="B357" s="91">
        <v>20654.2</v>
      </c>
      <c r="C357" s="91">
        <v>19888.099999999999</v>
      </c>
      <c r="D357" s="111">
        <f t="shared" si="26"/>
        <v>245565.39999999997</v>
      </c>
      <c r="E357" s="111">
        <f t="shared" si="27"/>
        <v>245484</v>
      </c>
      <c r="F357" s="110">
        <f t="shared" si="29"/>
        <v>2.2469963317376607</v>
      </c>
      <c r="G357" s="110">
        <f t="shared" si="30"/>
        <v>2.7890518128271591</v>
      </c>
      <c r="H357" s="91">
        <v>3594.7</v>
      </c>
      <c r="I357" s="110">
        <f t="shared" si="28"/>
        <v>0.64676895509014898</v>
      </c>
      <c r="J357" s="46"/>
    </row>
    <row r="358" spans="1:10" s="47" customFormat="1" x14ac:dyDescent="0.25">
      <c r="A358" s="44">
        <v>40695</v>
      </c>
      <c r="B358" s="91">
        <v>20591.3</v>
      </c>
      <c r="C358" s="91">
        <v>19738.3</v>
      </c>
      <c r="D358" s="111">
        <f t="shared" si="26"/>
        <v>245878.59999999998</v>
      </c>
      <c r="E358" s="111">
        <f t="shared" si="27"/>
        <v>245883.19999999998</v>
      </c>
      <c r="F358" s="110">
        <f t="shared" si="29"/>
        <v>1.5445234020938781</v>
      </c>
      <c r="G358" s="110">
        <f t="shared" si="30"/>
        <v>2.7685026245583666</v>
      </c>
      <c r="H358" s="91">
        <v>3567.2</v>
      </c>
      <c r="I358" s="110">
        <f t="shared" si="28"/>
        <v>-1.4013654329859904</v>
      </c>
      <c r="J358" s="46"/>
    </row>
    <row r="359" spans="1:10" x14ac:dyDescent="0.25">
      <c r="A359" s="44">
        <v>40725</v>
      </c>
      <c r="B359" s="91">
        <v>20777.400000000001</v>
      </c>
      <c r="C359" s="91">
        <v>20419.599999999999</v>
      </c>
      <c r="D359" s="111">
        <f t="shared" si="26"/>
        <v>246269.9</v>
      </c>
      <c r="E359" s="111">
        <f t="shared" si="27"/>
        <v>246071.19999999998</v>
      </c>
      <c r="F359" s="110">
        <f t="shared" si="29"/>
        <v>1.919445112110707</v>
      </c>
      <c r="G359" s="110">
        <f t="shared" si="30"/>
        <v>2.4740318068981582</v>
      </c>
      <c r="H359" s="91">
        <v>3537.6</v>
      </c>
      <c r="I359" s="110">
        <f t="shared" si="28"/>
        <v>-1.6957775139903042E-2</v>
      </c>
      <c r="J359" s="46"/>
    </row>
    <row r="360" spans="1:10" x14ac:dyDescent="0.25">
      <c r="A360" s="44">
        <v>40756</v>
      </c>
      <c r="B360" s="91">
        <v>20895.5</v>
      </c>
      <c r="C360" s="91">
        <v>20388.3</v>
      </c>
      <c r="D360" s="111">
        <f t="shared" si="26"/>
        <v>246722.9</v>
      </c>
      <c r="E360" s="111">
        <f t="shared" si="27"/>
        <v>246598.69999999998</v>
      </c>
      <c r="F360" s="110">
        <f t="shared" si="29"/>
        <v>2.2159716277363239</v>
      </c>
      <c r="G360" s="110">
        <f t="shared" si="30"/>
        <v>2.3934703680205116</v>
      </c>
      <c r="H360" s="91">
        <v>3627.5</v>
      </c>
      <c r="I360" s="110">
        <f t="shared" si="28"/>
        <v>2.5209846536472291</v>
      </c>
      <c r="J360" s="46"/>
    </row>
    <row r="361" spans="1:10" x14ac:dyDescent="0.25">
      <c r="A361" s="44">
        <v>40787</v>
      </c>
      <c r="B361" s="91">
        <v>20888.099999999999</v>
      </c>
      <c r="C361" s="91">
        <v>20475.900000000001</v>
      </c>
      <c r="D361" s="111">
        <f t="shared" si="26"/>
        <v>247182.4</v>
      </c>
      <c r="E361" s="111">
        <f t="shared" si="27"/>
        <v>247158.3</v>
      </c>
      <c r="F361" s="110">
        <f t="shared" si="29"/>
        <v>2.2492975534299964</v>
      </c>
      <c r="G361" s="110">
        <f t="shared" si="30"/>
        <v>2.2496653157946023</v>
      </c>
      <c r="H361" s="91">
        <v>3650.6</v>
      </c>
      <c r="I361" s="110">
        <f t="shared" si="28"/>
        <v>3.0573356293933207</v>
      </c>
      <c r="J361" s="46"/>
    </row>
    <row r="362" spans="1:10" x14ac:dyDescent="0.25">
      <c r="A362" s="44">
        <v>40817</v>
      </c>
      <c r="B362" s="91">
        <v>20965.2</v>
      </c>
      <c r="C362" s="91">
        <v>21183.4</v>
      </c>
      <c r="D362" s="111">
        <f t="shared" si="26"/>
        <v>247909.40000000002</v>
      </c>
      <c r="E362" s="111">
        <f t="shared" si="27"/>
        <v>247766.3</v>
      </c>
      <c r="F362" s="110">
        <f t="shared" si="29"/>
        <v>3.5922166991135596</v>
      </c>
      <c r="G362" s="110">
        <f t="shared" si="30"/>
        <v>2.3822609144086959</v>
      </c>
      <c r="H362" s="91">
        <v>3675.4</v>
      </c>
      <c r="I362" s="110">
        <f t="shared" si="28"/>
        <v>2.5988889819389849</v>
      </c>
      <c r="J362" s="46"/>
    </row>
    <row r="363" spans="1:10" x14ac:dyDescent="0.25">
      <c r="A363" s="44">
        <v>40848</v>
      </c>
      <c r="B363" s="91">
        <v>21007.8</v>
      </c>
      <c r="C363" s="91">
        <v>21864.2</v>
      </c>
      <c r="D363" s="111">
        <f t="shared" si="26"/>
        <v>248545.5</v>
      </c>
      <c r="E363" s="111">
        <f t="shared" si="27"/>
        <v>248466.8</v>
      </c>
      <c r="F363" s="110">
        <f t="shared" si="29"/>
        <v>3.1224689152107965</v>
      </c>
      <c r="G363" s="110">
        <f t="shared" si="30"/>
        <v>2.5346146989495111</v>
      </c>
      <c r="H363" s="91">
        <v>3675.2</v>
      </c>
      <c r="I363" s="110">
        <f t="shared" si="28"/>
        <v>2.1740339171531842</v>
      </c>
      <c r="J363" s="46"/>
    </row>
    <row r="364" spans="1:10" x14ac:dyDescent="0.25">
      <c r="A364" s="44">
        <v>40878</v>
      </c>
      <c r="B364" s="91">
        <v>21039.200000000001</v>
      </c>
      <c r="C364" s="91">
        <v>27425.4</v>
      </c>
      <c r="D364" s="111">
        <f t="shared" si="26"/>
        <v>249136.80000000002</v>
      </c>
      <c r="E364" s="111">
        <f t="shared" si="27"/>
        <v>249292.99999999997</v>
      </c>
      <c r="F364" s="110">
        <f t="shared" si="29"/>
        <v>2.8917394940311647</v>
      </c>
      <c r="G364" s="110">
        <f t="shared" si="30"/>
        <v>2.604279208364968</v>
      </c>
      <c r="H364" s="91">
        <v>3668.7</v>
      </c>
      <c r="I364" s="110">
        <f t="shared" si="28"/>
        <v>0.64744451455378549</v>
      </c>
      <c r="J364" s="46"/>
    </row>
    <row r="365" spans="1:10" x14ac:dyDescent="0.25">
      <c r="A365" s="44">
        <v>40909</v>
      </c>
      <c r="B365" s="91">
        <v>20964.599999999999</v>
      </c>
      <c r="C365" s="91">
        <v>20529.599999999999</v>
      </c>
      <c r="D365" s="111">
        <f t="shared" si="26"/>
        <v>249666.10000000003</v>
      </c>
      <c r="E365" s="111">
        <f t="shared" si="27"/>
        <v>249758.9</v>
      </c>
      <c r="F365" s="110">
        <f t="shared" si="29"/>
        <v>2.5901259095780338</v>
      </c>
      <c r="G365" s="110">
        <f t="shared" si="30"/>
        <v>2.6812099465048922</v>
      </c>
      <c r="H365" s="91">
        <v>3557</v>
      </c>
      <c r="I365" s="110">
        <f t="shared" si="28"/>
        <v>1.744851258581237</v>
      </c>
      <c r="J365" s="46"/>
    </row>
    <row r="366" spans="1:10" x14ac:dyDescent="0.25">
      <c r="A366" s="44">
        <v>40940</v>
      </c>
      <c r="B366" s="91">
        <v>21029.200000000001</v>
      </c>
      <c r="C366" s="91">
        <v>19071.2</v>
      </c>
      <c r="D366" s="111">
        <f t="shared" si="26"/>
        <v>250060.30000000005</v>
      </c>
      <c r="E366" s="111">
        <f t="shared" si="27"/>
        <v>250750.80000000002</v>
      </c>
      <c r="F366" s="110">
        <f t="shared" si="29"/>
        <v>1.9103464986673258</v>
      </c>
      <c r="G366" s="110">
        <f t="shared" si="30"/>
        <v>2.8151792853188917</v>
      </c>
      <c r="H366" s="91">
        <v>3549.7</v>
      </c>
      <c r="I366" s="110">
        <f t="shared" si="28"/>
        <v>-0.61595318755774953</v>
      </c>
      <c r="J366" s="46"/>
    </row>
    <row r="367" spans="1:10" x14ac:dyDescent="0.25">
      <c r="A367" s="44">
        <v>40969</v>
      </c>
      <c r="B367" s="91">
        <v>21242.9</v>
      </c>
      <c r="C367" s="91">
        <v>20868.099999999999</v>
      </c>
      <c r="D367" s="111">
        <f t="shared" si="26"/>
        <v>250789.20000000004</v>
      </c>
      <c r="E367" s="111">
        <f t="shared" si="27"/>
        <v>251685.10000000003</v>
      </c>
      <c r="F367" s="110">
        <f t="shared" si="29"/>
        <v>3.5531831919664691</v>
      </c>
      <c r="G367" s="110">
        <f t="shared" si="30"/>
        <v>3.0109463284062388</v>
      </c>
      <c r="H367" s="91">
        <v>3590.6</v>
      </c>
      <c r="I367" s="110">
        <f t="shared" si="28"/>
        <v>0.71526745392835878</v>
      </c>
      <c r="J367" s="46"/>
    </row>
    <row r="368" spans="1:10" x14ac:dyDescent="0.25">
      <c r="A368" s="44">
        <v>41000</v>
      </c>
      <c r="B368" s="91">
        <v>21277</v>
      </c>
      <c r="C368" s="91">
        <v>20028.900000000001</v>
      </c>
      <c r="D368" s="111">
        <f t="shared" si="26"/>
        <v>251332.40000000002</v>
      </c>
      <c r="E368" s="111">
        <f t="shared" si="27"/>
        <v>251881</v>
      </c>
      <c r="F368" s="110">
        <f t="shared" si="29"/>
        <v>2.6198767230319664</v>
      </c>
      <c r="G368" s="110">
        <f t="shared" si="30"/>
        <v>2.7542584633836409</v>
      </c>
      <c r="H368" s="91">
        <v>3581.1</v>
      </c>
      <c r="I368" s="110">
        <f t="shared" si="28"/>
        <v>-0.99253525020736033</v>
      </c>
      <c r="J368" s="46"/>
    </row>
    <row r="369" spans="1:10" x14ac:dyDescent="0.25">
      <c r="A369" s="44">
        <v>41030</v>
      </c>
      <c r="B369" s="91">
        <v>21452.5</v>
      </c>
      <c r="C369" s="91">
        <v>20873.099999999999</v>
      </c>
      <c r="D369" s="111">
        <f t="shared" si="26"/>
        <v>252130.7</v>
      </c>
      <c r="E369" s="111">
        <f t="shared" si="27"/>
        <v>252866.00000000003</v>
      </c>
      <c r="F369" s="110">
        <f t="shared" si="29"/>
        <v>3.865073447531242</v>
      </c>
      <c r="G369" s="110">
        <f t="shared" si="30"/>
        <v>3.0071206270062545</v>
      </c>
      <c r="H369" s="91">
        <v>3623.3</v>
      </c>
      <c r="I369" s="110">
        <f t="shared" si="28"/>
        <v>0.79561576765794229</v>
      </c>
      <c r="J369" s="46"/>
    </row>
    <row r="370" spans="1:10" s="47" customFormat="1" x14ac:dyDescent="0.25">
      <c r="A370" s="44">
        <v>41061</v>
      </c>
      <c r="B370" s="91">
        <v>21712.7</v>
      </c>
      <c r="C370" s="91">
        <v>20878.099999999999</v>
      </c>
      <c r="D370" s="111">
        <f t="shared" si="26"/>
        <v>253252.1</v>
      </c>
      <c r="E370" s="111">
        <f t="shared" si="27"/>
        <v>254005.80000000002</v>
      </c>
      <c r="F370" s="110">
        <f t="shared" si="29"/>
        <v>5.4459893255889735</v>
      </c>
      <c r="G370" s="110">
        <f t="shared" si="30"/>
        <v>3.3034383804993794</v>
      </c>
      <c r="H370" s="91">
        <v>3617.3</v>
      </c>
      <c r="I370" s="110">
        <f t="shared" si="28"/>
        <v>1.4044628840547357</v>
      </c>
      <c r="J370" s="46"/>
    </row>
    <row r="371" spans="1:10" x14ac:dyDescent="0.25">
      <c r="A371" s="44">
        <v>41091</v>
      </c>
      <c r="B371" s="91">
        <v>21572.9</v>
      </c>
      <c r="C371" s="91">
        <v>20964.599999999999</v>
      </c>
      <c r="D371" s="111">
        <f t="shared" si="26"/>
        <v>254047.6</v>
      </c>
      <c r="E371" s="111">
        <f t="shared" si="27"/>
        <v>254550.80000000005</v>
      </c>
      <c r="F371" s="110">
        <f t="shared" si="29"/>
        <v>3.8286792380182399</v>
      </c>
      <c r="G371" s="110">
        <f t="shared" si="30"/>
        <v>3.4459944926509278</v>
      </c>
      <c r="H371" s="91">
        <v>3679.4</v>
      </c>
      <c r="I371" s="110">
        <f t="shared" si="28"/>
        <v>4.0083672546359139</v>
      </c>
      <c r="J371" s="46"/>
    </row>
    <row r="372" spans="1:10" x14ac:dyDescent="0.25">
      <c r="A372" s="44">
        <v>41122</v>
      </c>
      <c r="B372" s="91">
        <v>21598.799999999999</v>
      </c>
      <c r="C372" s="91">
        <v>21352</v>
      </c>
      <c r="D372" s="111">
        <f t="shared" si="26"/>
        <v>254750.9</v>
      </c>
      <c r="E372" s="111">
        <f t="shared" si="27"/>
        <v>255514.5</v>
      </c>
      <c r="F372" s="110">
        <f t="shared" si="29"/>
        <v>3.3657964633533544</v>
      </c>
      <c r="G372" s="110">
        <f t="shared" si="30"/>
        <v>3.615509733019695</v>
      </c>
      <c r="H372" s="91">
        <v>3653.7</v>
      </c>
      <c r="I372" s="110">
        <f t="shared" si="28"/>
        <v>0.7222605099931112</v>
      </c>
      <c r="J372" s="46"/>
    </row>
    <row r="373" spans="1:10" x14ac:dyDescent="0.25">
      <c r="A373" s="44">
        <v>41153</v>
      </c>
      <c r="B373" s="91">
        <v>21684.3</v>
      </c>
      <c r="C373" s="91">
        <v>21040.2</v>
      </c>
      <c r="D373" s="111">
        <f t="shared" si="26"/>
        <v>255547.09999999998</v>
      </c>
      <c r="E373" s="111">
        <f t="shared" si="27"/>
        <v>256078.80000000002</v>
      </c>
      <c r="F373" s="110">
        <f t="shared" si="29"/>
        <v>3.8117396986801166</v>
      </c>
      <c r="G373" s="110">
        <f t="shared" si="30"/>
        <v>3.6092253426245557</v>
      </c>
      <c r="H373" s="91">
        <v>3704.4</v>
      </c>
      <c r="I373" s="110">
        <f t="shared" si="28"/>
        <v>1.4737303456966</v>
      </c>
      <c r="J373" s="46"/>
    </row>
    <row r="374" spans="1:10" x14ac:dyDescent="0.25">
      <c r="A374" s="44">
        <v>41183</v>
      </c>
      <c r="B374" s="91">
        <v>21619.599999999999</v>
      </c>
      <c r="C374" s="91">
        <v>21850.400000000001</v>
      </c>
      <c r="D374" s="111">
        <f t="shared" si="26"/>
        <v>256201.5</v>
      </c>
      <c r="E374" s="111">
        <f t="shared" si="27"/>
        <v>256745.80000000002</v>
      </c>
      <c r="F374" s="110">
        <f t="shared" si="29"/>
        <v>3.1213630206246457</v>
      </c>
      <c r="G374" s="110">
        <f t="shared" si="30"/>
        <v>3.6241813353955044</v>
      </c>
      <c r="H374" s="91">
        <v>3617.8</v>
      </c>
      <c r="I374" s="110">
        <f t="shared" si="28"/>
        <v>-1.5671763617565393</v>
      </c>
      <c r="J374" s="46"/>
    </row>
    <row r="375" spans="1:10" x14ac:dyDescent="0.25">
      <c r="A375" s="44">
        <v>41214</v>
      </c>
      <c r="B375" s="91">
        <v>21567.8</v>
      </c>
      <c r="C375" s="91">
        <v>22680.2</v>
      </c>
      <c r="D375" s="111">
        <f t="shared" si="26"/>
        <v>256761.49999999997</v>
      </c>
      <c r="E375" s="111">
        <f t="shared" si="27"/>
        <v>257561.80000000002</v>
      </c>
      <c r="F375" s="110">
        <f t="shared" si="29"/>
        <v>2.6656765582307562</v>
      </c>
      <c r="G375" s="110">
        <f t="shared" si="30"/>
        <v>3.6604488004031266</v>
      </c>
      <c r="H375" s="91">
        <v>3582.7</v>
      </c>
      <c r="I375" s="110">
        <f t="shared" si="28"/>
        <v>-2.5168698302133197</v>
      </c>
      <c r="J375" s="46"/>
    </row>
    <row r="376" spans="1:10" x14ac:dyDescent="0.25">
      <c r="A376" s="44">
        <v>41244</v>
      </c>
      <c r="B376" s="91">
        <v>21610.3</v>
      </c>
      <c r="C376" s="91">
        <v>27676.400000000001</v>
      </c>
      <c r="D376" s="111">
        <f t="shared" si="26"/>
        <v>257332.59999999998</v>
      </c>
      <c r="E376" s="111">
        <f t="shared" si="27"/>
        <v>257812.80000000002</v>
      </c>
      <c r="F376" s="110">
        <f t="shared" si="29"/>
        <v>2.7144568234533484</v>
      </c>
      <c r="G376" s="110">
        <f t="shared" si="30"/>
        <v>3.4175849301825822</v>
      </c>
      <c r="H376" s="91">
        <v>3634.9</v>
      </c>
      <c r="I376" s="110">
        <f t="shared" si="28"/>
        <v>-0.92130727505654875</v>
      </c>
      <c r="J376" s="46"/>
    </row>
    <row r="377" spans="1:10" x14ac:dyDescent="0.25">
      <c r="A377" s="44">
        <v>41275</v>
      </c>
      <c r="B377" s="91">
        <v>21739.599999999999</v>
      </c>
      <c r="C377" s="91">
        <v>21510.6</v>
      </c>
      <c r="D377" s="111">
        <f t="shared" si="26"/>
        <v>258107.59999999998</v>
      </c>
      <c r="E377" s="111">
        <f t="shared" si="27"/>
        <v>258793.80000000002</v>
      </c>
      <c r="F377" s="110">
        <f t="shared" si="29"/>
        <v>3.6967077835971196</v>
      </c>
      <c r="G377" s="110">
        <f t="shared" si="30"/>
        <v>3.617448667494938</v>
      </c>
      <c r="H377" s="91">
        <v>3668.3</v>
      </c>
      <c r="I377" s="110">
        <f t="shared" si="28"/>
        <v>3.1290413269609241</v>
      </c>
      <c r="J377" s="46"/>
    </row>
    <row r="378" spans="1:10" x14ac:dyDescent="0.25">
      <c r="A378" s="44">
        <v>41306</v>
      </c>
      <c r="B378" s="91">
        <v>21989</v>
      </c>
      <c r="C378" s="91">
        <v>19299.8</v>
      </c>
      <c r="D378" s="111">
        <f t="shared" si="26"/>
        <v>259067.4</v>
      </c>
      <c r="E378" s="111">
        <f t="shared" si="27"/>
        <v>259022.4</v>
      </c>
      <c r="F378" s="110">
        <f t="shared" si="29"/>
        <v>4.5641298765525917</v>
      </c>
      <c r="G378" s="110">
        <f t="shared" si="30"/>
        <v>3.2987332443206396</v>
      </c>
      <c r="H378" s="91">
        <v>3706.9</v>
      </c>
      <c r="I378" s="110">
        <f t="shared" si="28"/>
        <v>4.4285432571766759</v>
      </c>
      <c r="J378" s="46"/>
    </row>
    <row r="379" spans="1:10" x14ac:dyDescent="0.25">
      <c r="A379" s="44">
        <v>41334</v>
      </c>
      <c r="B379" s="91">
        <v>21864.3</v>
      </c>
      <c r="C379" s="91">
        <v>21410.5</v>
      </c>
      <c r="D379" s="111">
        <f t="shared" si="26"/>
        <v>259688.8</v>
      </c>
      <c r="E379" s="111">
        <f t="shared" si="27"/>
        <v>259564.79999999999</v>
      </c>
      <c r="F379" s="110">
        <f t="shared" si="29"/>
        <v>2.9252126592885119</v>
      </c>
      <c r="G379" s="110">
        <f t="shared" si="30"/>
        <v>3.1307773086288959</v>
      </c>
      <c r="H379" s="91">
        <v>3667</v>
      </c>
      <c r="I379" s="110">
        <f t="shared" si="28"/>
        <v>2.1277780872277718</v>
      </c>
      <c r="J379" s="46"/>
    </row>
    <row r="380" spans="1:10" x14ac:dyDescent="0.25">
      <c r="A380" s="44">
        <v>41365</v>
      </c>
      <c r="B380" s="91">
        <v>21875.599999999999</v>
      </c>
      <c r="C380" s="91">
        <v>20601.099999999999</v>
      </c>
      <c r="D380" s="111">
        <f t="shared" si="26"/>
        <v>260287.39999999997</v>
      </c>
      <c r="E380" s="111">
        <f t="shared" si="27"/>
        <v>260137</v>
      </c>
      <c r="F380" s="110">
        <f t="shared" si="29"/>
        <v>2.8133665460356116</v>
      </c>
      <c r="G380" s="110">
        <f t="shared" si="30"/>
        <v>3.2777382970529789</v>
      </c>
      <c r="H380" s="91">
        <v>3653</v>
      </c>
      <c r="I380" s="110">
        <f t="shared" si="28"/>
        <v>2.0077629778559647</v>
      </c>
      <c r="J380" s="46"/>
    </row>
    <row r="381" spans="1:10" x14ac:dyDescent="0.25">
      <c r="A381" s="44">
        <v>41395</v>
      </c>
      <c r="B381" s="91">
        <v>22002.1</v>
      </c>
      <c r="C381" s="91">
        <v>21481</v>
      </c>
      <c r="D381" s="111">
        <f t="shared" si="26"/>
        <v>260837.00000000003</v>
      </c>
      <c r="E381" s="111">
        <f t="shared" si="27"/>
        <v>260744.9</v>
      </c>
      <c r="F381" s="110">
        <f t="shared" si="29"/>
        <v>2.5619391679291281</v>
      </c>
      <c r="G381" s="110">
        <f t="shared" si="30"/>
        <v>3.115840010123927</v>
      </c>
      <c r="H381" s="91">
        <v>3667.7</v>
      </c>
      <c r="I381" s="110">
        <f t="shared" si="28"/>
        <v>1.2254022576104528</v>
      </c>
      <c r="J381" s="46"/>
    </row>
    <row r="382" spans="1:10" s="47" customFormat="1" x14ac:dyDescent="0.25">
      <c r="A382" s="44">
        <v>41426</v>
      </c>
      <c r="B382" s="91">
        <v>21994.7</v>
      </c>
      <c r="C382" s="91">
        <v>20984.5</v>
      </c>
      <c r="D382" s="111">
        <f t="shared" si="26"/>
        <v>261119.00000000003</v>
      </c>
      <c r="E382" s="111">
        <f t="shared" si="27"/>
        <v>260851.30000000002</v>
      </c>
      <c r="F382" s="110">
        <f t="shared" si="29"/>
        <v>1.2987790555757606</v>
      </c>
      <c r="G382" s="110">
        <f t="shared" si="30"/>
        <v>2.6950172003946449</v>
      </c>
      <c r="H382" s="91">
        <v>3661</v>
      </c>
      <c r="I382" s="110">
        <f t="shared" si="28"/>
        <v>1.2080833771044741</v>
      </c>
      <c r="J382" s="46"/>
    </row>
    <row r="383" spans="1:10" x14ac:dyDescent="0.25">
      <c r="A383" s="44">
        <v>41456</v>
      </c>
      <c r="B383" s="91">
        <v>22044.400000000001</v>
      </c>
      <c r="C383" s="91">
        <v>21474.2</v>
      </c>
      <c r="D383" s="111">
        <f t="shared" si="26"/>
        <v>261590.5</v>
      </c>
      <c r="E383" s="111">
        <f t="shared" si="27"/>
        <v>261360.90000000002</v>
      </c>
      <c r="F383" s="110">
        <f t="shared" si="29"/>
        <v>2.1856125045774943</v>
      </c>
      <c r="G383" s="110">
        <f t="shared" si="30"/>
        <v>2.6753402464262388</v>
      </c>
      <c r="H383" s="91">
        <v>3729.9</v>
      </c>
      <c r="I383" s="110">
        <f t="shared" si="28"/>
        <v>1.37250638691091</v>
      </c>
      <c r="J383" s="46"/>
    </row>
    <row r="384" spans="1:10" x14ac:dyDescent="0.25">
      <c r="A384" s="44">
        <v>41487</v>
      </c>
      <c r="B384" s="91">
        <v>22203</v>
      </c>
      <c r="C384" s="91">
        <v>22024</v>
      </c>
      <c r="D384" s="111">
        <f t="shared" si="26"/>
        <v>262194.7</v>
      </c>
      <c r="E384" s="111">
        <f t="shared" si="27"/>
        <v>262032.90000000002</v>
      </c>
      <c r="F384" s="110">
        <f t="shared" si="29"/>
        <v>2.7973776320906696</v>
      </c>
      <c r="G384" s="110">
        <f t="shared" si="30"/>
        <v>2.5510880987184681</v>
      </c>
      <c r="H384" s="91">
        <v>3742.5</v>
      </c>
      <c r="I384" s="110">
        <f t="shared" si="28"/>
        <v>2.4304130059939366</v>
      </c>
      <c r="J384" s="46"/>
    </row>
    <row r="385" spans="1:10" x14ac:dyDescent="0.25">
      <c r="A385" s="44">
        <v>41518</v>
      </c>
      <c r="B385" s="91">
        <v>22351.7</v>
      </c>
      <c r="C385" s="91">
        <v>21551.9</v>
      </c>
      <c r="D385" s="111">
        <f t="shared" si="26"/>
        <v>262862.09999999998</v>
      </c>
      <c r="E385" s="111">
        <f t="shared" si="27"/>
        <v>262544.60000000003</v>
      </c>
      <c r="F385" s="110">
        <f t="shared" si="29"/>
        <v>3.0778028343086961</v>
      </c>
      <c r="G385" s="110">
        <f t="shared" si="30"/>
        <v>2.5249259212398734</v>
      </c>
      <c r="H385" s="91">
        <v>3708.6</v>
      </c>
      <c r="I385" s="110">
        <f t="shared" si="28"/>
        <v>0.11337868480725266</v>
      </c>
      <c r="J385" s="46"/>
    </row>
    <row r="386" spans="1:10" x14ac:dyDescent="0.25">
      <c r="A386" s="44">
        <v>41548</v>
      </c>
      <c r="B386" s="91">
        <v>22429.599999999999</v>
      </c>
      <c r="C386" s="91">
        <v>22853.7</v>
      </c>
      <c r="D386" s="111">
        <f t="shared" si="26"/>
        <v>263672.10000000003</v>
      </c>
      <c r="E386" s="111">
        <f t="shared" si="27"/>
        <v>263547.90000000002</v>
      </c>
      <c r="F386" s="110">
        <f t="shared" si="29"/>
        <v>3.7466003071287224</v>
      </c>
      <c r="G386" s="110">
        <f t="shared" si="30"/>
        <v>2.6493520049792441</v>
      </c>
      <c r="H386" s="91">
        <v>3689.3</v>
      </c>
      <c r="I386" s="110">
        <f t="shared" si="28"/>
        <v>1.9763392116755929</v>
      </c>
      <c r="J386" s="46"/>
    </row>
    <row r="387" spans="1:10" x14ac:dyDescent="0.25">
      <c r="A387" s="44">
        <v>41579</v>
      </c>
      <c r="B387" s="91">
        <v>22632.1</v>
      </c>
      <c r="C387" s="91">
        <v>23771.3</v>
      </c>
      <c r="D387" s="111">
        <f t="shared" si="26"/>
        <v>264736.40000000002</v>
      </c>
      <c r="E387" s="111">
        <f t="shared" si="27"/>
        <v>264639</v>
      </c>
      <c r="F387" s="110">
        <f t="shared" si="29"/>
        <v>4.934671130110635</v>
      </c>
      <c r="G387" s="110">
        <f t="shared" si="30"/>
        <v>2.7477677202131678</v>
      </c>
      <c r="H387" s="91">
        <v>3734.8</v>
      </c>
      <c r="I387" s="110">
        <f t="shared" si="28"/>
        <v>4.2454015128255307</v>
      </c>
      <c r="J387" s="46"/>
    </row>
    <row r="388" spans="1:10" x14ac:dyDescent="0.25">
      <c r="A388" s="44">
        <v>41609</v>
      </c>
      <c r="B388" s="91">
        <v>22875.8</v>
      </c>
      <c r="C388" s="91">
        <v>29137.599999999999</v>
      </c>
      <c r="D388" s="111">
        <f t="shared" si="26"/>
        <v>266001.90000000002</v>
      </c>
      <c r="E388" s="111">
        <f t="shared" si="27"/>
        <v>266100.2</v>
      </c>
      <c r="F388" s="110">
        <f t="shared" si="29"/>
        <v>5.8560038500159672</v>
      </c>
      <c r="G388" s="110">
        <f t="shared" si="30"/>
        <v>3.2145029261541724</v>
      </c>
      <c r="H388" s="91">
        <v>3785.8</v>
      </c>
      <c r="I388" s="110">
        <f t="shared" si="28"/>
        <v>4.1514209469311503</v>
      </c>
      <c r="J388" s="46"/>
    </row>
    <row r="389" spans="1:10" x14ac:dyDescent="0.25">
      <c r="A389" s="44">
        <v>41640</v>
      </c>
      <c r="B389" s="91">
        <v>23099.200000000001</v>
      </c>
      <c r="C389" s="91">
        <v>22960.6</v>
      </c>
      <c r="D389" s="111">
        <f t="shared" si="26"/>
        <v>267361.5</v>
      </c>
      <c r="E389" s="111">
        <f t="shared" si="27"/>
        <v>267550.19999999995</v>
      </c>
      <c r="F389" s="110">
        <f t="shared" si="29"/>
        <v>6.2540249130618841</v>
      </c>
      <c r="G389" s="110">
        <f t="shared" si="30"/>
        <v>3.3835431915292924</v>
      </c>
      <c r="H389" s="91">
        <v>3822.4</v>
      </c>
      <c r="I389" s="110">
        <f t="shared" si="28"/>
        <v>4.2008559823351499</v>
      </c>
      <c r="J389" s="46"/>
    </row>
    <row r="390" spans="1:10" x14ac:dyDescent="0.25">
      <c r="A390" s="44">
        <v>41671</v>
      </c>
      <c r="B390" s="91">
        <v>23093.599999999999</v>
      </c>
      <c r="C390" s="91">
        <v>20295</v>
      </c>
      <c r="D390" s="111">
        <f t="shared" si="26"/>
        <v>268466.10000000003</v>
      </c>
      <c r="E390" s="111">
        <f t="shared" si="27"/>
        <v>268545.40000000002</v>
      </c>
      <c r="F390" s="110">
        <f t="shared" si="29"/>
        <v>5.0234208013097303</v>
      </c>
      <c r="G390" s="110">
        <f t="shared" si="30"/>
        <v>3.676516007881947</v>
      </c>
      <c r="H390" s="91">
        <v>3873</v>
      </c>
      <c r="I390" s="110">
        <f t="shared" si="28"/>
        <v>4.4808330410855302</v>
      </c>
      <c r="J390" s="46"/>
    </row>
    <row r="391" spans="1:10" x14ac:dyDescent="0.25">
      <c r="A391" s="44">
        <v>41699</v>
      </c>
      <c r="B391" s="91">
        <v>23106.5</v>
      </c>
      <c r="C391" s="91">
        <v>22386.2</v>
      </c>
      <c r="D391" s="111">
        <f t="shared" si="26"/>
        <v>269708.30000000005</v>
      </c>
      <c r="E391" s="111">
        <f t="shared" si="27"/>
        <v>269521.10000000003</v>
      </c>
      <c r="F391" s="110">
        <f t="shared" si="29"/>
        <v>5.6814075913704132</v>
      </c>
      <c r="G391" s="110">
        <f t="shared" si="30"/>
        <v>3.8357666370786969</v>
      </c>
      <c r="H391" s="91">
        <v>3882.8</v>
      </c>
      <c r="I391" s="110">
        <f t="shared" si="28"/>
        <v>5.884919552767931</v>
      </c>
      <c r="J391" s="46"/>
    </row>
    <row r="392" spans="1:10" x14ac:dyDescent="0.25">
      <c r="A392" s="44">
        <v>41730</v>
      </c>
      <c r="B392" s="91">
        <v>23159.7</v>
      </c>
      <c r="C392" s="91">
        <v>21975.8</v>
      </c>
      <c r="D392" s="111">
        <f t="shared" si="26"/>
        <v>270992.40000000002</v>
      </c>
      <c r="E392" s="111">
        <f t="shared" si="27"/>
        <v>270895.80000000005</v>
      </c>
      <c r="F392" s="110">
        <f t="shared" si="29"/>
        <v>5.8700104225712701</v>
      </c>
      <c r="G392" s="110">
        <f t="shared" si="30"/>
        <v>4.1358207406097636</v>
      </c>
      <c r="H392" s="91">
        <v>3872.6</v>
      </c>
      <c r="I392" s="110">
        <f t="shared" si="28"/>
        <v>6.0114973993977472</v>
      </c>
      <c r="J392" s="46"/>
    </row>
    <row r="393" spans="1:10" x14ac:dyDescent="0.25">
      <c r="A393" s="44">
        <v>41760</v>
      </c>
      <c r="B393" s="91">
        <v>23102.9</v>
      </c>
      <c r="C393" s="91">
        <v>22620.1</v>
      </c>
      <c r="D393" s="111">
        <f t="shared" si="26"/>
        <v>272093.2</v>
      </c>
      <c r="E393" s="111">
        <f t="shared" si="27"/>
        <v>272034.90000000002</v>
      </c>
      <c r="F393" s="110">
        <f t="shared" si="29"/>
        <v>5.0031587893883067</v>
      </c>
      <c r="G393" s="110">
        <f t="shared" si="30"/>
        <v>4.329902521583362</v>
      </c>
      <c r="H393" s="91">
        <v>3859.2</v>
      </c>
      <c r="I393" s="110">
        <f t="shared" si="28"/>
        <v>5.2212558279030485</v>
      </c>
      <c r="J393" s="46"/>
    </row>
    <row r="394" spans="1:10" s="47" customFormat="1" ht="13.5" customHeight="1" x14ac:dyDescent="0.25">
      <c r="A394" s="44">
        <v>41791</v>
      </c>
      <c r="B394" s="91">
        <v>23224.2</v>
      </c>
      <c r="C394" s="91">
        <v>22061.3</v>
      </c>
      <c r="D394" s="111">
        <f t="shared" si="26"/>
        <v>273322.7</v>
      </c>
      <c r="E394" s="111">
        <f t="shared" si="27"/>
        <v>273111.7</v>
      </c>
      <c r="F394" s="110">
        <f t="shared" si="29"/>
        <v>5.5899830413690621</v>
      </c>
      <c r="G394" s="110">
        <f t="shared" si="30"/>
        <v>4.7001490887720321</v>
      </c>
      <c r="H394" s="91">
        <v>3920</v>
      </c>
      <c r="I394" s="110">
        <f t="shared" si="28"/>
        <v>7.074569789674956</v>
      </c>
      <c r="J394" s="46"/>
    </row>
    <row r="395" spans="1:10" x14ac:dyDescent="0.25">
      <c r="A395" s="44">
        <v>41821</v>
      </c>
      <c r="B395" s="91">
        <v>23403.9</v>
      </c>
      <c r="C395" s="91">
        <v>22917.200000000001</v>
      </c>
      <c r="D395" s="111">
        <f t="shared" si="26"/>
        <v>274682.2</v>
      </c>
      <c r="E395" s="111">
        <f t="shared" si="27"/>
        <v>274554.7</v>
      </c>
      <c r="F395" s="110">
        <f t="shared" si="29"/>
        <v>6.1670991272159803</v>
      </c>
      <c r="G395" s="110">
        <f t="shared" si="30"/>
        <v>5.0481154602696865</v>
      </c>
      <c r="H395" s="91">
        <v>3935.9</v>
      </c>
      <c r="I395" s="110">
        <f t="shared" si="28"/>
        <v>5.522936271749912</v>
      </c>
      <c r="J395" s="46"/>
    </row>
    <row r="396" spans="1:10" x14ac:dyDescent="0.25">
      <c r="A396" s="44">
        <v>41852</v>
      </c>
      <c r="B396" s="91">
        <v>23434.6</v>
      </c>
      <c r="C396" s="91">
        <v>22898.2</v>
      </c>
      <c r="D396" s="111">
        <f t="shared" si="26"/>
        <v>275913.8</v>
      </c>
      <c r="E396" s="111">
        <f t="shared" si="27"/>
        <v>275428.90000000002</v>
      </c>
      <c r="F396" s="110">
        <f t="shared" si="29"/>
        <v>5.5469981534026935</v>
      </c>
      <c r="G396" s="110">
        <f t="shared" si="30"/>
        <v>5.1123351304359188</v>
      </c>
      <c r="H396" s="91">
        <v>3922.8</v>
      </c>
      <c r="I396" s="110">
        <f t="shared" si="28"/>
        <v>4.8176352705410874</v>
      </c>
      <c r="J396" s="46"/>
    </row>
    <row r="397" spans="1:10" x14ac:dyDescent="0.25">
      <c r="A397" s="44">
        <v>41883</v>
      </c>
      <c r="B397" s="91">
        <v>23682.1</v>
      </c>
      <c r="C397" s="91">
        <v>23057.200000000001</v>
      </c>
      <c r="D397" s="111">
        <f t="shared" si="26"/>
        <v>277244.2</v>
      </c>
      <c r="E397" s="111">
        <f t="shared" si="27"/>
        <v>276934.2</v>
      </c>
      <c r="F397" s="110">
        <f t="shared" si="29"/>
        <v>5.9521199729774432</v>
      </c>
      <c r="G397" s="110">
        <f t="shared" si="30"/>
        <v>5.4808211633375681</v>
      </c>
      <c r="H397" s="91">
        <v>4081.3</v>
      </c>
      <c r="I397" s="110">
        <f t="shared" si="28"/>
        <v>10.049614409750319</v>
      </c>
      <c r="J397" s="46"/>
    </row>
    <row r="398" spans="1:10" x14ac:dyDescent="0.25">
      <c r="A398" s="44">
        <v>41913</v>
      </c>
      <c r="B398" s="91">
        <v>23772.7</v>
      </c>
      <c r="C398" s="91">
        <v>24332.7</v>
      </c>
      <c r="D398" s="111">
        <f t="shared" si="26"/>
        <v>278587.3</v>
      </c>
      <c r="E398" s="111">
        <f t="shared" si="27"/>
        <v>278413.2</v>
      </c>
      <c r="F398" s="110">
        <f t="shared" si="29"/>
        <v>5.9880693369476212</v>
      </c>
      <c r="G398" s="110">
        <f t="shared" si="30"/>
        <v>5.6404547332761901</v>
      </c>
      <c r="H398" s="91">
        <v>4115.6000000000004</v>
      </c>
      <c r="I398" s="110">
        <f t="shared" si="28"/>
        <v>11.555037540996938</v>
      </c>
      <c r="J398" s="46"/>
    </row>
    <row r="399" spans="1:10" x14ac:dyDescent="0.25">
      <c r="A399" s="44">
        <v>41944</v>
      </c>
      <c r="B399" s="91">
        <v>23779.4</v>
      </c>
      <c r="C399" s="91">
        <v>24793.5</v>
      </c>
      <c r="D399" s="111">
        <f t="shared" si="26"/>
        <v>279734.60000000003</v>
      </c>
      <c r="E399" s="111">
        <f t="shared" si="27"/>
        <v>279435.40000000002</v>
      </c>
      <c r="F399" s="110">
        <f t="shared" si="29"/>
        <v>5.0693484033739855</v>
      </c>
      <c r="G399" s="110">
        <f t="shared" si="30"/>
        <v>5.5911638118342433</v>
      </c>
      <c r="H399" s="91">
        <v>4139.6000000000004</v>
      </c>
      <c r="I399" s="110">
        <f t="shared" si="28"/>
        <v>10.838599121773584</v>
      </c>
      <c r="J399" s="46"/>
    </row>
    <row r="400" spans="1:10" x14ac:dyDescent="0.25">
      <c r="A400" s="44">
        <v>41974</v>
      </c>
      <c r="B400" s="91">
        <v>23849</v>
      </c>
      <c r="C400" s="91">
        <v>30425.9</v>
      </c>
      <c r="D400" s="111">
        <f t="shared" si="26"/>
        <v>280707.80000000005</v>
      </c>
      <c r="E400" s="111">
        <f t="shared" si="27"/>
        <v>280723.70000000007</v>
      </c>
      <c r="F400" s="110">
        <f t="shared" si="29"/>
        <v>4.2542774460346822</v>
      </c>
      <c r="G400" s="110">
        <f t="shared" si="30"/>
        <v>5.495486286744633</v>
      </c>
      <c r="H400" s="91">
        <v>4117.8999999999996</v>
      </c>
      <c r="I400" s="110">
        <f t="shared" si="28"/>
        <v>8.7722542131121415</v>
      </c>
      <c r="J400" s="46"/>
    </row>
    <row r="401" spans="1:10" x14ac:dyDescent="0.25">
      <c r="A401" s="44">
        <v>42005</v>
      </c>
      <c r="B401" s="91">
        <v>23978.3</v>
      </c>
      <c r="C401" s="91">
        <v>23924.6</v>
      </c>
      <c r="D401" s="111">
        <f t="shared" si="26"/>
        <v>281586.90000000002</v>
      </c>
      <c r="E401" s="111">
        <f t="shared" si="27"/>
        <v>281687.7</v>
      </c>
      <c r="F401" s="110">
        <f t="shared" si="29"/>
        <v>3.8057595068227368</v>
      </c>
      <c r="G401" s="110">
        <f t="shared" si="30"/>
        <v>5.2840551044252893</v>
      </c>
      <c r="H401" s="91">
        <v>4151.3999999999996</v>
      </c>
      <c r="I401" s="110">
        <f t="shared" si="28"/>
        <v>8.6071578066136301</v>
      </c>
      <c r="J401" s="46"/>
    </row>
    <row r="402" spans="1:10" x14ac:dyDescent="0.25">
      <c r="A402" s="44">
        <v>42036</v>
      </c>
      <c r="B402" s="91">
        <v>24146.2</v>
      </c>
      <c r="C402" s="91">
        <v>21239.9</v>
      </c>
      <c r="D402" s="111">
        <f t="shared" si="26"/>
        <v>282639.5</v>
      </c>
      <c r="E402" s="111">
        <f t="shared" si="27"/>
        <v>282632.60000000003</v>
      </c>
      <c r="F402" s="110">
        <f t="shared" si="29"/>
        <v>4.5579727716770213</v>
      </c>
      <c r="G402" s="110">
        <f t="shared" si="30"/>
        <v>5.2457424331230351</v>
      </c>
      <c r="H402" s="91">
        <v>4227.3999999999996</v>
      </c>
      <c r="I402" s="110">
        <f t="shared" si="28"/>
        <v>9.150529305447975</v>
      </c>
      <c r="J402" s="46"/>
    </row>
    <row r="403" spans="1:10" x14ac:dyDescent="0.25">
      <c r="A403" s="44">
        <v>42064</v>
      </c>
      <c r="B403" s="91">
        <v>24126</v>
      </c>
      <c r="C403" s="91">
        <v>23584.2</v>
      </c>
      <c r="D403" s="111">
        <f t="shared" si="26"/>
        <v>283659</v>
      </c>
      <c r="E403" s="111">
        <f t="shared" si="27"/>
        <v>283830.59999999998</v>
      </c>
      <c r="F403" s="110">
        <f t="shared" si="29"/>
        <v>4.4121783913617429</v>
      </c>
      <c r="G403" s="110">
        <f t="shared" si="30"/>
        <v>5.3092318189559062</v>
      </c>
      <c r="H403" s="91">
        <v>4188.7</v>
      </c>
      <c r="I403" s="110">
        <f t="shared" si="28"/>
        <v>7.8783352220047398</v>
      </c>
      <c r="J403" s="46"/>
    </row>
    <row r="404" spans="1:10" x14ac:dyDescent="0.25">
      <c r="A404" s="44">
        <v>42095</v>
      </c>
      <c r="B404" s="91">
        <v>24187.3</v>
      </c>
      <c r="C404" s="91">
        <v>22812.9</v>
      </c>
      <c r="D404" s="111">
        <f t="shared" ref="D404:D467" si="31">SUM(B393:B404)</f>
        <v>284686.60000000003</v>
      </c>
      <c r="E404" s="111">
        <f t="shared" ref="E404:E467" si="32">SUM(C393:C404)</f>
        <v>284667.7</v>
      </c>
      <c r="F404" s="110">
        <f t="shared" si="29"/>
        <v>4.4370177506616981</v>
      </c>
      <c r="G404" s="110">
        <f t="shared" si="30"/>
        <v>5.0838366633960241</v>
      </c>
      <c r="H404" s="91">
        <v>4197.5</v>
      </c>
      <c r="I404" s="110">
        <f t="shared" ref="I404:I467" si="33">(H404/H392-1)*100</f>
        <v>8.3897123379641503</v>
      </c>
      <c r="J404" s="46"/>
    </row>
    <row r="405" spans="1:10" x14ac:dyDescent="0.25">
      <c r="A405" s="44">
        <v>42125</v>
      </c>
      <c r="B405" s="91">
        <v>24226.6</v>
      </c>
      <c r="C405" s="91">
        <v>23532.6</v>
      </c>
      <c r="D405" s="111">
        <f t="shared" si="31"/>
        <v>285810.3</v>
      </c>
      <c r="E405" s="111">
        <f t="shared" si="32"/>
        <v>285580.19999999995</v>
      </c>
      <c r="F405" s="110">
        <f t="shared" si="29"/>
        <v>4.8638915460829546</v>
      </c>
      <c r="G405" s="110">
        <f t="shared" si="30"/>
        <v>4.9792508240670275</v>
      </c>
      <c r="H405" s="91">
        <v>4230.3</v>
      </c>
      <c r="I405" s="110">
        <f t="shared" si="33"/>
        <v>9.6159825870646856</v>
      </c>
      <c r="J405" s="46"/>
    </row>
    <row r="406" spans="1:10" x14ac:dyDescent="0.25">
      <c r="A406" s="44">
        <v>42156</v>
      </c>
      <c r="B406" s="91">
        <v>24379.3</v>
      </c>
      <c r="C406" s="91">
        <v>23293.5</v>
      </c>
      <c r="D406" s="111">
        <f t="shared" si="31"/>
        <v>286965.39999999997</v>
      </c>
      <c r="E406" s="111">
        <f t="shared" si="32"/>
        <v>286812.40000000002</v>
      </c>
      <c r="F406" s="110">
        <f t="shared" si="29"/>
        <v>4.9736912358660401</v>
      </c>
      <c r="G406" s="110">
        <f t="shared" si="30"/>
        <v>5.0165188822009599</v>
      </c>
      <c r="H406" s="91">
        <v>4301.7</v>
      </c>
      <c r="I406" s="110">
        <f t="shared" si="33"/>
        <v>9.7372448979591741</v>
      </c>
      <c r="J406" s="46"/>
    </row>
    <row r="407" spans="1:10" x14ac:dyDescent="0.25">
      <c r="A407" s="44">
        <v>42186</v>
      </c>
      <c r="B407" s="91">
        <v>24480.2</v>
      </c>
      <c r="C407" s="91">
        <v>24015.9</v>
      </c>
      <c r="D407" s="111">
        <f t="shared" si="31"/>
        <v>288041.7</v>
      </c>
      <c r="E407" s="111">
        <f t="shared" si="32"/>
        <v>287911.10000000003</v>
      </c>
      <c r="F407" s="110">
        <f t="shared" si="29"/>
        <v>4.5988061818756698</v>
      </c>
      <c r="G407" s="110">
        <f t="shared" si="30"/>
        <v>4.8647500844094083</v>
      </c>
      <c r="H407" s="91">
        <v>4282.5</v>
      </c>
      <c r="I407" s="110">
        <f t="shared" si="33"/>
        <v>8.8061180416169051</v>
      </c>
      <c r="J407" s="46"/>
    </row>
    <row r="408" spans="1:10" x14ac:dyDescent="0.25">
      <c r="A408" s="44">
        <v>42217</v>
      </c>
      <c r="B408" s="91">
        <v>24559</v>
      </c>
      <c r="C408" s="91">
        <v>23824.2</v>
      </c>
      <c r="D408" s="111">
        <f t="shared" si="31"/>
        <v>289166.09999999998</v>
      </c>
      <c r="E408" s="111">
        <f t="shared" si="32"/>
        <v>288837.10000000003</v>
      </c>
      <c r="F408" s="110">
        <f t="shared" si="29"/>
        <v>4.798033676700264</v>
      </c>
      <c r="G408" s="110">
        <f t="shared" si="30"/>
        <v>4.8681165992384923</v>
      </c>
      <c r="H408" s="91">
        <v>4324.1000000000004</v>
      </c>
      <c r="I408" s="110">
        <f t="shared" si="33"/>
        <v>10.229937799530941</v>
      </c>
      <c r="J408" s="46"/>
    </row>
    <row r="409" spans="1:10" x14ac:dyDescent="0.25">
      <c r="A409" s="44">
        <v>42248</v>
      </c>
      <c r="B409" s="91">
        <v>24636.5</v>
      </c>
      <c r="C409" s="91">
        <v>24008.9</v>
      </c>
      <c r="D409" s="111">
        <f t="shared" si="31"/>
        <v>290120.5</v>
      </c>
      <c r="E409" s="111">
        <f t="shared" si="32"/>
        <v>289788.80000000005</v>
      </c>
      <c r="F409" s="110">
        <f t="shared" si="29"/>
        <v>4.0300480109449754</v>
      </c>
      <c r="G409" s="110">
        <f t="shared" si="30"/>
        <v>4.6417524451656922</v>
      </c>
      <c r="H409" s="91">
        <v>4345.8</v>
      </c>
      <c r="I409" s="110">
        <f t="shared" si="33"/>
        <v>6.4807781834219425</v>
      </c>
      <c r="J409" s="46"/>
    </row>
    <row r="410" spans="1:10" x14ac:dyDescent="0.25">
      <c r="A410" s="44">
        <v>42278</v>
      </c>
      <c r="B410" s="91">
        <v>24764.799999999999</v>
      </c>
      <c r="C410" s="91">
        <v>25447.3</v>
      </c>
      <c r="D410" s="111">
        <f t="shared" si="31"/>
        <v>291112.59999999998</v>
      </c>
      <c r="E410" s="111">
        <f t="shared" si="32"/>
        <v>290903.40000000002</v>
      </c>
      <c r="F410" s="110">
        <f t="shared" si="29"/>
        <v>4.1732743861656374</v>
      </c>
      <c r="G410" s="110">
        <f t="shared" si="30"/>
        <v>4.4862097055743178</v>
      </c>
      <c r="H410" s="91">
        <v>4366.8</v>
      </c>
      <c r="I410" s="110">
        <f t="shared" si="33"/>
        <v>6.1036057925940357</v>
      </c>
      <c r="J410" s="46"/>
    </row>
    <row r="411" spans="1:10" x14ac:dyDescent="0.25">
      <c r="A411" s="44">
        <v>42309</v>
      </c>
      <c r="B411" s="91">
        <v>24817.3</v>
      </c>
      <c r="C411" s="91">
        <v>25783.5</v>
      </c>
      <c r="D411" s="111">
        <f t="shared" si="31"/>
        <v>292150.5</v>
      </c>
      <c r="E411" s="111">
        <f t="shared" si="32"/>
        <v>291893.40000000002</v>
      </c>
      <c r="F411" s="110">
        <f t="shared" si="29"/>
        <v>4.3647022212503161</v>
      </c>
      <c r="G411" s="110">
        <f t="shared" si="30"/>
        <v>4.4582755084001446</v>
      </c>
      <c r="H411" s="91">
        <v>4387.8</v>
      </c>
      <c r="I411" s="110">
        <f t="shared" si="33"/>
        <v>5.9957483814861323</v>
      </c>
      <c r="J411" s="46"/>
    </row>
    <row r="412" spans="1:10" x14ac:dyDescent="0.25">
      <c r="A412" s="44">
        <v>42339</v>
      </c>
      <c r="B412" s="91">
        <v>24910.6</v>
      </c>
      <c r="C412" s="91">
        <v>31923</v>
      </c>
      <c r="D412" s="111">
        <f t="shared" si="31"/>
        <v>293212.09999999998</v>
      </c>
      <c r="E412" s="111">
        <f t="shared" si="32"/>
        <v>293390.5</v>
      </c>
      <c r="F412" s="110">
        <f t="shared" si="29"/>
        <v>4.451339678812527</v>
      </c>
      <c r="G412" s="110">
        <f t="shared" si="30"/>
        <v>4.5121947309756605</v>
      </c>
      <c r="H412" s="91">
        <v>4400.7</v>
      </c>
      <c r="I412" s="110">
        <f t="shared" si="33"/>
        <v>6.8675781344860187</v>
      </c>
      <c r="J412" s="46"/>
    </row>
    <row r="413" spans="1:10" x14ac:dyDescent="0.25">
      <c r="A413" s="44">
        <v>42370</v>
      </c>
      <c r="B413" s="91">
        <v>24999.7</v>
      </c>
      <c r="C413" s="91">
        <v>24753.1</v>
      </c>
      <c r="D413" s="111">
        <f t="shared" si="31"/>
        <v>294233.5</v>
      </c>
      <c r="E413" s="111">
        <f t="shared" si="32"/>
        <v>294219</v>
      </c>
      <c r="F413" s="110">
        <f t="shared" si="29"/>
        <v>4.2596847983385144</v>
      </c>
      <c r="G413" s="110">
        <f t="shared" si="30"/>
        <v>4.4486500475526602</v>
      </c>
      <c r="H413" s="91">
        <v>4401</v>
      </c>
      <c r="I413" s="110">
        <f t="shared" si="33"/>
        <v>6.0124295418413132</v>
      </c>
      <c r="J413" s="46"/>
    </row>
    <row r="414" spans="1:10" x14ac:dyDescent="0.25">
      <c r="A414" s="44">
        <v>42401</v>
      </c>
      <c r="B414" s="91">
        <v>24992.5</v>
      </c>
      <c r="C414" s="91">
        <v>22734.9</v>
      </c>
      <c r="D414" s="111">
        <f t="shared" si="31"/>
        <v>295079.8</v>
      </c>
      <c r="E414" s="111">
        <f t="shared" si="32"/>
        <v>295714</v>
      </c>
      <c r="F414" s="110">
        <f t="shared" si="29"/>
        <v>3.504899321632382</v>
      </c>
      <c r="G414" s="110">
        <f t="shared" si="30"/>
        <v>4.628411584509351</v>
      </c>
      <c r="H414" s="91">
        <v>4399.3</v>
      </c>
      <c r="I414" s="110">
        <f t="shared" si="33"/>
        <v>4.0663291857879758</v>
      </c>
      <c r="J414" s="46"/>
    </row>
    <row r="415" spans="1:10" x14ac:dyDescent="0.25">
      <c r="A415" s="44">
        <v>42430</v>
      </c>
      <c r="B415" s="91">
        <v>25115.5</v>
      </c>
      <c r="C415" s="91">
        <v>24517.3</v>
      </c>
      <c r="D415" s="111">
        <f t="shared" si="31"/>
        <v>296069.3</v>
      </c>
      <c r="E415" s="111">
        <f t="shared" si="32"/>
        <v>296647.09999999998</v>
      </c>
      <c r="F415" s="110">
        <f t="shared" ref="F415:F478" si="34">(B415/B403-1)*100</f>
        <v>4.1013843985741483</v>
      </c>
      <c r="G415" s="110">
        <f t="shared" ref="G415:G478" si="35">(E415/E403-1)*100</f>
        <v>4.5155455401919342</v>
      </c>
      <c r="H415" s="91">
        <v>4442.8999999999996</v>
      </c>
      <c r="I415" s="110">
        <f t="shared" si="33"/>
        <v>6.0687086685606406</v>
      </c>
      <c r="J415" s="46"/>
    </row>
    <row r="416" spans="1:10" x14ac:dyDescent="0.25">
      <c r="A416" s="44">
        <v>42461</v>
      </c>
      <c r="B416" s="91">
        <v>25093.1</v>
      </c>
      <c r="C416" s="91">
        <v>23975.9</v>
      </c>
      <c r="D416" s="111">
        <f t="shared" si="31"/>
        <v>296975.09999999998</v>
      </c>
      <c r="E416" s="111">
        <f t="shared" si="32"/>
        <v>297810.10000000003</v>
      </c>
      <c r="F416" s="110">
        <f t="shared" si="34"/>
        <v>3.744940526640006</v>
      </c>
      <c r="G416" s="110">
        <f t="shared" si="35"/>
        <v>4.6167513911834934</v>
      </c>
      <c r="H416" s="91">
        <v>4418.2</v>
      </c>
      <c r="I416" s="110">
        <f t="shared" si="33"/>
        <v>5.257891602144138</v>
      </c>
      <c r="J416" s="46"/>
    </row>
    <row r="417" spans="1:10" x14ac:dyDescent="0.25">
      <c r="A417" s="44">
        <v>42491</v>
      </c>
      <c r="B417" s="91">
        <v>24995.5</v>
      </c>
      <c r="C417" s="91">
        <v>24143.5</v>
      </c>
      <c r="D417" s="111">
        <f t="shared" si="31"/>
        <v>297744</v>
      </c>
      <c r="E417" s="111">
        <f t="shared" si="32"/>
        <v>298421</v>
      </c>
      <c r="F417" s="110">
        <f t="shared" si="34"/>
        <v>3.1737841876284811</v>
      </c>
      <c r="G417" s="110">
        <f t="shared" si="35"/>
        <v>4.4963901559001762</v>
      </c>
      <c r="H417" s="91">
        <v>4334.2</v>
      </c>
      <c r="I417" s="110">
        <f t="shared" si="33"/>
        <v>2.4560905845921077</v>
      </c>
      <c r="J417" s="46"/>
    </row>
    <row r="418" spans="1:10" x14ac:dyDescent="0.25">
      <c r="A418" s="44">
        <v>42522</v>
      </c>
      <c r="B418" s="91">
        <v>25165.599999999999</v>
      </c>
      <c r="C418" s="91">
        <v>24165.3</v>
      </c>
      <c r="D418" s="111">
        <f t="shared" si="31"/>
        <v>298530.3</v>
      </c>
      <c r="E418" s="111">
        <f t="shared" si="32"/>
        <v>299292.79999999999</v>
      </c>
      <c r="F418" s="110">
        <f t="shared" si="34"/>
        <v>3.2252771818715109</v>
      </c>
      <c r="G418" s="110">
        <f t="shared" si="35"/>
        <v>4.3514157686348254</v>
      </c>
      <c r="H418" s="91">
        <v>4356.8999999999996</v>
      </c>
      <c r="I418" s="110">
        <f t="shared" si="33"/>
        <v>1.2832136132226779</v>
      </c>
      <c r="J418" s="46"/>
    </row>
    <row r="419" spans="1:10" x14ac:dyDescent="0.25">
      <c r="A419" s="44">
        <v>42552</v>
      </c>
      <c r="B419" s="91">
        <v>25159.8</v>
      </c>
      <c r="C419" s="91">
        <v>24563.7</v>
      </c>
      <c r="D419" s="111">
        <f t="shared" si="31"/>
        <v>299209.90000000002</v>
      </c>
      <c r="E419" s="111">
        <f t="shared" si="32"/>
        <v>299840.59999999998</v>
      </c>
      <c r="F419" s="110">
        <f t="shared" si="34"/>
        <v>2.7761211101216432</v>
      </c>
      <c r="G419" s="110">
        <f t="shared" si="35"/>
        <v>4.1434665075434474</v>
      </c>
      <c r="H419" s="91">
        <v>4343</v>
      </c>
      <c r="I419" s="110">
        <f t="shared" si="33"/>
        <v>1.4127262113251549</v>
      </c>
      <c r="J419" s="46"/>
    </row>
    <row r="420" spans="1:10" x14ac:dyDescent="0.25">
      <c r="A420" s="44">
        <v>42583</v>
      </c>
      <c r="B420" s="91">
        <v>25329.1</v>
      </c>
      <c r="C420" s="91">
        <v>24591.3</v>
      </c>
      <c r="D420" s="111">
        <f t="shared" si="31"/>
        <v>299980</v>
      </c>
      <c r="E420" s="111">
        <f t="shared" si="32"/>
        <v>300607.69999999995</v>
      </c>
      <c r="F420" s="110">
        <f t="shared" si="34"/>
        <v>3.1357139948694934</v>
      </c>
      <c r="G420" s="110">
        <f t="shared" si="35"/>
        <v>4.0751690139528174</v>
      </c>
      <c r="H420" s="91">
        <v>4396.8999999999996</v>
      </c>
      <c r="I420" s="110">
        <f t="shared" si="33"/>
        <v>1.6835873360930398</v>
      </c>
      <c r="J420" s="46"/>
    </row>
    <row r="421" spans="1:10" x14ac:dyDescent="0.25">
      <c r="A421" s="44">
        <v>42614</v>
      </c>
      <c r="B421" s="91">
        <v>25552.7</v>
      </c>
      <c r="C421" s="91">
        <v>25063.599999999999</v>
      </c>
      <c r="D421" s="111">
        <f t="shared" si="31"/>
        <v>300896.2</v>
      </c>
      <c r="E421" s="111">
        <f t="shared" si="32"/>
        <v>301662.39999999997</v>
      </c>
      <c r="F421" s="110">
        <f t="shared" si="34"/>
        <v>3.7188724047652943</v>
      </c>
      <c r="G421" s="110">
        <f t="shared" si="35"/>
        <v>4.0973288132598373</v>
      </c>
      <c r="H421" s="91">
        <v>4511.2</v>
      </c>
      <c r="I421" s="110">
        <f t="shared" si="33"/>
        <v>3.8059735836899922</v>
      </c>
      <c r="J421" s="46"/>
    </row>
    <row r="422" spans="1:10" x14ac:dyDescent="0.25">
      <c r="A422" s="44">
        <v>42644</v>
      </c>
      <c r="B422" s="91">
        <v>25590.400000000001</v>
      </c>
      <c r="C422" s="91">
        <v>25974.6</v>
      </c>
      <c r="D422" s="111">
        <f t="shared" si="31"/>
        <v>301721.8</v>
      </c>
      <c r="E422" s="111">
        <f t="shared" si="32"/>
        <v>302189.69999999995</v>
      </c>
      <c r="F422" s="110">
        <f t="shared" si="34"/>
        <v>3.3337640522031364</v>
      </c>
      <c r="G422" s="110">
        <f t="shared" si="35"/>
        <v>3.8797415224435028</v>
      </c>
      <c r="H422" s="91">
        <v>4539.7</v>
      </c>
      <c r="I422" s="110">
        <f t="shared" si="33"/>
        <v>3.9594210863790336</v>
      </c>
      <c r="J422" s="46"/>
    </row>
    <row r="423" spans="1:10" x14ac:dyDescent="0.25">
      <c r="A423" s="44">
        <v>42675</v>
      </c>
      <c r="B423" s="91">
        <v>25618.2</v>
      </c>
      <c r="C423" s="91">
        <v>26781.1</v>
      </c>
      <c r="D423" s="111">
        <f t="shared" si="31"/>
        <v>302522.7</v>
      </c>
      <c r="E423" s="111">
        <f t="shared" si="32"/>
        <v>303187.3</v>
      </c>
      <c r="F423" s="110">
        <f t="shared" si="34"/>
        <v>3.2271842625910319</v>
      </c>
      <c r="G423" s="110">
        <f t="shared" si="35"/>
        <v>3.8691864906845952</v>
      </c>
      <c r="H423" s="91">
        <v>4514.7</v>
      </c>
      <c r="I423" s="110">
        <f t="shared" si="33"/>
        <v>2.8921099412005935</v>
      </c>
      <c r="J423" s="46"/>
    </row>
    <row r="424" spans="1:10" x14ac:dyDescent="0.25">
      <c r="A424" s="44">
        <v>42705</v>
      </c>
      <c r="B424" s="91">
        <v>25714.3</v>
      </c>
      <c r="C424" s="91">
        <v>33100.199999999997</v>
      </c>
      <c r="D424" s="111">
        <f t="shared" si="31"/>
        <v>303326.39999999997</v>
      </c>
      <c r="E424" s="111">
        <f t="shared" si="32"/>
        <v>304364.5</v>
      </c>
      <c r="F424" s="110">
        <f t="shared" si="34"/>
        <v>3.2263373824797492</v>
      </c>
      <c r="G424" s="110">
        <f t="shared" si="35"/>
        <v>3.740407409237867</v>
      </c>
      <c r="H424" s="91">
        <v>4442.3</v>
      </c>
      <c r="I424" s="110">
        <f t="shared" si="33"/>
        <v>0.94530415615698971</v>
      </c>
      <c r="J424" s="46"/>
    </row>
    <row r="425" spans="1:10" x14ac:dyDescent="0.25">
      <c r="A425" s="44">
        <v>42736</v>
      </c>
      <c r="B425" s="91">
        <v>25724.9</v>
      </c>
      <c r="C425" s="91">
        <v>25306.2</v>
      </c>
      <c r="D425" s="111">
        <f t="shared" si="31"/>
        <v>304051.60000000003</v>
      </c>
      <c r="E425" s="111">
        <f t="shared" si="32"/>
        <v>304917.60000000003</v>
      </c>
      <c r="F425" s="110">
        <f t="shared" si="34"/>
        <v>2.9008348100177272</v>
      </c>
      <c r="G425" s="110">
        <f t="shared" si="35"/>
        <v>3.6362709410337368</v>
      </c>
      <c r="H425" s="91">
        <v>4500.6000000000004</v>
      </c>
      <c r="I425" s="110">
        <f t="shared" si="33"/>
        <v>2.2631220177232514</v>
      </c>
      <c r="J425" s="46"/>
    </row>
    <row r="426" spans="1:10" x14ac:dyDescent="0.25">
      <c r="A426" s="44">
        <v>42767</v>
      </c>
      <c r="B426" s="91">
        <v>25677</v>
      </c>
      <c r="C426" s="91">
        <v>22615</v>
      </c>
      <c r="D426" s="111">
        <f t="shared" si="31"/>
        <v>304736.10000000003</v>
      </c>
      <c r="E426" s="111">
        <f t="shared" si="32"/>
        <v>304797.7</v>
      </c>
      <c r="F426" s="110">
        <f t="shared" si="34"/>
        <v>2.7388216464939497</v>
      </c>
      <c r="G426" s="110">
        <f t="shared" si="35"/>
        <v>3.0717855766044355</v>
      </c>
      <c r="H426" s="91">
        <v>4451.8</v>
      </c>
      <c r="I426" s="110">
        <f t="shared" si="33"/>
        <v>1.1933716727661192</v>
      </c>
      <c r="J426" s="46"/>
    </row>
    <row r="427" spans="1:10" x14ac:dyDescent="0.25">
      <c r="A427" s="44">
        <v>42795</v>
      </c>
      <c r="B427" s="91">
        <v>25687.599999999999</v>
      </c>
      <c r="C427" s="91">
        <v>25113.5</v>
      </c>
      <c r="D427" s="111">
        <f t="shared" si="31"/>
        <v>305308.19999999995</v>
      </c>
      <c r="E427" s="111">
        <f t="shared" si="32"/>
        <v>305393.90000000002</v>
      </c>
      <c r="F427" s="110">
        <f t="shared" si="34"/>
        <v>2.2778762119010088</v>
      </c>
      <c r="G427" s="110">
        <f t="shared" si="35"/>
        <v>2.9485540226080298</v>
      </c>
      <c r="H427" s="91">
        <v>4442.3999999999996</v>
      </c>
      <c r="I427" s="110">
        <f t="shared" si="33"/>
        <v>-1.1253910733977079E-2</v>
      </c>
      <c r="J427" s="46"/>
    </row>
    <row r="428" spans="1:10" x14ac:dyDescent="0.25">
      <c r="A428" s="44">
        <v>42826</v>
      </c>
      <c r="B428" s="91">
        <v>25878.2</v>
      </c>
      <c r="C428" s="91">
        <v>24583.1</v>
      </c>
      <c r="D428" s="111">
        <f t="shared" si="31"/>
        <v>306093.3</v>
      </c>
      <c r="E428" s="111">
        <f t="shared" si="32"/>
        <v>306001.09999999998</v>
      </c>
      <c r="F428" s="110">
        <f t="shared" si="34"/>
        <v>3.1287485404354332</v>
      </c>
      <c r="G428" s="110">
        <f t="shared" si="35"/>
        <v>2.7504104125414042</v>
      </c>
      <c r="H428" s="91">
        <v>4480.1000000000004</v>
      </c>
      <c r="I428" s="110">
        <f t="shared" si="33"/>
        <v>1.4010230410574476</v>
      </c>
      <c r="J428" s="46"/>
    </row>
    <row r="429" spans="1:10" x14ac:dyDescent="0.25">
      <c r="A429" s="44">
        <v>42856</v>
      </c>
      <c r="B429" s="91">
        <v>25942.400000000001</v>
      </c>
      <c r="C429" s="91">
        <v>25133.200000000001</v>
      </c>
      <c r="D429" s="111">
        <f t="shared" si="31"/>
        <v>307040.2</v>
      </c>
      <c r="E429" s="111">
        <f t="shared" si="32"/>
        <v>306990.8</v>
      </c>
      <c r="F429" s="110">
        <f t="shared" si="34"/>
        <v>3.7882818907403415</v>
      </c>
      <c r="G429" s="110">
        <f t="shared" si="35"/>
        <v>2.8717147921895503</v>
      </c>
      <c r="H429" s="91">
        <v>4543.8</v>
      </c>
      <c r="I429" s="110">
        <f t="shared" si="33"/>
        <v>4.8359558857459461</v>
      </c>
      <c r="J429" s="46"/>
    </row>
    <row r="430" spans="1:10" x14ac:dyDescent="0.25">
      <c r="A430" s="44">
        <v>42887</v>
      </c>
      <c r="B430" s="91">
        <v>26017.9</v>
      </c>
      <c r="C430" s="91">
        <v>25167.5</v>
      </c>
      <c r="D430" s="111">
        <f t="shared" si="31"/>
        <v>307892.50000000006</v>
      </c>
      <c r="E430" s="111">
        <f t="shared" si="32"/>
        <v>307993</v>
      </c>
      <c r="F430" s="110">
        <f t="shared" si="34"/>
        <v>3.3867660616079265</v>
      </c>
      <c r="G430" s="110">
        <f t="shared" si="35"/>
        <v>2.9069192442985559</v>
      </c>
      <c r="H430" s="91">
        <v>4592.8999999999996</v>
      </c>
      <c r="I430" s="110">
        <f t="shared" si="33"/>
        <v>5.4166953567903686</v>
      </c>
      <c r="J430" s="46"/>
    </row>
    <row r="431" spans="1:10" x14ac:dyDescent="0.25">
      <c r="A431" s="44">
        <v>42917</v>
      </c>
      <c r="B431" s="91">
        <v>26059.200000000001</v>
      </c>
      <c r="C431" s="91">
        <v>25278.6</v>
      </c>
      <c r="D431" s="111">
        <f t="shared" si="31"/>
        <v>308791.90000000002</v>
      </c>
      <c r="E431" s="111">
        <f t="shared" si="32"/>
        <v>308707.90000000002</v>
      </c>
      <c r="F431" s="110">
        <f t="shared" si="34"/>
        <v>3.5747501967424267</v>
      </c>
      <c r="G431" s="110">
        <f t="shared" si="35"/>
        <v>2.9573379989234372</v>
      </c>
      <c r="H431" s="91">
        <v>4533.7</v>
      </c>
      <c r="I431" s="110">
        <f t="shared" si="33"/>
        <v>4.3909739811190285</v>
      </c>
      <c r="J431" s="46"/>
    </row>
    <row r="432" spans="1:10" x14ac:dyDescent="0.25">
      <c r="A432" s="44">
        <v>42948</v>
      </c>
      <c r="B432" s="91">
        <v>25880.3</v>
      </c>
      <c r="C432" s="91">
        <v>25275.4</v>
      </c>
      <c r="D432" s="111">
        <f t="shared" si="31"/>
        <v>309343.09999999998</v>
      </c>
      <c r="E432" s="111">
        <f t="shared" si="32"/>
        <v>309392</v>
      </c>
      <c r="F432" s="110">
        <f t="shared" si="34"/>
        <v>2.1761531203240647</v>
      </c>
      <c r="G432" s="110">
        <f t="shared" si="35"/>
        <v>2.9221806360915092</v>
      </c>
      <c r="H432" s="91">
        <v>4493.5</v>
      </c>
      <c r="I432" s="110">
        <f t="shared" si="33"/>
        <v>2.1970024335327354</v>
      </c>
      <c r="J432" s="46"/>
    </row>
    <row r="433" spans="1:10" x14ac:dyDescent="0.25">
      <c r="A433" s="44">
        <v>42979</v>
      </c>
      <c r="B433" s="91">
        <v>25944</v>
      </c>
      <c r="C433" s="91">
        <v>25348.7</v>
      </c>
      <c r="D433" s="111">
        <f t="shared" si="31"/>
        <v>309734.40000000002</v>
      </c>
      <c r="E433" s="111">
        <f t="shared" si="32"/>
        <v>309677.10000000003</v>
      </c>
      <c r="F433" s="110">
        <f t="shared" si="34"/>
        <v>1.5313450242048665</v>
      </c>
      <c r="G433" s="110">
        <f t="shared" si="35"/>
        <v>2.6568442072993026</v>
      </c>
      <c r="H433" s="91">
        <v>4457.7</v>
      </c>
      <c r="I433" s="110">
        <f t="shared" si="33"/>
        <v>-1.1859372229118592</v>
      </c>
      <c r="J433" s="46"/>
    </row>
    <row r="434" spans="1:10" x14ac:dyDescent="0.25">
      <c r="A434" s="44">
        <v>43009</v>
      </c>
      <c r="B434" s="91">
        <v>25996.2</v>
      </c>
      <c r="C434" s="91">
        <v>26397.1</v>
      </c>
      <c r="D434" s="111">
        <f t="shared" si="31"/>
        <v>310140.2</v>
      </c>
      <c r="E434" s="111">
        <f t="shared" si="32"/>
        <v>310099.59999999998</v>
      </c>
      <c r="F434" s="110">
        <f t="shared" si="34"/>
        <v>1.5857509065899666</v>
      </c>
      <c r="G434" s="110">
        <f t="shared" si="35"/>
        <v>2.6175279964869791</v>
      </c>
      <c r="H434" s="91">
        <v>4451.8999999999996</v>
      </c>
      <c r="I434" s="110">
        <f t="shared" si="33"/>
        <v>-1.9340485054078482</v>
      </c>
      <c r="J434" s="46"/>
    </row>
    <row r="435" spans="1:10" x14ac:dyDescent="0.25">
      <c r="A435" s="44">
        <v>43040</v>
      </c>
      <c r="B435" s="91">
        <v>26277.7</v>
      </c>
      <c r="C435" s="91">
        <v>27707.3</v>
      </c>
      <c r="D435" s="111">
        <f t="shared" si="31"/>
        <v>310799.7</v>
      </c>
      <c r="E435" s="111">
        <f t="shared" si="32"/>
        <v>311025.8</v>
      </c>
      <c r="F435" s="110">
        <f t="shared" si="34"/>
        <v>2.5743416789626217</v>
      </c>
      <c r="G435" s="110">
        <f t="shared" si="35"/>
        <v>2.5853655479632476</v>
      </c>
      <c r="H435" s="91">
        <v>4601</v>
      </c>
      <c r="I435" s="110">
        <f t="shared" si="33"/>
        <v>1.9115334352227231</v>
      </c>
      <c r="J435" s="46"/>
    </row>
    <row r="436" spans="1:10" x14ac:dyDescent="0.25">
      <c r="A436" s="44">
        <v>43070</v>
      </c>
      <c r="B436" s="91">
        <v>26422.6</v>
      </c>
      <c r="C436" s="91">
        <v>33639</v>
      </c>
      <c r="D436" s="111">
        <f t="shared" si="31"/>
        <v>311508</v>
      </c>
      <c r="E436" s="111">
        <f t="shared" si="32"/>
        <v>311564.60000000003</v>
      </c>
      <c r="F436" s="110">
        <f t="shared" si="34"/>
        <v>2.7544984697230657</v>
      </c>
      <c r="G436" s="110">
        <f t="shared" si="35"/>
        <v>2.3656175408104607</v>
      </c>
      <c r="H436" s="91">
        <v>4582.6000000000004</v>
      </c>
      <c r="I436" s="110">
        <f t="shared" si="33"/>
        <v>3.1582738671408928</v>
      </c>
      <c r="J436" s="46"/>
    </row>
    <row r="437" spans="1:10" x14ac:dyDescent="0.25">
      <c r="A437" s="44">
        <v>43101</v>
      </c>
      <c r="B437" s="91">
        <v>26370.799999999999</v>
      </c>
      <c r="C437" s="91">
        <v>25896</v>
      </c>
      <c r="D437" s="111">
        <f t="shared" si="31"/>
        <v>312153.90000000002</v>
      </c>
      <c r="E437" s="111">
        <f t="shared" si="32"/>
        <v>312154.40000000002</v>
      </c>
      <c r="F437" s="110">
        <f t="shared" si="34"/>
        <v>2.5107969321552126</v>
      </c>
      <c r="G437" s="110">
        <f t="shared" si="35"/>
        <v>2.3733625084285004</v>
      </c>
      <c r="H437" s="91">
        <v>4582.7</v>
      </c>
      <c r="I437" s="110">
        <f t="shared" si="33"/>
        <v>1.8242012176154176</v>
      </c>
      <c r="J437" s="46"/>
    </row>
    <row r="438" spans="1:10" x14ac:dyDescent="0.25">
      <c r="A438" s="44">
        <v>43132</v>
      </c>
      <c r="B438" s="91">
        <v>26451.7</v>
      </c>
      <c r="C438" s="91">
        <v>23300.7</v>
      </c>
      <c r="D438" s="111">
        <f t="shared" si="31"/>
        <v>312928.60000000003</v>
      </c>
      <c r="E438" s="111">
        <f t="shared" si="32"/>
        <v>312840.10000000003</v>
      </c>
      <c r="F438" s="110">
        <f t="shared" si="34"/>
        <v>3.0170970128909236</v>
      </c>
      <c r="G438" s="110">
        <f t="shared" si="35"/>
        <v>2.6386025878804231</v>
      </c>
      <c r="H438" s="91">
        <v>4587.6000000000004</v>
      </c>
      <c r="I438" s="110">
        <f t="shared" si="33"/>
        <v>3.0504515027629298</v>
      </c>
      <c r="J438" s="46"/>
    </row>
    <row r="439" spans="1:10" x14ac:dyDescent="0.25">
      <c r="A439" s="44">
        <v>43160</v>
      </c>
      <c r="B439" s="91">
        <v>26423.1</v>
      </c>
      <c r="C439" s="91">
        <v>26218</v>
      </c>
      <c r="D439" s="111">
        <f t="shared" si="31"/>
        <v>313664.09999999998</v>
      </c>
      <c r="E439" s="111">
        <f t="shared" si="32"/>
        <v>313944.60000000003</v>
      </c>
      <c r="F439" s="110">
        <f t="shared" si="34"/>
        <v>2.8632491941637195</v>
      </c>
      <c r="G439" s="110">
        <f t="shared" si="35"/>
        <v>2.7998922047886454</v>
      </c>
      <c r="H439" s="91">
        <v>4567.7</v>
      </c>
      <c r="I439" s="110">
        <f t="shared" si="33"/>
        <v>2.8205474518278484</v>
      </c>
      <c r="J439" s="46"/>
    </row>
    <row r="440" spans="1:10" x14ac:dyDescent="0.25">
      <c r="A440" s="44">
        <v>43191</v>
      </c>
      <c r="B440" s="91">
        <v>26527.599999999999</v>
      </c>
      <c r="C440" s="91">
        <v>24883.3</v>
      </c>
      <c r="D440" s="111">
        <f t="shared" si="31"/>
        <v>314313.5</v>
      </c>
      <c r="E440" s="111">
        <f t="shared" si="32"/>
        <v>314244.79999999993</v>
      </c>
      <c r="F440" s="110">
        <f t="shared" si="34"/>
        <v>2.5094481069007912</v>
      </c>
      <c r="G440" s="110">
        <f t="shared" si="35"/>
        <v>2.6940099234937342</v>
      </c>
      <c r="H440" s="91">
        <v>4609.8</v>
      </c>
      <c r="I440" s="110">
        <f t="shared" si="33"/>
        <v>2.8950246646280098</v>
      </c>
      <c r="J440" s="46"/>
    </row>
    <row r="441" spans="1:10" x14ac:dyDescent="0.25">
      <c r="A441" s="44">
        <v>43221</v>
      </c>
      <c r="B441" s="91">
        <v>26604.1</v>
      </c>
      <c r="C441" s="91">
        <v>25954.1</v>
      </c>
      <c r="D441" s="111">
        <f t="shared" si="31"/>
        <v>314975.2</v>
      </c>
      <c r="E441" s="111">
        <f t="shared" si="32"/>
        <v>315065.69999999995</v>
      </c>
      <c r="F441" s="110">
        <f t="shared" si="34"/>
        <v>2.5506506722585254</v>
      </c>
      <c r="G441" s="110">
        <f t="shared" si="35"/>
        <v>2.6303394108227129</v>
      </c>
      <c r="H441" s="91">
        <v>4593.5</v>
      </c>
      <c r="I441" s="110">
        <f t="shared" si="33"/>
        <v>1.093798142523883</v>
      </c>
      <c r="J441" s="46"/>
    </row>
    <row r="442" spans="1:10" x14ac:dyDescent="0.25">
      <c r="A442" s="44">
        <v>43252</v>
      </c>
      <c r="B442" s="91">
        <v>26715.8</v>
      </c>
      <c r="C442" s="91">
        <v>25827.200000000001</v>
      </c>
      <c r="D442" s="111">
        <f t="shared" si="31"/>
        <v>315673.09999999998</v>
      </c>
      <c r="E442" s="111">
        <f t="shared" si="32"/>
        <v>315725.39999999997</v>
      </c>
      <c r="F442" s="110">
        <f t="shared" si="34"/>
        <v>2.6823840509802688</v>
      </c>
      <c r="G442" s="110">
        <f t="shared" si="35"/>
        <v>2.5105765390771806</v>
      </c>
      <c r="H442" s="91">
        <v>4607.1000000000004</v>
      </c>
      <c r="I442" s="110">
        <f t="shared" si="33"/>
        <v>0.30917285375253734</v>
      </c>
      <c r="J442" s="46"/>
    </row>
    <row r="443" spans="1:10" x14ac:dyDescent="0.25">
      <c r="A443" s="44">
        <v>43282</v>
      </c>
      <c r="B443" s="91">
        <v>26718.2</v>
      </c>
      <c r="C443" s="91">
        <v>25935.599999999999</v>
      </c>
      <c r="D443" s="111">
        <f t="shared" si="31"/>
        <v>316332.09999999998</v>
      </c>
      <c r="E443" s="111">
        <f t="shared" si="32"/>
        <v>316382.39999999997</v>
      </c>
      <c r="F443" s="110">
        <f t="shared" si="34"/>
        <v>2.5288573709093098</v>
      </c>
      <c r="G443" s="110">
        <f t="shared" si="35"/>
        <v>2.4860069988490441</v>
      </c>
      <c r="H443" s="91">
        <v>4561.5</v>
      </c>
      <c r="I443" s="110">
        <f t="shared" si="33"/>
        <v>0.61318569821557922</v>
      </c>
      <c r="J443" s="46"/>
    </row>
    <row r="444" spans="1:10" x14ac:dyDescent="0.25">
      <c r="A444" s="44">
        <v>43313</v>
      </c>
      <c r="B444" s="91">
        <v>26912.9</v>
      </c>
      <c r="C444" s="91">
        <v>26340.6</v>
      </c>
      <c r="D444" s="111">
        <f t="shared" si="31"/>
        <v>317364.70000000007</v>
      </c>
      <c r="E444" s="111">
        <f t="shared" si="32"/>
        <v>317447.59999999998</v>
      </c>
      <c r="F444" s="110">
        <f t="shared" si="34"/>
        <v>3.9899073812900143</v>
      </c>
      <c r="G444" s="110">
        <f t="shared" si="35"/>
        <v>2.6036872317318993</v>
      </c>
      <c r="H444" s="91">
        <v>4587.1000000000004</v>
      </c>
      <c r="I444" s="110">
        <f t="shared" si="33"/>
        <v>2.0830087904751382</v>
      </c>
      <c r="J444" s="46"/>
    </row>
    <row r="445" spans="1:10" x14ac:dyDescent="0.25">
      <c r="A445" s="44">
        <v>43344</v>
      </c>
      <c r="B445" s="91">
        <v>26911.8</v>
      </c>
      <c r="C445" s="91">
        <v>26063.9</v>
      </c>
      <c r="D445" s="111">
        <f t="shared" si="31"/>
        <v>318332.5</v>
      </c>
      <c r="E445" s="111">
        <f t="shared" si="32"/>
        <v>318162.8</v>
      </c>
      <c r="F445" s="110">
        <f t="shared" si="34"/>
        <v>3.7303422756706617</v>
      </c>
      <c r="G445" s="110">
        <f t="shared" si="35"/>
        <v>2.7401767841406244</v>
      </c>
      <c r="H445" s="91">
        <v>4596.6000000000004</v>
      </c>
      <c r="I445" s="110">
        <f t="shared" si="33"/>
        <v>3.1159566592637633</v>
      </c>
      <c r="J445" s="46"/>
    </row>
    <row r="446" spans="1:10" x14ac:dyDescent="0.25">
      <c r="A446" s="44">
        <v>43374</v>
      </c>
      <c r="B446" s="91">
        <v>27052.400000000001</v>
      </c>
      <c r="C446" s="91">
        <v>27407.7</v>
      </c>
      <c r="D446" s="111">
        <f t="shared" si="31"/>
        <v>319388.7</v>
      </c>
      <c r="E446" s="111">
        <f t="shared" si="32"/>
        <v>319173.40000000002</v>
      </c>
      <c r="F446" s="110">
        <f t="shared" si="34"/>
        <v>4.0629015009886027</v>
      </c>
      <c r="G446" s="110">
        <f t="shared" si="35"/>
        <v>2.92609213297923</v>
      </c>
      <c r="H446" s="91">
        <v>4645.6000000000004</v>
      </c>
      <c r="I446" s="110">
        <f t="shared" si="33"/>
        <v>4.3509512792291094</v>
      </c>
      <c r="J446" s="46"/>
    </row>
    <row r="447" spans="1:10" x14ac:dyDescent="0.25">
      <c r="A447" s="44">
        <v>43405</v>
      </c>
      <c r="B447" s="91">
        <v>26886</v>
      </c>
      <c r="C447" s="91">
        <v>28609.200000000001</v>
      </c>
      <c r="D447" s="111">
        <f t="shared" si="31"/>
        <v>319997</v>
      </c>
      <c r="E447" s="111">
        <f t="shared" si="32"/>
        <v>320075.30000000005</v>
      </c>
      <c r="F447" s="110">
        <f t="shared" si="34"/>
        <v>2.3148905726148028</v>
      </c>
      <c r="G447" s="110">
        <f t="shared" si="35"/>
        <v>2.9095657016234844</v>
      </c>
      <c r="H447" s="91">
        <v>4591.8</v>
      </c>
      <c r="I447" s="110">
        <f t="shared" si="33"/>
        <v>-0.1999565311888718</v>
      </c>
      <c r="J447" s="46"/>
    </row>
    <row r="448" spans="1:10" x14ac:dyDescent="0.25">
      <c r="A448" s="44">
        <v>43435</v>
      </c>
      <c r="B448" s="91">
        <v>27206.9</v>
      </c>
      <c r="C448" s="91">
        <v>34361.4</v>
      </c>
      <c r="D448" s="111">
        <f t="shared" si="31"/>
        <v>320781.30000000005</v>
      </c>
      <c r="E448" s="111">
        <f t="shared" si="32"/>
        <v>320797.70000000007</v>
      </c>
      <c r="F448" s="110">
        <f t="shared" si="34"/>
        <v>2.9682922952321222</v>
      </c>
      <c r="G448" s="110">
        <f t="shared" si="35"/>
        <v>2.9634624729510506</v>
      </c>
      <c r="H448" s="91">
        <v>4572.1000000000004</v>
      </c>
      <c r="I448" s="110">
        <f t="shared" si="33"/>
        <v>-0.22912756950203006</v>
      </c>
      <c r="J448" s="46"/>
    </row>
    <row r="449" spans="1:10" x14ac:dyDescent="0.25">
      <c r="A449" s="44">
        <v>43466</v>
      </c>
      <c r="B449" s="91">
        <v>27204.9</v>
      </c>
      <c r="C449" s="91">
        <v>26748</v>
      </c>
      <c r="D449" s="111">
        <f t="shared" si="31"/>
        <v>321615.40000000002</v>
      </c>
      <c r="E449" s="111">
        <f t="shared" si="32"/>
        <v>321649.7</v>
      </c>
      <c r="F449" s="110">
        <f t="shared" si="34"/>
        <v>3.162968131418098</v>
      </c>
      <c r="G449" s="110">
        <f t="shared" si="35"/>
        <v>3.0418600538707707</v>
      </c>
      <c r="H449" s="91">
        <v>4589.8999999999996</v>
      </c>
      <c r="I449" s="110">
        <f t="shared" si="33"/>
        <v>0.15711261919828523</v>
      </c>
      <c r="J449" s="46"/>
    </row>
    <row r="450" spans="1:10" x14ac:dyDescent="0.25">
      <c r="A450" s="44">
        <v>43497</v>
      </c>
      <c r="B450" s="91">
        <v>27303.5</v>
      </c>
      <c r="C450" s="91">
        <v>24049.200000000001</v>
      </c>
      <c r="D450" s="111">
        <f t="shared" si="31"/>
        <v>322467.20000000001</v>
      </c>
      <c r="E450" s="111">
        <f t="shared" si="32"/>
        <v>322398.2</v>
      </c>
      <c r="F450" s="110">
        <f t="shared" si="34"/>
        <v>3.2202089090682229</v>
      </c>
      <c r="G450" s="110">
        <f t="shared" si="35"/>
        <v>3.0552668919361592</v>
      </c>
      <c r="H450" s="91">
        <v>4577.5</v>
      </c>
      <c r="I450" s="110">
        <f t="shared" si="33"/>
        <v>-0.2201586886389495</v>
      </c>
      <c r="J450" s="46"/>
    </row>
    <row r="451" spans="1:10" x14ac:dyDescent="0.25">
      <c r="A451" s="44">
        <v>43525</v>
      </c>
      <c r="B451" s="91">
        <v>27290.3</v>
      </c>
      <c r="C451" s="91">
        <v>26660.6</v>
      </c>
      <c r="D451" s="111">
        <f t="shared" si="31"/>
        <v>323334.39999999997</v>
      </c>
      <c r="E451" s="111">
        <f t="shared" si="32"/>
        <v>322840.8</v>
      </c>
      <c r="F451" s="110">
        <f t="shared" si="34"/>
        <v>3.2819767551876877</v>
      </c>
      <c r="G451" s="110">
        <f t="shared" si="35"/>
        <v>2.8336846692059492</v>
      </c>
      <c r="H451" s="91">
        <v>4562.8</v>
      </c>
      <c r="I451" s="110">
        <f t="shared" si="33"/>
        <v>-0.10727499616873803</v>
      </c>
      <c r="J451" s="46"/>
    </row>
    <row r="452" spans="1:10" x14ac:dyDescent="0.25">
      <c r="A452" s="44">
        <v>43556</v>
      </c>
      <c r="B452" s="91">
        <v>27164.5</v>
      </c>
      <c r="C452" s="91">
        <v>25937.200000000001</v>
      </c>
      <c r="D452" s="111">
        <f t="shared" si="31"/>
        <v>323971.3</v>
      </c>
      <c r="E452" s="111">
        <f t="shared" si="32"/>
        <v>323894.7</v>
      </c>
      <c r="F452" s="110">
        <f t="shared" si="34"/>
        <v>2.4008956709238749</v>
      </c>
      <c r="G452" s="110">
        <f t="shared" si="35"/>
        <v>3.0708224925281469</v>
      </c>
      <c r="H452" s="91">
        <v>4516.7</v>
      </c>
      <c r="I452" s="110">
        <f t="shared" si="33"/>
        <v>-2.0196103952449196</v>
      </c>
    </row>
    <row r="453" spans="1:10" x14ac:dyDescent="0.25">
      <c r="A453" s="44">
        <v>43586</v>
      </c>
      <c r="B453" s="91">
        <v>27303.3</v>
      </c>
      <c r="C453" s="91">
        <v>26708</v>
      </c>
      <c r="D453" s="111">
        <f t="shared" si="31"/>
        <v>324670.5</v>
      </c>
      <c r="E453" s="111">
        <f t="shared" si="32"/>
        <v>324648.60000000003</v>
      </c>
      <c r="F453" s="110">
        <f t="shared" si="34"/>
        <v>2.628166335264126</v>
      </c>
      <c r="G453" s="110">
        <f t="shared" si="35"/>
        <v>3.0415560944907938</v>
      </c>
      <c r="H453" s="91">
        <v>4560.1000000000004</v>
      </c>
      <c r="I453" s="110">
        <f t="shared" si="33"/>
        <v>-0.7271144007837127</v>
      </c>
    </row>
    <row r="454" spans="1:10" x14ac:dyDescent="0.25">
      <c r="A454" s="44">
        <v>43617</v>
      </c>
      <c r="B454" s="91">
        <v>27384.400000000001</v>
      </c>
      <c r="C454" s="91">
        <v>26311.9</v>
      </c>
      <c r="D454" s="111">
        <f t="shared" si="31"/>
        <v>325339.10000000003</v>
      </c>
      <c r="E454" s="111">
        <f t="shared" si="32"/>
        <v>325133.30000000005</v>
      </c>
      <c r="F454" s="110">
        <f t="shared" si="34"/>
        <v>2.5026388878491401</v>
      </c>
      <c r="G454" s="110">
        <f t="shared" si="35"/>
        <v>2.9797729292607045</v>
      </c>
      <c r="H454" s="91">
        <v>4582.8999999999996</v>
      </c>
      <c r="I454" s="110">
        <f t="shared" si="33"/>
        <v>-0.52527620411974008</v>
      </c>
    </row>
    <row r="455" spans="1:10" x14ac:dyDescent="0.25">
      <c r="A455" s="44">
        <v>43647</v>
      </c>
      <c r="B455" s="91">
        <v>27404.5</v>
      </c>
      <c r="C455" s="91">
        <v>26603.4</v>
      </c>
      <c r="D455" s="111">
        <f t="shared" si="31"/>
        <v>326025.40000000002</v>
      </c>
      <c r="E455" s="111">
        <f t="shared" si="32"/>
        <v>325801.10000000009</v>
      </c>
      <c r="F455" s="110">
        <f t="shared" si="34"/>
        <v>2.5686610624967132</v>
      </c>
      <c r="G455" s="110">
        <f t="shared" si="35"/>
        <v>2.9769987205356951</v>
      </c>
      <c r="H455" s="91">
        <v>4609.5</v>
      </c>
      <c r="I455" s="110">
        <f t="shared" si="33"/>
        <v>1.0522854324235498</v>
      </c>
    </row>
    <row r="456" spans="1:10" x14ac:dyDescent="0.25">
      <c r="A456" s="44">
        <v>43678</v>
      </c>
      <c r="B456" s="91">
        <v>27537.1</v>
      </c>
      <c r="C456" s="91">
        <v>27106.799999999999</v>
      </c>
      <c r="D456" s="111">
        <f t="shared" si="31"/>
        <v>326649.59999999998</v>
      </c>
      <c r="E456" s="111">
        <f t="shared" si="32"/>
        <v>326567.30000000005</v>
      </c>
      <c r="F456" s="110">
        <f t="shared" si="34"/>
        <v>2.3193338510528294</v>
      </c>
      <c r="G456" s="110">
        <f t="shared" si="35"/>
        <v>2.8728205851926703</v>
      </c>
      <c r="H456" s="91">
        <v>4617.3</v>
      </c>
      <c r="I456" s="110">
        <f t="shared" si="33"/>
        <v>0.65836803208998429</v>
      </c>
    </row>
    <row r="457" spans="1:10" x14ac:dyDescent="0.25">
      <c r="A457" s="44">
        <v>43709</v>
      </c>
      <c r="B457" s="91">
        <v>27575.7</v>
      </c>
      <c r="C457" s="91">
        <v>26586.5</v>
      </c>
      <c r="D457" s="111">
        <f t="shared" si="31"/>
        <v>327313.49999999994</v>
      </c>
      <c r="E457" s="111">
        <f t="shared" si="32"/>
        <v>327089.90000000002</v>
      </c>
      <c r="F457" s="110">
        <f t="shared" si="34"/>
        <v>2.4669475843310362</v>
      </c>
      <c r="G457" s="110">
        <f t="shared" si="35"/>
        <v>2.8058277083304661</v>
      </c>
      <c r="H457" s="91">
        <v>4626.8</v>
      </c>
      <c r="I457" s="110">
        <f t="shared" si="33"/>
        <v>0.6570073532611076</v>
      </c>
    </row>
    <row r="458" spans="1:10" x14ac:dyDescent="0.25">
      <c r="A458" s="44">
        <v>43739</v>
      </c>
      <c r="B458" s="91">
        <v>27685.4</v>
      </c>
      <c r="C458" s="91">
        <v>28147.1</v>
      </c>
      <c r="D458" s="111">
        <f t="shared" si="31"/>
        <v>327946.5</v>
      </c>
      <c r="E458" s="111">
        <f t="shared" si="32"/>
        <v>327829.3</v>
      </c>
      <c r="F458" s="110">
        <f t="shared" si="34"/>
        <v>2.3399032987831081</v>
      </c>
      <c r="G458" s="110">
        <f t="shared" si="35"/>
        <v>2.7119741181439228</v>
      </c>
      <c r="H458" s="91">
        <v>4646.3</v>
      </c>
      <c r="I458" s="110">
        <f t="shared" si="33"/>
        <v>1.506802135353702E-2</v>
      </c>
    </row>
    <row r="459" spans="1:10" x14ac:dyDescent="0.25">
      <c r="A459" s="44">
        <v>43770</v>
      </c>
      <c r="B459" s="91">
        <v>27693.599999999999</v>
      </c>
      <c r="C459" s="91">
        <v>29527.1</v>
      </c>
      <c r="D459" s="111">
        <f t="shared" si="31"/>
        <v>328754.09999999998</v>
      </c>
      <c r="E459" s="111">
        <f t="shared" si="32"/>
        <v>328747.19999999995</v>
      </c>
      <c r="F459" s="110">
        <f t="shared" si="34"/>
        <v>3.0037937960276651</v>
      </c>
      <c r="G459" s="110">
        <f t="shared" si="35"/>
        <v>2.7093312104994993</v>
      </c>
      <c r="H459" s="91">
        <v>4656.8999999999996</v>
      </c>
      <c r="I459" s="110">
        <f t="shared" si="33"/>
        <v>1.4177446752907219</v>
      </c>
    </row>
    <row r="460" spans="1:10" x14ac:dyDescent="0.25">
      <c r="A460" s="44">
        <v>43800</v>
      </c>
      <c r="B460" s="91">
        <v>27928.6</v>
      </c>
      <c r="C460" s="91">
        <v>35210.199999999997</v>
      </c>
      <c r="D460" s="111">
        <f t="shared" si="31"/>
        <v>329475.8</v>
      </c>
      <c r="E460" s="111">
        <f t="shared" si="32"/>
        <v>329595.99999999994</v>
      </c>
      <c r="F460" s="110">
        <f t="shared" si="34"/>
        <v>2.6526359122134302</v>
      </c>
      <c r="G460" s="110">
        <f t="shared" si="35"/>
        <v>2.7426318829592233</v>
      </c>
      <c r="H460" s="91">
        <v>4679</v>
      </c>
      <c r="I460" s="110">
        <f t="shared" si="33"/>
        <v>2.3380940924301763</v>
      </c>
    </row>
    <row r="461" spans="1:10" x14ac:dyDescent="0.25">
      <c r="A461" s="44">
        <v>43831</v>
      </c>
      <c r="B461" s="91">
        <v>27846.799999999999</v>
      </c>
      <c r="C461" s="91">
        <v>27321.3</v>
      </c>
      <c r="D461" s="111">
        <f t="shared" si="31"/>
        <v>330117.69999999995</v>
      </c>
      <c r="E461" s="111">
        <f t="shared" si="32"/>
        <v>330169.3</v>
      </c>
      <c r="F461" s="110">
        <f t="shared" si="34"/>
        <v>2.3595014133483305</v>
      </c>
      <c r="G461" s="110">
        <f t="shared" si="35"/>
        <v>2.648720020568951</v>
      </c>
      <c r="H461" s="91">
        <v>4652.3999999999996</v>
      </c>
      <c r="I461" s="110">
        <f t="shared" si="33"/>
        <v>1.3616854397699329</v>
      </c>
    </row>
    <row r="462" spans="1:10" x14ac:dyDescent="0.25">
      <c r="A462" s="44">
        <v>43862</v>
      </c>
      <c r="B462" s="91">
        <v>27855.1</v>
      </c>
      <c r="C462" s="91">
        <v>25436.2</v>
      </c>
      <c r="D462" s="111">
        <f t="shared" si="31"/>
        <v>330669.3</v>
      </c>
      <c r="E462" s="111">
        <f t="shared" si="32"/>
        <v>331556.3</v>
      </c>
      <c r="F462" s="110">
        <f t="shared" si="34"/>
        <v>2.0202538136136372</v>
      </c>
      <c r="G462" s="110">
        <f t="shared" si="35"/>
        <v>2.8406175965002278</v>
      </c>
      <c r="H462" s="91">
        <v>4640</v>
      </c>
      <c r="I462" s="110">
        <f t="shared" si="33"/>
        <v>1.3653741125068342</v>
      </c>
    </row>
    <row r="463" spans="1:10" x14ac:dyDescent="0.25">
      <c r="A463" s="44">
        <v>43891</v>
      </c>
      <c r="B463" s="91">
        <v>29926.2</v>
      </c>
      <c r="C463" s="91">
        <v>29167.9</v>
      </c>
      <c r="D463" s="111">
        <f t="shared" si="31"/>
        <v>333305.2</v>
      </c>
      <c r="E463" s="111">
        <f t="shared" si="32"/>
        <v>334063.60000000003</v>
      </c>
      <c r="F463" s="110">
        <f t="shared" si="34"/>
        <v>9.6587432164542122</v>
      </c>
      <c r="G463" s="110">
        <f t="shared" si="35"/>
        <v>3.4762644622365002</v>
      </c>
      <c r="H463" s="91">
        <v>5001.2</v>
      </c>
      <c r="I463" s="110">
        <f t="shared" si="33"/>
        <v>9.6081353554834603</v>
      </c>
    </row>
    <row r="464" spans="1:10" x14ac:dyDescent="0.25">
      <c r="A464" s="44">
        <v>43922</v>
      </c>
      <c r="B464" s="91">
        <v>24802.400000000001</v>
      </c>
      <c r="C464" s="91">
        <v>23628.7</v>
      </c>
      <c r="D464" s="111">
        <f t="shared" si="31"/>
        <v>330943.10000000003</v>
      </c>
      <c r="E464" s="111">
        <f t="shared" si="32"/>
        <v>331755.10000000003</v>
      </c>
      <c r="F464" s="110">
        <f t="shared" si="34"/>
        <v>-8.6955401351027977</v>
      </c>
      <c r="G464" s="110">
        <f t="shared" si="35"/>
        <v>2.4268381051002041</v>
      </c>
      <c r="H464" s="91">
        <v>5050.8</v>
      </c>
      <c r="I464" s="110">
        <f t="shared" si="33"/>
        <v>11.825004981513064</v>
      </c>
    </row>
    <row r="465" spans="1:13" x14ac:dyDescent="0.25">
      <c r="A465" s="44">
        <v>43952</v>
      </c>
      <c r="B465" s="91">
        <v>28801</v>
      </c>
      <c r="C465" s="91">
        <v>28194.7</v>
      </c>
      <c r="D465" s="111">
        <f t="shared" si="31"/>
        <v>332440.80000000005</v>
      </c>
      <c r="E465" s="111">
        <f t="shared" si="32"/>
        <v>333241.80000000005</v>
      </c>
      <c r="F465" s="110">
        <f t="shared" si="34"/>
        <v>5.4854175136338945</v>
      </c>
      <c r="G465" s="110">
        <f t="shared" si="35"/>
        <v>2.646923473564966</v>
      </c>
      <c r="H465" s="91">
        <v>5856.7</v>
      </c>
      <c r="I465" s="110">
        <f t="shared" si="33"/>
        <v>28.433586982741588</v>
      </c>
    </row>
    <row r="466" spans="1:13" x14ac:dyDescent="0.25">
      <c r="A466" s="44">
        <v>43983</v>
      </c>
      <c r="B466" s="91">
        <v>29611.3</v>
      </c>
      <c r="C466" s="91">
        <v>28576.6</v>
      </c>
      <c r="D466" s="111">
        <f t="shared" si="31"/>
        <v>334667.7</v>
      </c>
      <c r="E466" s="111">
        <f t="shared" si="32"/>
        <v>335506.49999999994</v>
      </c>
      <c r="F466" s="110">
        <f t="shared" si="34"/>
        <v>8.1320021618147553</v>
      </c>
      <c r="G466" s="110">
        <f t="shared" si="35"/>
        <v>3.1904452727542498</v>
      </c>
      <c r="H466" s="91">
        <v>5684.6</v>
      </c>
      <c r="I466" s="110">
        <f t="shared" si="33"/>
        <v>24.039363721660976</v>
      </c>
    </row>
    <row r="467" spans="1:13" x14ac:dyDescent="0.25">
      <c r="A467" s="44">
        <v>44013</v>
      </c>
      <c r="B467" s="91">
        <v>30784.3</v>
      </c>
      <c r="C467" s="91">
        <v>30020.7</v>
      </c>
      <c r="D467" s="111">
        <f t="shared" si="31"/>
        <v>338047.5</v>
      </c>
      <c r="E467" s="111">
        <f t="shared" si="32"/>
        <v>338923.8</v>
      </c>
      <c r="F467" s="110">
        <f t="shared" si="34"/>
        <v>12.333011001842763</v>
      </c>
      <c r="G467" s="110">
        <f t="shared" si="35"/>
        <v>4.0278255659664364</v>
      </c>
      <c r="H467" s="91">
        <v>6001.5</v>
      </c>
      <c r="I467" s="110">
        <f t="shared" si="33"/>
        <v>30.198503091441587</v>
      </c>
    </row>
    <row r="468" spans="1:13" x14ac:dyDescent="0.25">
      <c r="A468" s="44">
        <v>44044</v>
      </c>
      <c r="B468" s="91">
        <v>29485.3</v>
      </c>
      <c r="C468" s="91">
        <v>28579.5</v>
      </c>
      <c r="D468" s="111">
        <f t="shared" ref="D468:D492" si="36">SUM(B457:B468)</f>
        <v>339995.7</v>
      </c>
      <c r="E468" s="111">
        <f t="shared" ref="E468:E492" si="37">SUM(C457:C468)</f>
        <v>340396.5</v>
      </c>
      <c r="F468" s="110">
        <f t="shared" si="34"/>
        <v>7.0748190622832441</v>
      </c>
      <c r="G468" s="110">
        <f t="shared" si="35"/>
        <v>4.2347167031114186</v>
      </c>
      <c r="H468" s="91">
        <v>5591.5</v>
      </c>
      <c r="I468" s="110">
        <f t="shared" ref="I468:I489" si="38">(H468/H456-1)*100</f>
        <v>21.098910618759881</v>
      </c>
    </row>
    <row r="469" spans="1:13" x14ac:dyDescent="0.25">
      <c r="A469" s="44">
        <v>44075</v>
      </c>
      <c r="B469" s="91">
        <v>29134.7</v>
      </c>
      <c r="C469" s="91">
        <v>28349.8</v>
      </c>
      <c r="D469" s="111">
        <f t="shared" si="36"/>
        <v>341554.7</v>
      </c>
      <c r="E469" s="111">
        <f t="shared" si="37"/>
        <v>342159.8</v>
      </c>
      <c r="F469" s="110">
        <f t="shared" si="34"/>
        <v>5.65352828758654</v>
      </c>
      <c r="G469" s="110">
        <f t="shared" si="35"/>
        <v>4.6072654643264599</v>
      </c>
      <c r="H469" s="91">
        <v>5371.1</v>
      </c>
      <c r="I469" s="110">
        <f t="shared" si="38"/>
        <v>16.086712198495732</v>
      </c>
    </row>
    <row r="470" spans="1:13" x14ac:dyDescent="0.25">
      <c r="A470" s="44">
        <v>44105</v>
      </c>
      <c r="B470" s="91">
        <v>29703</v>
      </c>
      <c r="C470" s="91">
        <v>30340</v>
      </c>
      <c r="D470" s="111">
        <f t="shared" si="36"/>
        <v>343572.3</v>
      </c>
      <c r="E470" s="111">
        <f t="shared" si="37"/>
        <v>344352.7</v>
      </c>
      <c r="F470" s="110">
        <f t="shared" si="34"/>
        <v>7.2875956280205489</v>
      </c>
      <c r="G470" s="110">
        <f t="shared" si="35"/>
        <v>5.0402450299591894</v>
      </c>
      <c r="H470" s="91">
        <v>5377.6</v>
      </c>
      <c r="I470" s="110">
        <f t="shared" si="38"/>
        <v>15.739405548500951</v>
      </c>
    </row>
    <row r="471" spans="1:13" x14ac:dyDescent="0.25">
      <c r="A471" s="44">
        <v>44136</v>
      </c>
      <c r="B471" s="91">
        <v>31245.7</v>
      </c>
      <c r="C471" s="91">
        <v>33119.300000000003</v>
      </c>
      <c r="D471" s="111">
        <f t="shared" si="36"/>
        <v>347124.39999999997</v>
      </c>
      <c r="E471" s="111">
        <f t="shared" si="37"/>
        <v>347944.9</v>
      </c>
      <c r="F471" s="110">
        <f t="shared" si="34"/>
        <v>12.826429211081258</v>
      </c>
      <c r="G471" s="110">
        <f t="shared" si="35"/>
        <v>5.8396542997172451</v>
      </c>
      <c r="H471" s="91">
        <v>5919.6</v>
      </c>
      <c r="I471" s="110">
        <f t="shared" si="38"/>
        <v>27.114604135798515</v>
      </c>
    </row>
    <row r="472" spans="1:13" x14ac:dyDescent="0.25">
      <c r="A472" s="44">
        <v>44166</v>
      </c>
      <c r="B472" s="91">
        <v>30864.2</v>
      </c>
      <c r="C472" s="91">
        <v>38903.199999999997</v>
      </c>
      <c r="D472" s="111">
        <f t="shared" si="36"/>
        <v>350060</v>
      </c>
      <c r="E472" s="111">
        <f t="shared" si="37"/>
        <v>351637.9</v>
      </c>
      <c r="F472" s="110">
        <f t="shared" si="34"/>
        <v>10.511088991213313</v>
      </c>
      <c r="G472" s="110">
        <f t="shared" si="35"/>
        <v>6.6875508197915323</v>
      </c>
      <c r="H472" s="91">
        <v>5543</v>
      </c>
      <c r="I472" s="110">
        <f t="shared" si="38"/>
        <v>18.465484077794404</v>
      </c>
    </row>
    <row r="473" spans="1:13" x14ac:dyDescent="0.25">
      <c r="A473" s="44">
        <v>44197</v>
      </c>
      <c r="B473" s="91">
        <v>30793.8</v>
      </c>
      <c r="C473" s="91">
        <v>30108.5</v>
      </c>
      <c r="D473" s="111">
        <f t="shared" si="36"/>
        <v>353007</v>
      </c>
      <c r="E473" s="111">
        <f t="shared" si="37"/>
        <v>354425.10000000003</v>
      </c>
      <c r="F473" s="110">
        <f t="shared" si="34"/>
        <v>10.5829036011319</v>
      </c>
      <c r="G473" s="110">
        <f t="shared" si="35"/>
        <v>7.3464734607366688</v>
      </c>
      <c r="H473" s="91">
        <v>5573.9</v>
      </c>
      <c r="I473" s="110">
        <f t="shared" si="38"/>
        <v>19.806981342962771</v>
      </c>
    </row>
    <row r="474" spans="1:13" x14ac:dyDescent="0.25">
      <c r="A474" s="44">
        <v>44228</v>
      </c>
      <c r="B474" s="91">
        <v>30407.1</v>
      </c>
      <c r="C474" s="91">
        <v>26777.200000000001</v>
      </c>
      <c r="D474" s="111">
        <f t="shared" si="36"/>
        <v>355559</v>
      </c>
      <c r="E474" s="111">
        <f t="shared" si="37"/>
        <v>355766.10000000003</v>
      </c>
      <c r="F474" s="110">
        <f t="shared" si="34"/>
        <v>9.161697498842214</v>
      </c>
      <c r="G474" s="110">
        <f t="shared" si="35"/>
        <v>7.3018669830734684</v>
      </c>
      <c r="H474" s="91">
        <v>5538.1</v>
      </c>
      <c r="I474" s="110">
        <f t="shared" si="38"/>
        <v>19.355603448275872</v>
      </c>
    </row>
    <row r="475" spans="1:13" x14ac:dyDescent="0.25">
      <c r="A475" s="44">
        <v>44256</v>
      </c>
      <c r="B475" s="91">
        <v>30624.5</v>
      </c>
      <c r="C475" s="91">
        <v>30336</v>
      </c>
      <c r="D475" s="111">
        <f t="shared" si="36"/>
        <v>356257.3</v>
      </c>
      <c r="E475" s="111">
        <f t="shared" si="37"/>
        <v>356934.2</v>
      </c>
      <c r="F475" s="110">
        <f t="shared" si="34"/>
        <v>2.3334068475115322</v>
      </c>
      <c r="G475" s="110">
        <f t="shared" si="35"/>
        <v>6.8461813858199383</v>
      </c>
      <c r="H475" s="91">
        <v>5513.4</v>
      </c>
      <c r="I475" s="110">
        <f t="shared" si="38"/>
        <v>10.241542029912809</v>
      </c>
      <c r="K475" s="7"/>
      <c r="L475" s="7"/>
      <c r="M475" s="7"/>
    </row>
    <row r="476" spans="1:13" x14ac:dyDescent="0.25">
      <c r="A476" s="44">
        <v>44287</v>
      </c>
      <c r="B476" s="91">
        <v>30944.3</v>
      </c>
      <c r="C476" s="91">
        <v>29266.9</v>
      </c>
      <c r="D476" s="111">
        <f t="shared" si="36"/>
        <v>362399.2</v>
      </c>
      <c r="E476" s="111">
        <f t="shared" si="37"/>
        <v>362572.4</v>
      </c>
      <c r="F476" s="110">
        <f t="shared" si="34"/>
        <v>24.763329355223675</v>
      </c>
      <c r="G476" s="110">
        <f t="shared" si="35"/>
        <v>9.2891714400170411</v>
      </c>
      <c r="H476" s="91">
        <v>5614.8</v>
      </c>
      <c r="I476" s="110">
        <f t="shared" si="38"/>
        <v>11.166547873604182</v>
      </c>
      <c r="M476" s="48"/>
    </row>
    <row r="477" spans="1:13" x14ac:dyDescent="0.25">
      <c r="A477" s="44">
        <v>44317</v>
      </c>
      <c r="B477" s="91">
        <v>30972.400000000001</v>
      </c>
      <c r="C477" s="91">
        <v>30216.799999999999</v>
      </c>
      <c r="D477" s="111">
        <f t="shared" si="36"/>
        <v>364570.6</v>
      </c>
      <c r="E477" s="111">
        <f t="shared" si="37"/>
        <v>364594.50000000006</v>
      </c>
      <c r="F477" s="110">
        <f t="shared" si="34"/>
        <v>7.539321551335032</v>
      </c>
      <c r="G477" s="110">
        <f t="shared" si="35"/>
        <v>9.4083935448674225</v>
      </c>
      <c r="H477" s="91">
        <v>5532</v>
      </c>
      <c r="I477" s="110">
        <f t="shared" si="38"/>
        <v>-5.5440777229497806</v>
      </c>
      <c r="K477" s="8"/>
      <c r="L477" s="8"/>
    </row>
    <row r="478" spans="1:13" x14ac:dyDescent="0.25">
      <c r="A478" s="44">
        <v>44348</v>
      </c>
      <c r="B478" s="91">
        <v>30564.5</v>
      </c>
      <c r="C478" s="91">
        <v>29433.8</v>
      </c>
      <c r="D478" s="111">
        <f t="shared" si="36"/>
        <v>365523.8</v>
      </c>
      <c r="E478" s="111">
        <f t="shared" si="37"/>
        <v>365451.7</v>
      </c>
      <c r="F478" s="110">
        <f t="shared" si="34"/>
        <v>3.2190413794733752</v>
      </c>
      <c r="G478" s="110">
        <f t="shared" si="35"/>
        <v>8.9253710434820341</v>
      </c>
      <c r="H478" s="91">
        <v>5499.4</v>
      </c>
      <c r="I478" s="110">
        <f t="shared" si="38"/>
        <v>-3.2579249199591986</v>
      </c>
    </row>
    <row r="479" spans="1:13" x14ac:dyDescent="0.25">
      <c r="A479" s="44">
        <v>44378</v>
      </c>
      <c r="B479" s="91">
        <v>29787.9</v>
      </c>
      <c r="C479" s="91">
        <v>29172.7</v>
      </c>
      <c r="D479" s="111">
        <f t="shared" si="36"/>
        <v>364527.4</v>
      </c>
      <c r="E479" s="111">
        <f t="shared" si="37"/>
        <v>364603.7</v>
      </c>
      <c r="F479" s="110">
        <f t="shared" ref="F479:F488" si="39">(B479/B467-1)*100</f>
        <v>-3.23671481891743</v>
      </c>
      <c r="G479" s="110">
        <f t="shared" ref="G479:G488" si="40">(E479/E467-1)*100</f>
        <v>7.5768948654535428</v>
      </c>
      <c r="H479" s="91">
        <v>5419</v>
      </c>
      <c r="I479" s="110">
        <f t="shared" si="38"/>
        <v>-9.7059068566191726</v>
      </c>
    </row>
    <row r="480" spans="1:13" x14ac:dyDescent="0.25">
      <c r="A480" s="44">
        <v>44409</v>
      </c>
      <c r="B480" s="91">
        <v>29219.4</v>
      </c>
      <c r="C480" s="91">
        <v>28368.7</v>
      </c>
      <c r="D480" s="111">
        <f t="shared" si="36"/>
        <v>364261.50000000006</v>
      </c>
      <c r="E480" s="111">
        <f t="shared" si="37"/>
        <v>364392.9</v>
      </c>
      <c r="F480" s="110">
        <f t="shared" si="39"/>
        <v>-0.90180530637299361</v>
      </c>
      <c r="G480" s="110">
        <f t="shared" si="40"/>
        <v>7.0495436938981415</v>
      </c>
      <c r="H480" s="91">
        <v>5261.5</v>
      </c>
      <c r="I480" s="110">
        <f t="shared" si="38"/>
        <v>-5.9018152552982155</v>
      </c>
    </row>
    <row r="481" spans="1:9" x14ac:dyDescent="0.25">
      <c r="A481" s="44">
        <v>44440</v>
      </c>
      <c r="B481" s="91">
        <v>29734.2</v>
      </c>
      <c r="C481" s="91">
        <v>28901.7</v>
      </c>
      <c r="D481" s="111">
        <f t="shared" si="36"/>
        <v>364861.00000000006</v>
      </c>
      <c r="E481" s="111">
        <f t="shared" si="37"/>
        <v>364944.80000000005</v>
      </c>
      <c r="F481" s="110">
        <f t="shared" si="39"/>
        <v>2.05768379286555</v>
      </c>
      <c r="G481" s="110">
        <f t="shared" si="40"/>
        <v>6.6591691952123222</v>
      </c>
      <c r="H481" s="91">
        <v>5477.9</v>
      </c>
      <c r="I481" s="110">
        <f t="shared" si="38"/>
        <v>1.9884195043845532</v>
      </c>
    </row>
    <row r="482" spans="1:9" x14ac:dyDescent="0.25">
      <c r="A482" s="44">
        <v>44470</v>
      </c>
      <c r="B482" s="91">
        <v>31226.2</v>
      </c>
      <c r="C482" s="91">
        <v>31709.1</v>
      </c>
      <c r="D482" s="111">
        <f t="shared" si="36"/>
        <v>366384.2</v>
      </c>
      <c r="E482" s="111">
        <f t="shared" si="37"/>
        <v>366313.89999999997</v>
      </c>
      <c r="F482" s="110">
        <f t="shared" si="39"/>
        <v>5.128101538565133</v>
      </c>
      <c r="G482" s="110">
        <f t="shared" si="40"/>
        <v>6.3775309442905437</v>
      </c>
      <c r="H482" s="91">
        <v>5724.6</v>
      </c>
      <c r="I482" s="110">
        <f t="shared" si="38"/>
        <v>6.4526926509967275</v>
      </c>
    </row>
    <row r="483" spans="1:9" x14ac:dyDescent="0.25">
      <c r="A483" s="44">
        <v>44501</v>
      </c>
      <c r="B483" s="91">
        <v>32818.300000000003</v>
      </c>
      <c r="C483" s="91">
        <v>35171.1</v>
      </c>
      <c r="D483" s="111">
        <f t="shared" si="36"/>
        <v>367956.8</v>
      </c>
      <c r="E483" s="111">
        <f t="shared" si="37"/>
        <v>368365.69999999995</v>
      </c>
      <c r="F483" s="110">
        <f t="shared" si="39"/>
        <v>5.0330125425258609</v>
      </c>
      <c r="G483" s="110">
        <f t="shared" si="40"/>
        <v>5.8689752314231125</v>
      </c>
      <c r="H483" s="91">
        <v>6276.5</v>
      </c>
      <c r="I483" s="110">
        <f t="shared" si="38"/>
        <v>6.0291235894317063</v>
      </c>
    </row>
    <row r="484" spans="1:9" x14ac:dyDescent="0.25">
      <c r="A484" s="44">
        <v>44531</v>
      </c>
      <c r="B484" s="91">
        <v>32490.7</v>
      </c>
      <c r="C484" s="91">
        <v>40863.300000000003</v>
      </c>
      <c r="D484" s="111">
        <f t="shared" si="36"/>
        <v>369583.3</v>
      </c>
      <c r="E484" s="111">
        <f t="shared" si="37"/>
        <v>370325.79999999993</v>
      </c>
      <c r="F484" s="110">
        <f t="shared" si="39"/>
        <v>5.2698595784112401</v>
      </c>
      <c r="G484" s="110">
        <f t="shared" si="40"/>
        <v>5.314529520282063</v>
      </c>
      <c r="H484" s="91">
        <v>5841.5</v>
      </c>
      <c r="I484" s="110">
        <f t="shared" si="38"/>
        <v>5.3851704852967641</v>
      </c>
    </row>
    <row r="485" spans="1:9" x14ac:dyDescent="0.25">
      <c r="A485" s="44">
        <v>44562</v>
      </c>
      <c r="B485" s="91">
        <v>32802</v>
      </c>
      <c r="C485" s="91">
        <v>31862</v>
      </c>
      <c r="D485" s="111">
        <f t="shared" si="36"/>
        <v>371591.5</v>
      </c>
      <c r="E485" s="111">
        <f t="shared" si="37"/>
        <v>372079.3</v>
      </c>
      <c r="F485" s="110">
        <f t="shared" si="39"/>
        <v>6.5214426280614912</v>
      </c>
      <c r="G485" s="110">
        <f t="shared" si="40"/>
        <v>4.9810806288832055</v>
      </c>
      <c r="H485" s="91">
        <v>5916.3</v>
      </c>
      <c r="I485" s="110">
        <f t="shared" si="38"/>
        <v>6.1429160910672964</v>
      </c>
    </row>
    <row r="486" spans="1:9" x14ac:dyDescent="0.25">
      <c r="A486" s="44">
        <v>44593</v>
      </c>
      <c r="B486" s="91">
        <v>33167.599999999999</v>
      </c>
      <c r="C486" s="91">
        <v>29208.799999999999</v>
      </c>
      <c r="D486" s="111">
        <f t="shared" si="36"/>
        <v>374352</v>
      </c>
      <c r="E486" s="111">
        <f t="shared" si="37"/>
        <v>374510.9</v>
      </c>
      <c r="F486" s="110">
        <f t="shared" si="39"/>
        <v>9.078471804282561</v>
      </c>
      <c r="G486" s="110">
        <f t="shared" si="40"/>
        <v>5.2688550145727708</v>
      </c>
      <c r="H486" s="91">
        <v>5986.4</v>
      </c>
      <c r="I486" s="110">
        <f t="shared" si="38"/>
        <v>8.0948339683284853</v>
      </c>
    </row>
    <row r="487" spans="1:9" x14ac:dyDescent="0.25">
      <c r="A487" s="44">
        <v>44621</v>
      </c>
      <c r="B487" s="91">
        <v>33545.199999999997</v>
      </c>
      <c r="C487" s="91">
        <v>32830.9</v>
      </c>
      <c r="D487" s="111">
        <f t="shared" si="36"/>
        <v>377272.7</v>
      </c>
      <c r="E487" s="111">
        <f t="shared" si="37"/>
        <v>377005.80000000005</v>
      </c>
      <c r="F487" s="110">
        <f t="shared" si="39"/>
        <v>9.5371353001681527</v>
      </c>
      <c r="G487" s="110">
        <f t="shared" si="40"/>
        <v>5.6233333762917725</v>
      </c>
      <c r="H487" s="91">
        <v>6152.7</v>
      </c>
      <c r="I487" s="110">
        <f t="shared" si="38"/>
        <v>11.59538578735444</v>
      </c>
    </row>
    <row r="488" spans="1:9" x14ac:dyDescent="0.25">
      <c r="A488" s="44">
        <v>44652</v>
      </c>
      <c r="B488" s="91">
        <v>33893.5</v>
      </c>
      <c r="C488" s="91">
        <v>32535.1</v>
      </c>
      <c r="D488" s="111">
        <f t="shared" si="36"/>
        <v>380221.9</v>
      </c>
      <c r="E488" s="111">
        <f t="shared" si="37"/>
        <v>380274</v>
      </c>
      <c r="F488" s="110">
        <f t="shared" si="39"/>
        <v>9.5306728541282304</v>
      </c>
      <c r="G488" s="110">
        <f t="shared" si="40"/>
        <v>4.882224901840293</v>
      </c>
      <c r="H488" s="91">
        <v>6051.4</v>
      </c>
      <c r="I488" s="110">
        <f t="shared" si="38"/>
        <v>7.7758780366175007</v>
      </c>
    </row>
    <row r="489" spans="1:9" x14ac:dyDescent="0.25">
      <c r="A489" s="44">
        <v>44682</v>
      </c>
      <c r="B489" s="91">
        <v>34041.4</v>
      </c>
      <c r="C489" s="91">
        <v>33287.1</v>
      </c>
      <c r="D489" s="111">
        <f t="shared" si="36"/>
        <v>383290.9</v>
      </c>
      <c r="E489" s="111">
        <f t="shared" si="37"/>
        <v>383344.3</v>
      </c>
      <c r="F489" s="110">
        <f t="shared" ref="F489:F490" si="41">(B489/B477-1)*100</f>
        <v>9.9088220480169511</v>
      </c>
      <c r="G489" s="110">
        <f t="shared" ref="G489" si="42">(E489/E477-1)*100</f>
        <v>5.142644773851468</v>
      </c>
      <c r="H489" s="91">
        <v>6024.6</v>
      </c>
      <c r="I489" s="110">
        <f t="shared" si="38"/>
        <v>8.9045553145336243</v>
      </c>
    </row>
    <row r="490" spans="1:9" x14ac:dyDescent="0.25">
      <c r="A490" s="44">
        <v>44713</v>
      </c>
      <c r="B490" s="91">
        <v>34370.199999999997</v>
      </c>
      <c r="C490" s="91">
        <v>33035.5</v>
      </c>
      <c r="D490" s="111">
        <f t="shared" si="36"/>
        <v>387096.60000000003</v>
      </c>
      <c r="E490" s="111">
        <f t="shared" si="37"/>
        <v>386946</v>
      </c>
      <c r="F490" s="110">
        <f t="shared" si="41"/>
        <v>12.45137332526296</v>
      </c>
      <c r="G490" s="110">
        <f>(E490/E478-1)*100</f>
        <v>5.8815706699407944</v>
      </c>
      <c r="H490" s="91">
        <v>6010.8</v>
      </c>
      <c r="I490" s="110">
        <f>(H490/H478-1)*100</f>
        <v>9.2991962759573887</v>
      </c>
    </row>
    <row r="491" spans="1:9" x14ac:dyDescent="0.25">
      <c r="A491" s="44">
        <v>44743</v>
      </c>
      <c r="B491" s="91">
        <v>34706.699999999997</v>
      </c>
      <c r="C491" s="91">
        <v>33800</v>
      </c>
      <c r="D491" s="111">
        <f t="shared" si="36"/>
        <v>392015.40000000008</v>
      </c>
      <c r="E491" s="111">
        <f t="shared" si="37"/>
        <v>391573.3</v>
      </c>
      <c r="F491" s="110">
        <f t="shared" ref="F491" si="43">(B491/B479-1)*100</f>
        <v>16.51274510791292</v>
      </c>
      <c r="G491" s="110">
        <f>(E491/E479-1)*100</f>
        <v>7.3969627845246633</v>
      </c>
      <c r="H491" s="91">
        <v>6014.1</v>
      </c>
      <c r="I491" s="110">
        <f>(H491/H479-1)*100</f>
        <v>10.981730946669144</v>
      </c>
    </row>
    <row r="492" spans="1:9" x14ac:dyDescent="0.25">
      <c r="A492" s="44">
        <v>44774</v>
      </c>
      <c r="B492" s="91">
        <v>34829</v>
      </c>
      <c r="C492" s="91">
        <v>33877.5</v>
      </c>
      <c r="D492" s="111">
        <f t="shared" si="36"/>
        <v>397625.00000000006</v>
      </c>
      <c r="E492" s="111">
        <f t="shared" si="37"/>
        <v>397082.1</v>
      </c>
      <c r="F492" s="110">
        <f t="shared" ref="F492" si="44">(B492/B480-1)*100</f>
        <v>19.198203933003398</v>
      </c>
      <c r="G492" s="110">
        <f>(E492/E480-1)*100</f>
        <v>8.970866336857819</v>
      </c>
      <c r="H492" s="91">
        <v>6129.5</v>
      </c>
      <c r="I492" s="110">
        <f>(H492/H480-1)*100</f>
        <v>16.497196616934339</v>
      </c>
    </row>
    <row r="493" spans="1:9" x14ac:dyDescent="0.25">
      <c r="A493" s="44">
        <v>44805</v>
      </c>
      <c r="B493" s="91">
        <v>35029.199999999997</v>
      </c>
      <c r="C493" s="91">
        <v>34276.800000000003</v>
      </c>
      <c r="D493" s="111">
        <f t="shared" ref="D493" si="45">SUM(B482:B493)</f>
        <v>402920.00000000006</v>
      </c>
      <c r="E493" s="111">
        <f t="shared" ref="E493" si="46">SUM(C482:C493)</f>
        <v>402457.19999999995</v>
      </c>
      <c r="F493" s="110">
        <f t="shared" ref="F493" si="47">(B493/B481-1)*100</f>
        <v>17.807776903363791</v>
      </c>
      <c r="G493" s="110">
        <f>(E493/E481-1)*100</f>
        <v>10.278924374316301</v>
      </c>
      <c r="H493" s="91">
        <v>6074.7</v>
      </c>
      <c r="I493" s="110">
        <f>(H493/H481-1)*100</f>
        <v>10.894685919786774</v>
      </c>
    </row>
    <row r="494" spans="1:9" x14ac:dyDescent="0.25">
      <c r="A494" s="44">
        <v>44835</v>
      </c>
      <c r="B494" s="91">
        <v>35136.699999999997</v>
      </c>
      <c r="C494" s="91">
        <v>35496.199999999997</v>
      </c>
      <c r="D494" s="111">
        <f t="shared" ref="D494:D496" si="48">SUM(B483:B494)</f>
        <v>406830.5</v>
      </c>
      <c r="E494" s="111">
        <f t="shared" ref="E494:E496" si="49">SUM(C483:C494)</f>
        <v>406244.3</v>
      </c>
      <c r="F494" s="110">
        <f t="shared" ref="F494" si="50">(B494/B482-1)*100</f>
        <v>12.523137621612612</v>
      </c>
      <c r="G494" s="110">
        <f>(E494/E482-1)*100</f>
        <v>10.90059645566277</v>
      </c>
      <c r="H494" s="91">
        <v>6030.1</v>
      </c>
      <c r="I494" s="110">
        <f>(H494/H482-1)*100</f>
        <v>5.336617405582933</v>
      </c>
    </row>
    <row r="495" spans="1:9" x14ac:dyDescent="0.25">
      <c r="A495" s="44">
        <v>44866</v>
      </c>
      <c r="B495" s="91">
        <v>35254.6</v>
      </c>
      <c r="C495" s="91">
        <v>37866.800000000003</v>
      </c>
      <c r="D495" s="111">
        <f t="shared" si="48"/>
        <v>409266.8</v>
      </c>
      <c r="E495" s="111">
        <f t="shared" si="49"/>
        <v>408940</v>
      </c>
      <c r="F495" s="110">
        <f t="shared" ref="F495:F496" si="51">(B495/B483-1)*100</f>
        <v>7.4236020756711874</v>
      </c>
      <c r="G495" s="110">
        <f t="shared" ref="G495:G496" si="52">(E495/E483-1)*100</f>
        <v>11.014679162582208</v>
      </c>
      <c r="H495" s="91">
        <v>5924.7</v>
      </c>
      <c r="I495" s="110">
        <f t="shared" ref="I495:I523" si="53">(H495/H483-1)*100</f>
        <v>-5.6050346530709838</v>
      </c>
    </row>
    <row r="496" spans="1:9" x14ac:dyDescent="0.25">
      <c r="A496" s="44">
        <v>44896</v>
      </c>
      <c r="B496" s="91">
        <v>34963.9</v>
      </c>
      <c r="C496" s="91">
        <v>44046.3</v>
      </c>
      <c r="D496" s="111">
        <f t="shared" si="48"/>
        <v>411740</v>
      </c>
      <c r="E496" s="111">
        <f t="shared" si="49"/>
        <v>412123</v>
      </c>
      <c r="F496" s="110">
        <f t="shared" si="51"/>
        <v>7.6120243638948981</v>
      </c>
      <c r="G496" s="110">
        <f t="shared" si="52"/>
        <v>11.28660222971234</v>
      </c>
      <c r="H496" s="91">
        <v>5928.9</v>
      </c>
      <c r="I496" s="110">
        <f t="shared" si="53"/>
        <v>1.49619104682015</v>
      </c>
    </row>
    <row r="497" spans="1:9" x14ac:dyDescent="0.25">
      <c r="A497" s="44">
        <v>44927</v>
      </c>
      <c r="B497" s="91">
        <v>35353.199999999997</v>
      </c>
      <c r="C497" s="91">
        <v>34338.400000000001</v>
      </c>
      <c r="D497" s="111">
        <f t="shared" ref="D497:D505" si="54">SUM(B486:B497)</f>
        <v>414291.20000000001</v>
      </c>
      <c r="E497" s="111">
        <f t="shared" ref="E497:E505" si="55">SUM(C486:C497)</f>
        <v>414599.4</v>
      </c>
      <c r="F497" s="110">
        <f t="shared" ref="F497" si="56">(B497/B485-1)*100</f>
        <v>7.7775745381378991</v>
      </c>
      <c r="G497" s="110">
        <f t="shared" ref="G497" si="57">(E497/E485-1)*100</f>
        <v>11.427698342799509</v>
      </c>
      <c r="H497" s="91">
        <v>5871.9</v>
      </c>
      <c r="I497" s="110">
        <f t="shared" si="53"/>
        <v>-0.75046904315198004</v>
      </c>
    </row>
    <row r="498" spans="1:9" x14ac:dyDescent="0.25">
      <c r="A498" s="44">
        <v>44958</v>
      </c>
      <c r="B498" s="91">
        <v>35311</v>
      </c>
      <c r="C498" s="91">
        <v>31104.6</v>
      </c>
      <c r="D498" s="111">
        <f t="shared" si="54"/>
        <v>416434.60000000003</v>
      </c>
      <c r="E498" s="111">
        <f t="shared" si="55"/>
        <v>416495.2</v>
      </c>
      <c r="F498" s="110">
        <f t="shared" ref="F498:F506" si="58">(B498/B486-1)*100</f>
        <v>6.4623307082815717</v>
      </c>
      <c r="G498" s="110">
        <f t="shared" ref="G498:G506" si="59">(E498/E486-1)*100</f>
        <v>11.210434729670071</v>
      </c>
      <c r="H498" s="91">
        <v>5857.4</v>
      </c>
      <c r="I498" s="110">
        <f t="shared" si="53"/>
        <v>-2.1548844046505367</v>
      </c>
    </row>
    <row r="499" spans="1:9" x14ac:dyDescent="0.25">
      <c r="A499" s="44">
        <v>44986</v>
      </c>
      <c r="B499" s="91">
        <v>35390.699999999997</v>
      </c>
      <c r="C499" s="91">
        <v>34675.4</v>
      </c>
      <c r="D499" s="111">
        <f t="shared" si="54"/>
        <v>418280.10000000003</v>
      </c>
      <c r="E499" s="111">
        <f t="shared" si="55"/>
        <v>418339.7</v>
      </c>
      <c r="F499" s="110">
        <f t="shared" si="58"/>
        <v>5.5015322609494044</v>
      </c>
      <c r="G499" s="110">
        <f t="shared" si="59"/>
        <v>10.96373053146662</v>
      </c>
      <c r="H499" s="91">
        <v>5819.3</v>
      </c>
      <c r="I499" s="110">
        <f t="shared" si="53"/>
        <v>-5.418759243909177</v>
      </c>
    </row>
    <row r="500" spans="1:9" x14ac:dyDescent="0.25">
      <c r="A500" s="44">
        <v>45017</v>
      </c>
      <c r="B500" s="91">
        <v>35326</v>
      </c>
      <c r="C500" s="91">
        <v>33602.6</v>
      </c>
      <c r="D500" s="111">
        <f t="shared" si="54"/>
        <v>419712.60000000003</v>
      </c>
      <c r="E500" s="111">
        <f t="shared" si="55"/>
        <v>419407.2</v>
      </c>
      <c r="F500" s="110">
        <f t="shared" si="58"/>
        <v>4.2264741027040476</v>
      </c>
      <c r="G500" s="110">
        <f t="shared" si="59"/>
        <v>10.290790324871013</v>
      </c>
      <c r="H500" s="91">
        <v>5765.2</v>
      </c>
      <c r="I500" s="110">
        <f t="shared" si="53"/>
        <v>-4.7294840863271297</v>
      </c>
    </row>
    <row r="501" spans="1:9" x14ac:dyDescent="0.25">
      <c r="A501" s="50">
        <v>45047</v>
      </c>
      <c r="B501" s="91">
        <v>35436.6</v>
      </c>
      <c r="C501" s="91">
        <v>34724.199999999997</v>
      </c>
      <c r="D501" s="111">
        <f t="shared" si="54"/>
        <v>421107.8</v>
      </c>
      <c r="E501" s="111">
        <f t="shared" si="55"/>
        <v>420844.3</v>
      </c>
      <c r="F501" s="110">
        <f t="shared" si="58"/>
        <v>4.0985388380031296</v>
      </c>
      <c r="G501" s="110">
        <f t="shared" si="59"/>
        <v>9.7823288359837335</v>
      </c>
      <c r="H501" s="91">
        <v>5754.6</v>
      </c>
      <c r="I501" s="110">
        <f t="shared" si="53"/>
        <v>-4.4816253361218976</v>
      </c>
    </row>
    <row r="502" spans="1:9" x14ac:dyDescent="0.25">
      <c r="A502" s="50">
        <v>45078</v>
      </c>
      <c r="B502" s="91">
        <v>35193.1</v>
      </c>
      <c r="C502" s="91">
        <v>34042.400000000001</v>
      </c>
      <c r="D502" s="111">
        <f t="shared" si="54"/>
        <v>421930.69999999995</v>
      </c>
      <c r="E502" s="111">
        <f t="shared" si="55"/>
        <v>421851.2</v>
      </c>
      <c r="F502" s="110">
        <f t="shared" si="58"/>
        <v>2.39422522999575</v>
      </c>
      <c r="G502" s="110">
        <f t="shared" si="59"/>
        <v>9.0206902255095081</v>
      </c>
      <c r="H502" s="91">
        <v>5760.7</v>
      </c>
      <c r="I502" s="110">
        <f t="shared" si="53"/>
        <v>-4.160843814467297</v>
      </c>
    </row>
    <row r="503" spans="1:9" x14ac:dyDescent="0.25">
      <c r="A503" s="50">
        <v>45108</v>
      </c>
      <c r="B503" s="91">
        <v>35370.199999999997</v>
      </c>
      <c r="C503" s="91">
        <v>34263</v>
      </c>
      <c r="D503" s="111">
        <f t="shared" si="54"/>
        <v>422594.19999999995</v>
      </c>
      <c r="E503" s="111">
        <f t="shared" si="55"/>
        <v>422314.2</v>
      </c>
      <c r="F503" s="110">
        <f t="shared" si="58"/>
        <v>1.9117346218453513</v>
      </c>
      <c r="G503" s="110">
        <f t="shared" si="59"/>
        <v>7.8506118777761369</v>
      </c>
      <c r="H503" s="91">
        <v>5742.8</v>
      </c>
      <c r="I503" s="110">
        <f t="shared" si="53"/>
        <v>-4.5110656623601253</v>
      </c>
    </row>
    <row r="504" spans="1:9" x14ac:dyDescent="0.25">
      <c r="A504" s="50">
        <v>45139</v>
      </c>
      <c r="B504" s="91">
        <v>35386.6</v>
      </c>
      <c r="C504" s="91">
        <v>34539.699999999997</v>
      </c>
      <c r="D504" s="111">
        <f t="shared" si="54"/>
        <v>423151.79999999993</v>
      </c>
      <c r="E504" s="111">
        <f t="shared" si="55"/>
        <v>422976.4</v>
      </c>
      <c r="F504" s="110">
        <f t="shared" si="58"/>
        <v>1.6009647133136129</v>
      </c>
      <c r="G504" s="110">
        <f t="shared" si="59"/>
        <v>6.5211451233888607</v>
      </c>
      <c r="H504" s="91">
        <v>5738.1</v>
      </c>
      <c r="I504" s="110">
        <f t="shared" si="53"/>
        <v>-6.3855126845582806</v>
      </c>
    </row>
    <row r="505" spans="1:9" x14ac:dyDescent="0.25">
      <c r="A505" s="50">
        <v>45170</v>
      </c>
      <c r="B505" s="91">
        <v>35747.300000000003</v>
      </c>
      <c r="C505" s="91">
        <v>34981.9</v>
      </c>
      <c r="D505" s="111">
        <f t="shared" si="54"/>
        <v>423869.89999999991</v>
      </c>
      <c r="E505" s="111">
        <f t="shared" si="55"/>
        <v>423681.50000000006</v>
      </c>
      <c r="F505" s="110">
        <f t="shared" si="58"/>
        <v>2.0500039966656614</v>
      </c>
      <c r="G505" s="110">
        <f t="shared" si="59"/>
        <v>5.2736787911857652</v>
      </c>
      <c r="H505" s="91">
        <v>5845.3</v>
      </c>
      <c r="I505" s="110">
        <f t="shared" si="53"/>
        <v>-3.7763181720907979</v>
      </c>
    </row>
    <row r="506" spans="1:9" x14ac:dyDescent="0.25">
      <c r="A506" s="50">
        <v>45200</v>
      </c>
      <c r="B506" s="91">
        <v>35553.699999999997</v>
      </c>
      <c r="C506" s="91">
        <v>35946.9</v>
      </c>
      <c r="D506" s="111">
        <f t="shared" ref="D506" si="60">SUM(B495:B506)</f>
        <v>424286.9</v>
      </c>
      <c r="E506" s="111">
        <f t="shared" ref="E506" si="61">SUM(C495:C506)</f>
        <v>424132.20000000007</v>
      </c>
      <c r="F506" s="110">
        <f t="shared" si="58"/>
        <v>1.1867932958985916</v>
      </c>
      <c r="G506" s="110">
        <f t="shared" si="59"/>
        <v>4.4032371654199487</v>
      </c>
      <c r="H506" s="91">
        <v>5753.7</v>
      </c>
      <c r="I506" s="110">
        <f t="shared" si="53"/>
        <v>-4.5836719125719405</v>
      </c>
    </row>
    <row r="507" spans="1:9" x14ac:dyDescent="0.25">
      <c r="A507" s="44">
        <v>45231</v>
      </c>
      <c r="B507" s="91">
        <v>35922.300000000003</v>
      </c>
      <c r="C507" s="91">
        <v>38649</v>
      </c>
      <c r="D507" s="111">
        <f t="shared" ref="D507:D509" si="62">SUM(B496:B507)</f>
        <v>424954.6</v>
      </c>
      <c r="E507" s="111">
        <f t="shared" ref="E507:E509" si="63">SUM(C496:C507)</f>
        <v>424914.40000000008</v>
      </c>
      <c r="F507" s="110">
        <f t="shared" ref="F507:F509" si="64">(B507/B495-1)*100</f>
        <v>1.8939372450687442</v>
      </c>
      <c r="G507" s="110">
        <f t="shared" ref="G507:G509" si="65">(E507/E495-1)*100</f>
        <v>3.9062943219054347</v>
      </c>
      <c r="H507" s="91">
        <v>5919.7</v>
      </c>
      <c r="I507" s="110">
        <f t="shared" si="53"/>
        <v>-8.4392458689896976E-2</v>
      </c>
    </row>
    <row r="508" spans="1:9" x14ac:dyDescent="0.25">
      <c r="A508" s="44">
        <v>45261</v>
      </c>
      <c r="B508" s="91">
        <v>35318.800000000003</v>
      </c>
      <c r="C508" s="91">
        <v>44158.6</v>
      </c>
      <c r="D508" s="111">
        <f t="shared" si="62"/>
        <v>425309.49999999994</v>
      </c>
      <c r="E508" s="111">
        <f t="shared" si="63"/>
        <v>425026.7</v>
      </c>
      <c r="F508" s="110">
        <f t="shared" si="64"/>
        <v>1.0150469484239588</v>
      </c>
      <c r="G508" s="110">
        <f t="shared" si="65"/>
        <v>3.1310312697908182</v>
      </c>
      <c r="H508" s="91">
        <v>5743</v>
      </c>
      <c r="I508" s="110">
        <f t="shared" si="53"/>
        <v>-3.1354888765200872</v>
      </c>
    </row>
    <row r="509" spans="1:9" x14ac:dyDescent="0.25">
      <c r="A509" s="44">
        <v>45292</v>
      </c>
      <c r="B509" s="91">
        <v>35710.400000000001</v>
      </c>
      <c r="C509" s="91">
        <v>34734.9</v>
      </c>
      <c r="D509" s="111">
        <f t="shared" si="62"/>
        <v>425666.7</v>
      </c>
      <c r="E509" s="111">
        <f t="shared" si="63"/>
        <v>425423.2</v>
      </c>
      <c r="F509" s="110">
        <f t="shared" si="64"/>
        <v>1.010375298417121</v>
      </c>
      <c r="G509" s="110">
        <f t="shared" si="65"/>
        <v>2.6106646560511093</v>
      </c>
      <c r="H509" s="91">
        <v>5759.9</v>
      </c>
      <c r="I509" s="110">
        <f t="shared" si="53"/>
        <v>-1.9073894310189243</v>
      </c>
    </row>
    <row r="510" spans="1:9" x14ac:dyDescent="0.25">
      <c r="A510" s="44">
        <v>45323</v>
      </c>
      <c r="B510" s="91">
        <v>35842.9</v>
      </c>
      <c r="C510" s="91">
        <v>32745.3</v>
      </c>
      <c r="D510" s="111">
        <f t="shared" ref="D510" si="66">SUM(B499:B510)</f>
        <v>426198.60000000003</v>
      </c>
      <c r="E510" s="111">
        <f t="shared" ref="E510" si="67">SUM(C499:C510)</f>
        <v>427063.89999999997</v>
      </c>
      <c r="F510" s="110">
        <f t="shared" ref="F510" si="68">(B510/B498-1)*100</f>
        <v>1.5063294724023679</v>
      </c>
      <c r="G510" s="110">
        <f t="shared" ref="G510" si="69">(E510/E498-1)*100</f>
        <v>2.5375322452695581</v>
      </c>
      <c r="H510" s="91">
        <v>5719.3</v>
      </c>
      <c r="I510" s="110">
        <f t="shared" si="53"/>
        <v>-2.3577013692081761</v>
      </c>
    </row>
    <row r="511" spans="1:9" x14ac:dyDescent="0.25">
      <c r="A511" s="44">
        <v>45352</v>
      </c>
      <c r="B511" s="91">
        <v>35724</v>
      </c>
      <c r="C511" s="91">
        <v>35136.699999999997</v>
      </c>
      <c r="D511" s="111">
        <f t="shared" ref="D511:D522" si="70">SUM(B500:B511)</f>
        <v>426531.90000000008</v>
      </c>
      <c r="E511" s="111">
        <f t="shared" ref="E511" si="71">SUM(C500:C511)</f>
        <v>427525.19999999995</v>
      </c>
      <c r="F511" s="110">
        <f t="shared" ref="F511" si="72">(B511/B499-1)*100</f>
        <v>0.94177283862710848</v>
      </c>
      <c r="G511" s="110">
        <f t="shared" ref="G511" si="73">(E511/E499-1)*100</f>
        <v>2.195703635108015</v>
      </c>
      <c r="H511" s="91">
        <v>5652.3</v>
      </c>
      <c r="I511" s="110">
        <f t="shared" si="53"/>
        <v>-2.8697609678139946</v>
      </c>
    </row>
    <row r="512" spans="1:9" x14ac:dyDescent="0.25">
      <c r="A512" s="44">
        <v>45383</v>
      </c>
      <c r="B512" s="91">
        <v>35812.699999999997</v>
      </c>
      <c r="C512" s="91">
        <v>34020.9</v>
      </c>
      <c r="D512" s="111">
        <f t="shared" si="70"/>
        <v>427018.60000000003</v>
      </c>
      <c r="E512" s="111">
        <f t="shared" ref="E512" si="74">SUM(C501:C512)</f>
        <v>427943.5</v>
      </c>
      <c r="F512" s="110">
        <f t="shared" ref="F512" si="75">(B512/B500-1)*100</f>
        <v>1.3777387759723592</v>
      </c>
      <c r="G512" s="110">
        <f t="shared" ref="G512" si="76">(E512/E500-1)*100</f>
        <v>2.0353250969463499</v>
      </c>
      <c r="H512" s="91">
        <v>5704.4</v>
      </c>
      <c r="I512" s="110">
        <f t="shared" si="53"/>
        <v>-1.054603482966765</v>
      </c>
    </row>
    <row r="513" spans="1:9" x14ac:dyDescent="0.25">
      <c r="A513" s="44">
        <v>45413</v>
      </c>
      <c r="B513" s="91">
        <v>36053.4</v>
      </c>
      <c r="C513" s="91">
        <v>35455.4</v>
      </c>
      <c r="D513" s="111">
        <f t="shared" si="70"/>
        <v>427635.40000000008</v>
      </c>
      <c r="E513" s="111">
        <f t="shared" ref="E513" si="77">SUM(C502:C513)</f>
        <v>428674.70000000007</v>
      </c>
      <c r="F513" s="110">
        <f t="shared" ref="F513" si="78">(B513/B501-1)*100</f>
        <v>1.7405733055654515</v>
      </c>
      <c r="G513" s="110">
        <f t="shared" ref="G513" si="79">(E513/E501-1)*100</f>
        <v>1.8606406217216431</v>
      </c>
      <c r="H513" s="91">
        <v>5772.3</v>
      </c>
      <c r="I513" s="110">
        <f t="shared" si="53"/>
        <v>0.30758002293815867</v>
      </c>
    </row>
    <row r="514" spans="1:9" x14ac:dyDescent="0.25">
      <c r="A514" s="44">
        <v>45444</v>
      </c>
      <c r="B514" s="91">
        <v>36238.300000000003</v>
      </c>
      <c r="C514" s="91">
        <v>34766.199999999997</v>
      </c>
      <c r="D514" s="111">
        <f t="shared" si="70"/>
        <v>428680.6</v>
      </c>
      <c r="E514" s="111">
        <f t="shared" ref="E514:E522" si="80">SUM(C503:C514)</f>
        <v>429398.50000000006</v>
      </c>
      <c r="F514" s="110">
        <f t="shared" ref="F514:F522" si="81">(B514/B502-1)*100</f>
        <v>2.9699003497844823</v>
      </c>
      <c r="G514" s="110">
        <f t="shared" ref="G514:G522" si="82">(E514/E502-1)*100</f>
        <v>1.7890905608423102</v>
      </c>
      <c r="H514" s="91">
        <v>5834.9</v>
      </c>
      <c r="I514" s="110">
        <f t="shared" si="53"/>
        <v>1.2880379120592922</v>
      </c>
    </row>
    <row r="515" spans="1:9" x14ac:dyDescent="0.25">
      <c r="A515" s="44">
        <v>45474</v>
      </c>
      <c r="B515" s="91">
        <v>36227.4</v>
      </c>
      <c r="C515" s="91">
        <v>35169.4</v>
      </c>
      <c r="D515" s="111">
        <f t="shared" si="70"/>
        <v>429537.80000000005</v>
      </c>
      <c r="E515" s="111">
        <f t="shared" si="80"/>
        <v>430304.90000000008</v>
      </c>
      <c r="F515" s="110">
        <f t="shared" si="81"/>
        <v>2.4235090556457228</v>
      </c>
      <c r="G515" s="110">
        <f t="shared" si="82"/>
        <v>1.8921220266806316</v>
      </c>
      <c r="H515" s="91">
        <v>5832.8</v>
      </c>
      <c r="I515" s="110">
        <f t="shared" si="53"/>
        <v>1.5671797729330583</v>
      </c>
    </row>
    <row r="516" spans="1:9" x14ac:dyDescent="0.25">
      <c r="A516" s="50">
        <v>45505</v>
      </c>
      <c r="B516" s="91">
        <v>36488.400000000001</v>
      </c>
      <c r="C516" s="91">
        <v>35930.300000000003</v>
      </c>
      <c r="D516" s="111">
        <f t="shared" si="70"/>
        <v>430639.60000000003</v>
      </c>
      <c r="E516" s="111">
        <f t="shared" si="80"/>
        <v>431695.50000000006</v>
      </c>
      <c r="F516" s="95">
        <f t="shared" si="81"/>
        <v>3.1136079759005009</v>
      </c>
      <c r="G516" s="95">
        <f t="shared" si="82"/>
        <v>2.0613679628461723</v>
      </c>
      <c r="H516" s="91">
        <v>5804.7</v>
      </c>
      <c r="I516" s="95">
        <f t="shared" si="53"/>
        <v>1.1606629372091781</v>
      </c>
    </row>
    <row r="517" spans="1:9" x14ac:dyDescent="0.25">
      <c r="A517" s="50">
        <v>45536</v>
      </c>
      <c r="B517" s="91">
        <v>36598.300000000003</v>
      </c>
      <c r="C517" s="91">
        <v>35311.199999999997</v>
      </c>
      <c r="D517" s="111">
        <f t="shared" si="70"/>
        <v>431490.60000000003</v>
      </c>
      <c r="E517" s="111">
        <f t="shared" si="80"/>
        <v>432024.8</v>
      </c>
      <c r="F517" s="95">
        <f t="shared" si="81"/>
        <v>2.3805993739387299</v>
      </c>
      <c r="G517" s="95">
        <f t="shared" si="82"/>
        <v>1.9692386851915655</v>
      </c>
      <c r="H517" s="91">
        <v>5870.7</v>
      </c>
      <c r="I517" s="95">
        <f t="shared" si="53"/>
        <v>0.43453714950472122</v>
      </c>
    </row>
    <row r="518" spans="1:9" x14ac:dyDescent="0.25">
      <c r="A518" s="50">
        <v>45566</v>
      </c>
      <c r="B518" s="91">
        <v>36766.199999999997</v>
      </c>
      <c r="C518" s="91">
        <v>37317.800000000003</v>
      </c>
      <c r="D518" s="96">
        <f t="shared" si="70"/>
        <v>432703.10000000003</v>
      </c>
      <c r="E518" s="96">
        <f t="shared" si="80"/>
        <v>433395.7</v>
      </c>
      <c r="F518" s="95">
        <f t="shared" si="81"/>
        <v>3.4103342268174686</v>
      </c>
      <c r="G518" s="95">
        <f t="shared" si="82"/>
        <v>2.1841067478488796</v>
      </c>
      <c r="H518" s="91">
        <v>5943</v>
      </c>
      <c r="I518" s="95">
        <f t="shared" si="53"/>
        <v>3.2900568329944146</v>
      </c>
    </row>
    <row r="519" spans="1:9" x14ac:dyDescent="0.25">
      <c r="A519" s="50">
        <v>45597</v>
      </c>
      <c r="B519" s="91">
        <v>37027</v>
      </c>
      <c r="C519" s="91">
        <v>40227.1</v>
      </c>
      <c r="D519" s="96">
        <f t="shared" si="70"/>
        <v>433807.80000000005</v>
      </c>
      <c r="E519" s="96">
        <f t="shared" si="80"/>
        <v>434973.8</v>
      </c>
      <c r="F519" s="95">
        <f t="shared" si="81"/>
        <v>3.0752485225055137</v>
      </c>
      <c r="G519" s="95">
        <f t="shared" si="82"/>
        <v>2.3673944681563919</v>
      </c>
      <c r="H519" s="91">
        <v>5983.4</v>
      </c>
      <c r="I519" s="95">
        <f t="shared" si="53"/>
        <v>1.0760680439887205</v>
      </c>
    </row>
    <row r="520" spans="1:9" x14ac:dyDescent="0.25">
      <c r="A520" s="50">
        <v>45627</v>
      </c>
      <c r="B520" s="91">
        <v>36937.599999999999</v>
      </c>
      <c r="C520" s="91">
        <v>45943.1</v>
      </c>
      <c r="D520" s="96">
        <f t="shared" si="70"/>
        <v>435426.6</v>
      </c>
      <c r="E520" s="96">
        <f t="shared" si="80"/>
        <v>436758.29999999993</v>
      </c>
      <c r="F520" s="95">
        <f t="shared" si="81"/>
        <v>4.5833946793209179</v>
      </c>
      <c r="G520" s="95">
        <f t="shared" si="82"/>
        <v>2.7602030648897768</v>
      </c>
      <c r="H520" s="91">
        <v>6169.4</v>
      </c>
      <c r="I520" s="95">
        <f t="shared" si="53"/>
        <v>7.4246909280863527</v>
      </c>
    </row>
    <row r="521" spans="1:9" x14ac:dyDescent="0.25">
      <c r="A521" s="50">
        <v>45658</v>
      </c>
      <c r="B521" s="91">
        <v>37080.1</v>
      </c>
      <c r="C521" s="91">
        <v>36169.300000000003</v>
      </c>
      <c r="D521" s="96">
        <f t="shared" si="70"/>
        <v>436796.29999999993</v>
      </c>
      <c r="E521" s="96">
        <f t="shared" si="80"/>
        <v>438192.69999999995</v>
      </c>
      <c r="F521" s="95">
        <f t="shared" si="81"/>
        <v>3.8355773108114111</v>
      </c>
      <c r="G521" s="95">
        <f t="shared" si="82"/>
        <v>3.001599348601558</v>
      </c>
      <c r="H521" s="91">
        <v>5901.4</v>
      </c>
      <c r="I521" s="95">
        <f t="shared" si="53"/>
        <v>2.4566398722200011</v>
      </c>
    </row>
    <row r="522" spans="1:9" x14ac:dyDescent="0.25">
      <c r="A522" s="50">
        <v>45689</v>
      </c>
      <c r="B522" s="91">
        <v>37152.6</v>
      </c>
      <c r="C522" s="91">
        <v>32744.3</v>
      </c>
      <c r="D522" s="96">
        <f t="shared" si="70"/>
        <v>438105.99999999994</v>
      </c>
      <c r="E522" s="96">
        <f t="shared" si="80"/>
        <v>438191.69999999995</v>
      </c>
      <c r="F522" s="95">
        <f t="shared" si="81"/>
        <v>3.6540012108395192</v>
      </c>
      <c r="G522" s="95">
        <f t="shared" si="82"/>
        <v>2.6056522220679446</v>
      </c>
      <c r="H522" s="91">
        <v>5883.2</v>
      </c>
      <c r="I522" s="95">
        <f t="shared" si="53"/>
        <v>2.8657353172590883</v>
      </c>
    </row>
    <row r="523" spans="1:9" x14ac:dyDescent="0.25">
      <c r="A523" s="50">
        <v>45717</v>
      </c>
      <c r="B523" s="91">
        <v>37275.1</v>
      </c>
      <c r="C523" s="91">
        <v>36277.1</v>
      </c>
      <c r="D523" s="96">
        <f t="shared" ref="D523" si="83">SUM(B512:B523)</f>
        <v>439657.09999999992</v>
      </c>
      <c r="E523" s="96">
        <f t="shared" ref="E523" si="84">SUM(C512:C523)</f>
        <v>439332.09999999992</v>
      </c>
      <c r="F523" s="95">
        <f t="shared" ref="F523" si="85">(B523/B511-1)*100</f>
        <v>4.3418990034710614</v>
      </c>
      <c r="G523" s="95">
        <f t="shared" ref="G523" si="86">(E523/E511-1)*100</f>
        <v>2.7616851591438341</v>
      </c>
      <c r="H523" s="91">
        <v>5880.7</v>
      </c>
      <c r="I523" s="95">
        <f t="shared" si="53"/>
        <v>4.0408329352652927</v>
      </c>
    </row>
    <row r="524" spans="1:9" x14ac:dyDescent="0.25">
      <c r="A524" s="49"/>
    </row>
    <row r="525" spans="1:9" x14ac:dyDescent="0.25">
      <c r="A525" s="49"/>
    </row>
    <row r="526" spans="1:9" x14ac:dyDescent="0.25">
      <c r="A526" s="49"/>
    </row>
    <row r="527" spans="1:9" x14ac:dyDescent="0.25">
      <c r="A527" s="49"/>
    </row>
    <row r="528" spans="1:9" x14ac:dyDescent="0.25">
      <c r="A528" s="49"/>
    </row>
    <row r="529" spans="1:1" x14ac:dyDescent="0.25">
      <c r="A529" s="49"/>
    </row>
    <row r="530" spans="1:1" x14ac:dyDescent="0.25">
      <c r="A530" s="49"/>
    </row>
    <row r="531" spans="1:1" x14ac:dyDescent="0.25">
      <c r="A531" s="49"/>
    </row>
    <row r="532" spans="1:1" x14ac:dyDescent="0.25">
      <c r="A532" s="49"/>
    </row>
    <row r="533" spans="1:1" x14ac:dyDescent="0.25">
      <c r="A533" s="49"/>
    </row>
    <row r="534" spans="1:1" x14ac:dyDescent="0.25">
      <c r="A534" s="49"/>
    </row>
    <row r="535" spans="1:1" x14ac:dyDescent="0.25">
      <c r="A535" s="49"/>
    </row>
    <row r="536" spans="1:1" x14ac:dyDescent="0.25">
      <c r="A536" s="49"/>
    </row>
    <row r="537" spans="1:1" x14ac:dyDescent="0.25">
      <c r="A537" s="49"/>
    </row>
    <row r="538" spans="1:1" x14ac:dyDescent="0.25">
      <c r="A538" s="49"/>
    </row>
    <row r="539" spans="1:1" x14ac:dyDescent="0.25">
      <c r="A539" s="49"/>
    </row>
    <row r="540" spans="1:1" x14ac:dyDescent="0.25">
      <c r="A540" s="49"/>
    </row>
    <row r="541" spans="1:1" x14ac:dyDescent="0.25">
      <c r="A541" s="49"/>
    </row>
  </sheetData>
  <pageMargins left="0.7" right="0.7" top="0.75" bottom="0.75" header="0.3" footer="0.3"/>
  <pageSetup paperSize="9" orientation="portrait" horizontalDpi="300" verticalDpi="12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7BDC-67FB-4243-BDFF-A53C9760D0AB}">
  <dimension ref="A1:M383"/>
  <sheetViews>
    <sheetView workbookViewId="0">
      <pane ySplit="7" topLeftCell="A368" activePane="bottomLeft" state="frozen"/>
      <selection pane="bottomLeft" activeCell="G385" sqref="G385"/>
    </sheetView>
  </sheetViews>
  <sheetFormatPr defaultColWidth="14.7109375" defaultRowHeight="11.25" x14ac:dyDescent="0.2"/>
  <cols>
    <col min="1" max="1" width="9.5703125" style="54" customWidth="1"/>
    <col min="2" max="3" width="15" style="9" customWidth="1"/>
    <col min="4" max="5" width="15" style="52" customWidth="1"/>
    <col min="6" max="7" width="15" style="53" customWidth="1"/>
    <col min="8" max="9" width="15" style="52" customWidth="1"/>
    <col min="10" max="10" width="23.42578125" style="54" customWidth="1"/>
    <col min="11" max="11" width="14.7109375" style="55"/>
    <col min="12" max="12" width="14.7109375" style="52"/>
    <col min="13" max="16384" width="14.7109375" style="54"/>
  </cols>
  <sheetData>
    <row r="1" spans="1:13" x14ac:dyDescent="0.2">
      <c r="A1" s="51" t="s">
        <v>22</v>
      </c>
    </row>
    <row r="3" spans="1:13" ht="12.75" customHeight="1" x14ac:dyDescent="0.2">
      <c r="B3" s="56" t="s">
        <v>23</v>
      </c>
      <c r="C3" s="57"/>
      <c r="D3" s="57"/>
      <c r="E3" s="58"/>
      <c r="F3" s="57"/>
      <c r="G3" s="5" t="s">
        <v>24</v>
      </c>
      <c r="H3" s="59"/>
      <c r="I3" s="59"/>
    </row>
    <row r="4" spans="1:13" x14ac:dyDescent="0.2">
      <c r="B4" s="60" t="s">
        <v>25</v>
      </c>
      <c r="C4" s="57"/>
      <c r="D4" s="57"/>
      <c r="E4" s="58"/>
      <c r="F4" s="57"/>
      <c r="G4" s="61"/>
      <c r="H4" s="117" t="s">
        <v>26</v>
      </c>
      <c r="I4" s="117"/>
    </row>
    <row r="5" spans="1:13" ht="23.25" customHeight="1" x14ac:dyDescent="0.2">
      <c r="B5" s="10" t="s">
        <v>27</v>
      </c>
      <c r="C5" s="10" t="s">
        <v>12</v>
      </c>
      <c r="D5" s="10" t="s">
        <v>12</v>
      </c>
      <c r="E5" s="10" t="s">
        <v>12</v>
      </c>
      <c r="F5" s="10"/>
      <c r="G5" s="10" t="s">
        <v>28</v>
      </c>
      <c r="H5" s="10" t="s">
        <v>12</v>
      </c>
      <c r="I5" s="10" t="s">
        <v>12</v>
      </c>
    </row>
    <row r="6" spans="1:13" s="62" customFormat="1" ht="56.25" x14ac:dyDescent="0.2">
      <c r="B6" s="11" t="s">
        <v>29</v>
      </c>
      <c r="C6" s="11" t="s">
        <v>30</v>
      </c>
      <c r="D6" s="11" t="s">
        <v>31</v>
      </c>
      <c r="E6" s="11" t="s">
        <v>86</v>
      </c>
      <c r="F6" s="11"/>
      <c r="G6" s="11" t="s">
        <v>32</v>
      </c>
      <c r="H6" s="11" t="s">
        <v>33</v>
      </c>
      <c r="I6" s="11" t="s">
        <v>34</v>
      </c>
      <c r="K6" s="63"/>
      <c r="L6" s="64"/>
    </row>
    <row r="7" spans="1:13" ht="24.75" customHeight="1" x14ac:dyDescent="0.2">
      <c r="A7" s="51" t="s">
        <v>19</v>
      </c>
      <c r="B7" s="12" t="s">
        <v>35</v>
      </c>
      <c r="C7" s="12" t="s">
        <v>35</v>
      </c>
      <c r="D7" s="65"/>
      <c r="E7" s="65"/>
      <c r="F7" s="66" t="s">
        <v>36</v>
      </c>
      <c r="G7" s="67" t="s">
        <v>37</v>
      </c>
      <c r="H7" s="67" t="s">
        <v>37</v>
      </c>
      <c r="I7" s="68" t="s">
        <v>35</v>
      </c>
    </row>
    <row r="8" spans="1:13" ht="15" x14ac:dyDescent="0.25">
      <c r="A8" s="69">
        <v>34335</v>
      </c>
      <c r="B8" s="25">
        <v>35596</v>
      </c>
      <c r="C8" s="25"/>
      <c r="D8" s="70"/>
      <c r="E8" s="70"/>
      <c r="F8" s="44">
        <v>37865</v>
      </c>
      <c r="G8" s="91">
        <v>69</v>
      </c>
      <c r="H8" s="70"/>
      <c r="I8" s="70"/>
      <c r="M8" s="52"/>
    </row>
    <row r="9" spans="1:13" ht="15" x14ac:dyDescent="0.25">
      <c r="A9" s="69">
        <v>34366</v>
      </c>
      <c r="B9" s="25">
        <v>47131</v>
      </c>
      <c r="C9" s="25"/>
      <c r="D9" s="70"/>
      <c r="E9" s="70"/>
      <c r="F9" s="44">
        <v>37956</v>
      </c>
      <c r="G9" s="91">
        <v>71.599999999999994</v>
      </c>
      <c r="H9" s="70"/>
      <c r="I9" s="70"/>
      <c r="M9" s="52"/>
    </row>
    <row r="10" spans="1:13" ht="15" x14ac:dyDescent="0.25">
      <c r="A10" s="69">
        <v>34394</v>
      </c>
      <c r="B10" s="25">
        <v>56816</v>
      </c>
      <c r="C10" s="25"/>
      <c r="D10" s="70"/>
      <c r="E10" s="70"/>
      <c r="F10" s="44">
        <v>38047</v>
      </c>
      <c r="G10" s="91">
        <v>71.3</v>
      </c>
      <c r="H10" s="70"/>
      <c r="I10" s="70"/>
      <c r="M10" s="52"/>
    </row>
    <row r="11" spans="1:13" ht="15" x14ac:dyDescent="0.25">
      <c r="A11" s="69">
        <v>34425</v>
      </c>
      <c r="B11" s="25">
        <v>43243</v>
      </c>
      <c r="C11" s="25"/>
      <c r="D11" s="70"/>
      <c r="E11" s="70"/>
      <c r="F11" s="44">
        <v>38139</v>
      </c>
      <c r="G11" s="91">
        <v>70.599999999999994</v>
      </c>
      <c r="H11" s="70"/>
      <c r="I11" s="70"/>
      <c r="M11" s="52"/>
    </row>
    <row r="12" spans="1:13" ht="15" x14ac:dyDescent="0.25">
      <c r="A12" s="69">
        <v>34455</v>
      </c>
      <c r="B12" s="25">
        <v>52678</v>
      </c>
      <c r="C12" s="25"/>
      <c r="D12" s="70"/>
      <c r="E12" s="70"/>
      <c r="F12" s="44">
        <v>38231</v>
      </c>
      <c r="G12" s="91">
        <v>70.599999999999994</v>
      </c>
      <c r="H12" s="70">
        <v>2.3188405797101366</v>
      </c>
      <c r="I12" s="70">
        <v>3.4207041945726373</v>
      </c>
      <c r="M12" s="52"/>
    </row>
    <row r="13" spans="1:13" ht="15" x14ac:dyDescent="0.25">
      <c r="A13" s="69">
        <v>34486</v>
      </c>
      <c r="B13" s="25">
        <v>64189</v>
      </c>
      <c r="C13" s="25"/>
      <c r="D13" s="70"/>
      <c r="E13" s="70"/>
      <c r="F13" s="44">
        <v>38322</v>
      </c>
      <c r="G13" s="91">
        <v>71.8</v>
      </c>
      <c r="H13" s="70">
        <v>0.27932960893855147</v>
      </c>
      <c r="I13" s="70">
        <v>1.534980587766436</v>
      </c>
      <c r="M13" s="52"/>
    </row>
    <row r="14" spans="1:13" ht="15" x14ac:dyDescent="0.25">
      <c r="A14" s="69">
        <v>34516</v>
      </c>
      <c r="B14" s="25">
        <v>48580</v>
      </c>
      <c r="C14" s="25"/>
      <c r="D14" s="70"/>
      <c r="E14" s="70"/>
      <c r="F14" s="44">
        <v>38412</v>
      </c>
      <c r="G14" s="91">
        <v>71.7</v>
      </c>
      <c r="H14" s="70">
        <v>0.56100981767181723</v>
      </c>
      <c r="I14" s="70">
        <v>0.6880040908351347</v>
      </c>
      <c r="M14" s="52"/>
    </row>
    <row r="15" spans="1:13" ht="15" x14ac:dyDescent="0.25">
      <c r="A15" s="69">
        <v>34547</v>
      </c>
      <c r="B15" s="25">
        <v>52627</v>
      </c>
      <c r="C15" s="25"/>
      <c r="D15" s="70"/>
      <c r="E15" s="70"/>
      <c r="F15" s="44">
        <v>38504</v>
      </c>
      <c r="G15" s="91">
        <v>72.2</v>
      </c>
      <c r="H15" s="70">
        <v>2.2662889518413722</v>
      </c>
      <c r="I15" s="70">
        <v>5.0744764020902773</v>
      </c>
      <c r="M15" s="52"/>
    </row>
    <row r="16" spans="1:13" ht="15" x14ac:dyDescent="0.25">
      <c r="A16" s="69">
        <v>34578</v>
      </c>
      <c r="B16" s="25">
        <v>52040</v>
      </c>
      <c r="C16" s="25"/>
      <c r="D16" s="70"/>
      <c r="E16" s="70"/>
      <c r="F16" s="44">
        <v>38596</v>
      </c>
      <c r="G16" s="91">
        <v>72.099999999999994</v>
      </c>
      <c r="H16" s="70">
        <v>2.1246458923512748</v>
      </c>
      <c r="I16" s="70">
        <v>4.956992989608711</v>
      </c>
      <c r="M16" s="52"/>
    </row>
    <row r="17" spans="1:13" ht="15" x14ac:dyDescent="0.25">
      <c r="A17" s="69">
        <v>34608</v>
      </c>
      <c r="B17" s="25">
        <v>52722</v>
      </c>
      <c r="C17" s="25"/>
      <c r="D17" s="70"/>
      <c r="E17" s="70"/>
      <c r="F17" s="44">
        <v>38687</v>
      </c>
      <c r="G17" s="91">
        <v>73.5</v>
      </c>
      <c r="H17" s="70">
        <v>2.3676880222841268</v>
      </c>
      <c r="I17" s="70">
        <v>0.37604456824512533</v>
      </c>
      <c r="M17" s="52"/>
    </row>
    <row r="18" spans="1:13" ht="15" x14ac:dyDescent="0.25">
      <c r="A18" s="69">
        <v>34639</v>
      </c>
      <c r="B18" s="25">
        <v>59289</v>
      </c>
      <c r="C18" s="25"/>
      <c r="D18" s="70"/>
      <c r="E18" s="70"/>
      <c r="F18" s="44">
        <v>38777</v>
      </c>
      <c r="G18" s="91">
        <v>74.3</v>
      </c>
      <c r="H18" s="70">
        <v>3.6262203626220284</v>
      </c>
      <c r="I18" s="70">
        <v>0.59789007133128647</v>
      </c>
      <c r="M18" s="52"/>
    </row>
    <row r="19" spans="1:13" ht="15" x14ac:dyDescent="0.25">
      <c r="A19" s="69">
        <v>34669</v>
      </c>
      <c r="B19" s="25">
        <v>51345</v>
      </c>
      <c r="C19" s="25">
        <f t="shared" ref="C19:C82" si="0">SUM(B8:B19)</f>
        <v>616256</v>
      </c>
      <c r="D19" s="70"/>
      <c r="E19" s="70"/>
      <c r="F19" s="44">
        <v>38869</v>
      </c>
      <c r="G19" s="91">
        <v>77</v>
      </c>
      <c r="H19" s="70">
        <v>6.6481994459833755</v>
      </c>
      <c r="I19" s="70">
        <v>-5.5773655098144799</v>
      </c>
      <c r="M19" s="52"/>
    </row>
    <row r="20" spans="1:13" ht="15" x14ac:dyDescent="0.25">
      <c r="A20" s="69">
        <v>34700</v>
      </c>
      <c r="B20" s="25">
        <v>43276</v>
      </c>
      <c r="C20" s="25">
        <f t="shared" si="0"/>
        <v>623936</v>
      </c>
      <c r="D20" s="70">
        <f>(B20/B8-1)*100</f>
        <v>21.575457916619854</v>
      </c>
      <c r="E20" s="70"/>
      <c r="F20" s="44">
        <v>38961</v>
      </c>
      <c r="G20" s="91">
        <v>78.400000000000006</v>
      </c>
      <c r="H20" s="70">
        <v>8.7378640776699203</v>
      </c>
      <c r="I20" s="70">
        <v>-5.2664613927048789</v>
      </c>
      <c r="M20" s="52"/>
    </row>
    <row r="21" spans="1:13" ht="15" x14ac:dyDescent="0.25">
      <c r="A21" s="69">
        <v>34731</v>
      </c>
      <c r="B21" s="25">
        <v>49821</v>
      </c>
      <c r="C21" s="25">
        <f t="shared" si="0"/>
        <v>626626</v>
      </c>
      <c r="D21" s="70">
        <f t="shared" ref="D21:D84" si="1">(B21/B9-1)*100</f>
        <v>5.7074961278139602</v>
      </c>
      <c r="E21" s="70"/>
      <c r="F21" s="44">
        <v>39052</v>
      </c>
      <c r="G21" s="91">
        <v>79.8</v>
      </c>
      <c r="H21" s="70">
        <v>8.5714285714285676</v>
      </c>
      <c r="I21" s="70">
        <v>-2.792739382166328</v>
      </c>
      <c r="M21" s="52"/>
    </row>
    <row r="22" spans="1:13" ht="15" x14ac:dyDescent="0.25">
      <c r="A22" s="69">
        <v>34759</v>
      </c>
      <c r="B22" s="25">
        <v>61291</v>
      </c>
      <c r="C22" s="25">
        <f t="shared" si="0"/>
        <v>631101</v>
      </c>
      <c r="D22" s="70">
        <f t="shared" si="1"/>
        <v>7.8763024500140721</v>
      </c>
      <c r="E22" s="70"/>
      <c r="F22" s="44">
        <v>39142</v>
      </c>
      <c r="G22" s="91">
        <v>80.5</v>
      </c>
      <c r="H22" s="70">
        <v>8.3445491251682409</v>
      </c>
      <c r="I22" s="70">
        <v>8.3023543990086743</v>
      </c>
      <c r="M22" s="52"/>
    </row>
    <row r="23" spans="1:13" ht="15" x14ac:dyDescent="0.25">
      <c r="A23" s="69">
        <v>34790</v>
      </c>
      <c r="B23" s="25">
        <v>44221</v>
      </c>
      <c r="C23" s="25">
        <f t="shared" si="0"/>
        <v>632079</v>
      </c>
      <c r="D23" s="70">
        <f t="shared" si="1"/>
        <v>2.2616377217121952</v>
      </c>
      <c r="E23" s="70"/>
      <c r="F23" s="44">
        <v>39234</v>
      </c>
      <c r="G23" s="91">
        <v>84.1</v>
      </c>
      <c r="H23" s="70">
        <v>9.2207792207792121</v>
      </c>
      <c r="I23" s="70">
        <v>8.9675265428002646</v>
      </c>
      <c r="M23" s="52"/>
    </row>
    <row r="24" spans="1:13" ht="15" x14ac:dyDescent="0.25">
      <c r="A24" s="69">
        <v>34820</v>
      </c>
      <c r="B24" s="25">
        <v>64567</v>
      </c>
      <c r="C24" s="25">
        <f t="shared" si="0"/>
        <v>643968</v>
      </c>
      <c r="D24" s="70">
        <f t="shared" si="1"/>
        <v>22.569193970917656</v>
      </c>
      <c r="E24" s="70"/>
      <c r="F24" s="44">
        <v>39326</v>
      </c>
      <c r="G24" s="91">
        <v>87.1</v>
      </c>
      <c r="H24" s="70">
        <v>11.096938775510189</v>
      </c>
      <c r="I24" s="70">
        <v>4.3703824084607401</v>
      </c>
      <c r="M24" s="52"/>
    </row>
    <row r="25" spans="1:13" ht="15" x14ac:dyDescent="0.25">
      <c r="A25" s="69">
        <v>34851</v>
      </c>
      <c r="B25" s="25">
        <v>65183</v>
      </c>
      <c r="C25" s="25">
        <f t="shared" si="0"/>
        <v>644962</v>
      </c>
      <c r="D25" s="70">
        <f t="shared" si="1"/>
        <v>1.548551932574127</v>
      </c>
      <c r="E25" s="70"/>
      <c r="F25" s="44">
        <v>39417</v>
      </c>
      <c r="G25" s="91">
        <v>90.4</v>
      </c>
      <c r="H25" s="70">
        <v>13.283208020050136</v>
      </c>
      <c r="I25" s="70">
        <v>11.921414946212838</v>
      </c>
      <c r="M25" s="52"/>
    </row>
    <row r="26" spans="1:13" ht="15" x14ac:dyDescent="0.25">
      <c r="A26" s="69">
        <v>34881</v>
      </c>
      <c r="B26" s="25">
        <v>47033</v>
      </c>
      <c r="C26" s="25">
        <f t="shared" si="0"/>
        <v>643415</v>
      </c>
      <c r="D26" s="70">
        <f t="shared" si="1"/>
        <v>-3.1844380403458161</v>
      </c>
      <c r="E26" s="70"/>
      <c r="F26" s="44">
        <v>39508</v>
      </c>
      <c r="G26" s="91">
        <v>90.8</v>
      </c>
      <c r="H26" s="70">
        <v>12.795031055900619</v>
      </c>
      <c r="I26" s="70">
        <v>-3.2915925078396477</v>
      </c>
      <c r="M26" s="52"/>
    </row>
    <row r="27" spans="1:13" ht="15" x14ac:dyDescent="0.25">
      <c r="A27" s="69">
        <v>34912</v>
      </c>
      <c r="B27" s="25">
        <v>57165</v>
      </c>
      <c r="C27" s="25">
        <f t="shared" si="0"/>
        <v>647953</v>
      </c>
      <c r="D27" s="70">
        <f t="shared" si="1"/>
        <v>8.6229501966671016</v>
      </c>
      <c r="E27" s="70"/>
      <c r="F27" s="44">
        <v>39600</v>
      </c>
      <c r="G27" s="91">
        <v>90</v>
      </c>
      <c r="H27" s="70">
        <v>7.0154577883472129</v>
      </c>
      <c r="I27" s="70">
        <v>1.3739688097662159</v>
      </c>
      <c r="M27" s="52"/>
    </row>
    <row r="28" spans="1:13" ht="15" x14ac:dyDescent="0.25">
      <c r="A28" s="69">
        <v>34943</v>
      </c>
      <c r="B28" s="25">
        <v>49990</v>
      </c>
      <c r="C28" s="25">
        <f t="shared" si="0"/>
        <v>645903</v>
      </c>
      <c r="D28" s="70">
        <f t="shared" si="1"/>
        <v>-3.939277478862413</v>
      </c>
      <c r="E28" s="70"/>
      <c r="F28" s="44">
        <v>39692</v>
      </c>
      <c r="G28" s="91">
        <v>88</v>
      </c>
      <c r="H28" s="70">
        <v>1.033295063145816</v>
      </c>
      <c r="I28" s="70">
        <v>-3.0554923403083039</v>
      </c>
      <c r="M28" s="52"/>
    </row>
    <row r="29" spans="1:13" ht="15" x14ac:dyDescent="0.25">
      <c r="A29" s="69">
        <v>34973</v>
      </c>
      <c r="B29" s="25">
        <v>51580</v>
      </c>
      <c r="C29" s="25">
        <f t="shared" si="0"/>
        <v>644761</v>
      </c>
      <c r="D29" s="70">
        <f t="shared" si="1"/>
        <v>-2.1660786768332052</v>
      </c>
      <c r="E29" s="70"/>
      <c r="F29" s="44">
        <v>39783</v>
      </c>
      <c r="G29" s="91">
        <v>86.8</v>
      </c>
      <c r="H29" s="70">
        <v>-3.9823008849557611</v>
      </c>
      <c r="I29" s="70">
        <v>-11.292753623188407</v>
      </c>
      <c r="M29" s="52"/>
    </row>
    <row r="30" spans="1:13" ht="15" x14ac:dyDescent="0.25">
      <c r="A30" s="69">
        <v>35004</v>
      </c>
      <c r="B30" s="25">
        <v>55526</v>
      </c>
      <c r="C30" s="25">
        <f t="shared" si="0"/>
        <v>640998</v>
      </c>
      <c r="D30" s="70">
        <f t="shared" si="1"/>
        <v>-6.3468771610248105</v>
      </c>
      <c r="E30" s="70"/>
      <c r="F30" s="44">
        <v>39873</v>
      </c>
      <c r="G30" s="91">
        <v>86.6</v>
      </c>
      <c r="H30" s="70">
        <v>-4.6255506607929551</v>
      </c>
      <c r="I30" s="70">
        <v>-17.127677055376019</v>
      </c>
      <c r="M30" s="52"/>
    </row>
    <row r="31" spans="1:13" ht="15" x14ac:dyDescent="0.25">
      <c r="A31" s="69">
        <v>35034</v>
      </c>
      <c r="B31" s="25">
        <v>52904</v>
      </c>
      <c r="C31" s="25">
        <f t="shared" si="0"/>
        <v>642557</v>
      </c>
      <c r="D31" s="70">
        <f t="shared" si="1"/>
        <v>3.0363229136235237</v>
      </c>
      <c r="E31" s="70"/>
      <c r="F31" s="44">
        <v>39965</v>
      </c>
      <c r="G31" s="91">
        <v>90.2</v>
      </c>
      <c r="H31" s="70">
        <v>0.22222222222222537</v>
      </c>
      <c r="I31" s="70">
        <v>-3.4672098065533459</v>
      </c>
      <c r="M31" s="52"/>
    </row>
    <row r="32" spans="1:13" ht="15" x14ac:dyDescent="0.25">
      <c r="A32" s="69">
        <v>35065</v>
      </c>
      <c r="B32" s="25">
        <v>42340</v>
      </c>
      <c r="C32" s="25">
        <f t="shared" si="0"/>
        <v>641621</v>
      </c>
      <c r="D32" s="70">
        <f t="shared" si="1"/>
        <v>-2.1628616323135175</v>
      </c>
      <c r="E32" s="70"/>
      <c r="F32" s="44">
        <v>40057</v>
      </c>
      <c r="G32" s="91">
        <v>94</v>
      </c>
      <c r="H32" s="70">
        <v>6.8181818181818175</v>
      </c>
      <c r="I32" s="70">
        <v>-3.4680866836343869</v>
      </c>
      <c r="M32" s="52"/>
    </row>
    <row r="33" spans="1:13" ht="15" x14ac:dyDescent="0.25">
      <c r="A33" s="69">
        <v>35096</v>
      </c>
      <c r="B33" s="25">
        <v>54595</v>
      </c>
      <c r="C33" s="25">
        <f t="shared" si="0"/>
        <v>646395</v>
      </c>
      <c r="D33" s="70">
        <f t="shared" si="1"/>
        <v>9.5823046506493306</v>
      </c>
      <c r="E33" s="70"/>
      <c r="F33" s="44">
        <v>40148</v>
      </c>
      <c r="G33" s="91">
        <v>99.2</v>
      </c>
      <c r="H33" s="70">
        <v>14.285714285714294</v>
      </c>
      <c r="I33" s="70">
        <v>15.943013985099988</v>
      </c>
      <c r="M33" s="52"/>
    </row>
    <row r="34" spans="1:13" ht="15" x14ac:dyDescent="0.25">
      <c r="A34" s="69">
        <v>35125</v>
      </c>
      <c r="B34" s="25">
        <v>56688</v>
      </c>
      <c r="C34" s="25">
        <f t="shared" si="0"/>
        <v>641792</v>
      </c>
      <c r="D34" s="70">
        <f t="shared" si="1"/>
        <v>-7.5100748886459678</v>
      </c>
      <c r="E34" s="70"/>
      <c r="F34" s="44">
        <v>40238</v>
      </c>
      <c r="G34" s="91">
        <v>102.3</v>
      </c>
      <c r="H34" s="70">
        <v>18.129330254041577</v>
      </c>
      <c r="I34" s="70">
        <v>25.23992068737607</v>
      </c>
      <c r="M34" s="52"/>
    </row>
    <row r="35" spans="1:13" ht="15" x14ac:dyDescent="0.25">
      <c r="A35" s="69">
        <v>35156</v>
      </c>
      <c r="B35" s="25">
        <v>48295</v>
      </c>
      <c r="C35" s="25">
        <f t="shared" si="0"/>
        <v>645866</v>
      </c>
      <c r="D35" s="70">
        <f t="shared" si="1"/>
        <v>9.2128174396779894</v>
      </c>
      <c r="E35" s="70"/>
      <c r="F35" s="44">
        <v>40330</v>
      </c>
      <c r="G35" s="91">
        <v>104.3</v>
      </c>
      <c r="H35" s="70">
        <v>15.631929046563187</v>
      </c>
      <c r="I35" s="70">
        <v>5.7123688585957781</v>
      </c>
      <c r="M35" s="52"/>
    </row>
    <row r="36" spans="1:13" ht="15" x14ac:dyDescent="0.25">
      <c r="A36" s="69">
        <v>35186</v>
      </c>
      <c r="B36" s="25">
        <v>60073</v>
      </c>
      <c r="C36" s="25">
        <f t="shared" si="0"/>
        <v>641372</v>
      </c>
      <c r="D36" s="70">
        <f t="shared" si="1"/>
        <v>-6.9602118729381939</v>
      </c>
      <c r="E36" s="70"/>
      <c r="F36" s="44">
        <v>40422</v>
      </c>
      <c r="G36" s="91">
        <v>103</v>
      </c>
      <c r="H36" s="70">
        <v>9.5744680851063837</v>
      </c>
      <c r="I36" s="70">
        <v>8.8607594936708853</v>
      </c>
      <c r="M36" s="52"/>
    </row>
    <row r="37" spans="1:13" ht="15" x14ac:dyDescent="0.25">
      <c r="A37" s="69">
        <v>35217</v>
      </c>
      <c r="B37" s="25">
        <v>63162</v>
      </c>
      <c r="C37" s="25">
        <f t="shared" si="0"/>
        <v>639351</v>
      </c>
      <c r="D37" s="70">
        <f t="shared" si="1"/>
        <v>-3.1005016645444416</v>
      </c>
      <c r="E37" s="71">
        <f t="shared" ref="E37:E100" si="2">(C37/C25-1)*100</f>
        <v>-0.86997373488670871</v>
      </c>
      <c r="F37" s="44">
        <v>40513</v>
      </c>
      <c r="G37" s="91">
        <v>103.6</v>
      </c>
      <c r="H37" s="70">
        <v>4.4354838709677331</v>
      </c>
      <c r="I37" s="70">
        <v>-2.3909906660053206</v>
      </c>
      <c r="M37" s="52"/>
    </row>
    <row r="38" spans="1:13" ht="15" x14ac:dyDescent="0.25">
      <c r="A38" s="69">
        <v>35247</v>
      </c>
      <c r="B38" s="25">
        <v>53698</v>
      </c>
      <c r="C38" s="25">
        <f t="shared" si="0"/>
        <v>646016</v>
      </c>
      <c r="D38" s="70">
        <f t="shared" si="1"/>
        <v>14.170901282078541</v>
      </c>
      <c r="E38" s="71">
        <f t="shared" si="2"/>
        <v>0.40424920152624111</v>
      </c>
      <c r="F38" s="44">
        <v>40603</v>
      </c>
      <c r="G38" s="91">
        <v>102.7</v>
      </c>
      <c r="H38" s="70">
        <v>0.39100684261975138</v>
      </c>
      <c r="I38" s="70">
        <v>-0.8021616144557967</v>
      </c>
      <c r="M38" s="52"/>
    </row>
    <row r="39" spans="1:13" ht="15" x14ac:dyDescent="0.25">
      <c r="A39" s="69">
        <v>35278</v>
      </c>
      <c r="B39" s="25">
        <v>54778</v>
      </c>
      <c r="C39" s="25">
        <f t="shared" si="0"/>
        <v>643629</v>
      </c>
      <c r="D39" s="70">
        <f t="shared" si="1"/>
        <v>-4.1756319426222372</v>
      </c>
      <c r="E39" s="71">
        <f t="shared" si="2"/>
        <v>-0.6673323528095354</v>
      </c>
      <c r="F39" s="44">
        <v>40695</v>
      </c>
      <c r="G39" s="91">
        <v>102</v>
      </c>
      <c r="H39" s="70">
        <v>-2.2051773729626052</v>
      </c>
      <c r="I39" s="70">
        <v>-11.556998583543349</v>
      </c>
      <c r="M39" s="52"/>
    </row>
    <row r="40" spans="1:13" ht="15" x14ac:dyDescent="0.25">
      <c r="A40" s="69">
        <v>35309</v>
      </c>
      <c r="B40" s="25">
        <v>51032</v>
      </c>
      <c r="C40" s="25">
        <f t="shared" si="0"/>
        <v>644671</v>
      </c>
      <c r="D40" s="70">
        <f t="shared" si="1"/>
        <v>2.084416883376683</v>
      </c>
      <c r="E40" s="71">
        <f t="shared" si="2"/>
        <v>-0.19074071493707656</v>
      </c>
      <c r="F40" s="44">
        <v>40787</v>
      </c>
      <c r="G40" s="91">
        <v>100.2</v>
      </c>
      <c r="H40" s="70">
        <v>-2.7184466019417446</v>
      </c>
      <c r="I40" s="70">
        <v>2.0751522562136993</v>
      </c>
      <c r="M40" s="52"/>
    </row>
    <row r="41" spans="1:13" ht="15" x14ac:dyDescent="0.25">
      <c r="A41" s="69">
        <v>35339</v>
      </c>
      <c r="B41" s="25">
        <v>55805</v>
      </c>
      <c r="C41" s="25">
        <f t="shared" si="0"/>
        <v>648896</v>
      </c>
      <c r="D41" s="70">
        <f t="shared" si="1"/>
        <v>8.1911593640946023</v>
      </c>
      <c r="E41" s="71">
        <f t="shared" si="2"/>
        <v>0.6413229087987693</v>
      </c>
      <c r="F41" s="44">
        <v>40878</v>
      </c>
      <c r="G41" s="91">
        <v>99.4</v>
      </c>
      <c r="H41" s="70">
        <v>-4.0540540540540428</v>
      </c>
      <c r="I41" s="70">
        <v>-4.7674593183734277</v>
      </c>
      <c r="M41" s="52"/>
    </row>
    <row r="42" spans="1:13" ht="15" x14ac:dyDescent="0.25">
      <c r="A42" s="69">
        <v>35370</v>
      </c>
      <c r="B42" s="25">
        <v>55368</v>
      </c>
      <c r="C42" s="25">
        <f t="shared" si="0"/>
        <v>648738</v>
      </c>
      <c r="D42" s="70">
        <f t="shared" si="1"/>
        <v>-0.28455138133487434</v>
      </c>
      <c r="E42" s="71">
        <f t="shared" si="2"/>
        <v>1.2074920670579248</v>
      </c>
      <c r="F42" s="44">
        <v>40969</v>
      </c>
      <c r="G42" s="91">
        <v>100</v>
      </c>
      <c r="H42" s="70">
        <v>-2.6290165530671885</v>
      </c>
      <c r="I42" s="70">
        <v>3.8644875723527408</v>
      </c>
      <c r="M42" s="52"/>
    </row>
    <row r="43" spans="1:13" ht="15" x14ac:dyDescent="0.25">
      <c r="A43" s="69">
        <v>35400</v>
      </c>
      <c r="B43" s="25">
        <v>54215</v>
      </c>
      <c r="C43" s="25">
        <f t="shared" si="0"/>
        <v>650049</v>
      </c>
      <c r="D43" s="70">
        <f t="shared" si="1"/>
        <v>2.4780734916074465</v>
      </c>
      <c r="E43" s="71">
        <f t="shared" si="2"/>
        <v>1.1659665990721546</v>
      </c>
      <c r="F43" s="44">
        <v>41061</v>
      </c>
      <c r="G43" s="91">
        <v>100.4</v>
      </c>
      <c r="H43" s="70">
        <v>-1.5686274509803866</v>
      </c>
      <c r="I43" s="70">
        <v>17.064800274550997</v>
      </c>
      <c r="M43" s="52"/>
    </row>
    <row r="44" spans="1:13" ht="15" x14ac:dyDescent="0.25">
      <c r="A44" s="69">
        <v>35431</v>
      </c>
      <c r="B44" s="25">
        <v>45742</v>
      </c>
      <c r="C44" s="25">
        <f t="shared" si="0"/>
        <v>653451</v>
      </c>
      <c r="D44" s="70">
        <f t="shared" si="1"/>
        <v>8.0349551251771345</v>
      </c>
      <c r="E44" s="71">
        <f t="shared" si="2"/>
        <v>1.8437675824201527</v>
      </c>
      <c r="F44" s="44">
        <v>41153</v>
      </c>
      <c r="G44" s="91">
        <v>100.2</v>
      </c>
      <c r="H44" s="70">
        <v>0</v>
      </c>
      <c r="I44" s="70">
        <v>8.9934230986304851</v>
      </c>
      <c r="M44" s="52"/>
    </row>
    <row r="45" spans="1:13" ht="15" x14ac:dyDescent="0.25">
      <c r="A45" s="69">
        <v>35462</v>
      </c>
      <c r="B45" s="25">
        <v>55605</v>
      </c>
      <c r="C45" s="25">
        <f t="shared" si="0"/>
        <v>654461</v>
      </c>
      <c r="D45" s="70">
        <f t="shared" si="1"/>
        <v>1.8499862624782537</v>
      </c>
      <c r="E45" s="71">
        <f t="shared" si="2"/>
        <v>1.2478438106730438</v>
      </c>
      <c r="F45" s="44">
        <v>41244</v>
      </c>
      <c r="G45" s="91">
        <v>102.4</v>
      </c>
      <c r="H45" s="70">
        <v>3.0181086519114686</v>
      </c>
      <c r="I45" s="70">
        <v>15.726603524175649</v>
      </c>
      <c r="M45" s="52"/>
    </row>
    <row r="46" spans="1:13" ht="15" x14ac:dyDescent="0.25">
      <c r="A46" s="69">
        <v>35490</v>
      </c>
      <c r="B46" s="25">
        <v>57474</v>
      </c>
      <c r="C46" s="25">
        <f t="shared" si="0"/>
        <v>655247</v>
      </c>
      <c r="D46" s="70">
        <f t="shared" si="1"/>
        <v>1.386536833192209</v>
      </c>
      <c r="E46" s="71">
        <f t="shared" si="2"/>
        <v>2.0964736238532122</v>
      </c>
      <c r="F46" s="44">
        <v>41334</v>
      </c>
      <c r="G46" s="91">
        <v>103.1</v>
      </c>
      <c r="H46" s="70">
        <v>3.0999999999999943</v>
      </c>
      <c r="I46" s="70">
        <v>-0.22127520078675628</v>
      </c>
      <c r="M46" s="52"/>
    </row>
    <row r="47" spans="1:13" ht="15" x14ac:dyDescent="0.25">
      <c r="A47" s="69">
        <v>35521</v>
      </c>
      <c r="B47" s="25">
        <v>56284</v>
      </c>
      <c r="C47" s="25">
        <f t="shared" si="0"/>
        <v>663236</v>
      </c>
      <c r="D47" s="70">
        <f t="shared" si="1"/>
        <v>16.542085101977435</v>
      </c>
      <c r="E47" s="71">
        <f t="shared" si="2"/>
        <v>2.6894123548847571</v>
      </c>
      <c r="F47" s="44">
        <v>41426</v>
      </c>
      <c r="G47" s="91">
        <v>105.7</v>
      </c>
      <c r="H47" s="70">
        <v>5.2788844621513915</v>
      </c>
      <c r="I47" s="70">
        <v>5.5007728799104525</v>
      </c>
      <c r="M47" s="52"/>
    </row>
    <row r="48" spans="1:13" ht="15" x14ac:dyDescent="0.25">
      <c r="A48" s="69">
        <v>35551</v>
      </c>
      <c r="B48" s="25">
        <v>59498</v>
      </c>
      <c r="C48" s="25">
        <f t="shared" si="0"/>
        <v>662661</v>
      </c>
      <c r="D48" s="70">
        <f t="shared" si="1"/>
        <v>-0.95716877798678324</v>
      </c>
      <c r="E48" s="71">
        <f t="shared" si="2"/>
        <v>3.319290520945728</v>
      </c>
      <c r="F48" s="44">
        <v>41518</v>
      </c>
      <c r="G48" s="91">
        <v>108.3</v>
      </c>
      <c r="H48" s="70">
        <v>8.0838323353293351</v>
      </c>
      <c r="I48" s="70">
        <v>-2.0765743392477836</v>
      </c>
      <c r="M48" s="52"/>
    </row>
    <row r="49" spans="1:13" ht="15" x14ac:dyDescent="0.25">
      <c r="A49" s="69">
        <v>35582</v>
      </c>
      <c r="B49" s="25">
        <v>70681</v>
      </c>
      <c r="C49" s="25">
        <f t="shared" si="0"/>
        <v>670180</v>
      </c>
      <c r="D49" s="70">
        <f t="shared" si="1"/>
        <v>11.904309553212379</v>
      </c>
      <c r="E49" s="71">
        <f t="shared" si="2"/>
        <v>4.8219209792430107</v>
      </c>
      <c r="F49" s="44">
        <v>41609</v>
      </c>
      <c r="G49" s="91">
        <v>112.6</v>
      </c>
      <c r="H49" s="70">
        <v>9.9609374999999893</v>
      </c>
      <c r="I49" s="70">
        <v>1.3926876041371938</v>
      </c>
      <c r="M49" s="52"/>
    </row>
    <row r="50" spans="1:13" ht="15" x14ac:dyDescent="0.25">
      <c r="A50" s="69">
        <v>35612</v>
      </c>
      <c r="B50" s="25">
        <v>59741</v>
      </c>
      <c r="C50" s="25">
        <f t="shared" si="0"/>
        <v>676223</v>
      </c>
      <c r="D50" s="70">
        <f t="shared" si="1"/>
        <v>11.253677976833409</v>
      </c>
      <c r="E50" s="71">
        <f t="shared" si="2"/>
        <v>4.6758903804240193</v>
      </c>
      <c r="F50" s="44">
        <v>41699</v>
      </c>
      <c r="G50" s="91">
        <v>114.2</v>
      </c>
      <c r="H50" s="70">
        <v>10.766246362754615</v>
      </c>
      <c r="I50" s="70">
        <v>-0.13655030800821355</v>
      </c>
      <c r="M50" s="52"/>
    </row>
    <row r="51" spans="1:13" ht="15" x14ac:dyDescent="0.25">
      <c r="A51" s="69">
        <v>35643</v>
      </c>
      <c r="B51" s="25">
        <v>56123</v>
      </c>
      <c r="C51" s="25">
        <f t="shared" si="0"/>
        <v>677568</v>
      </c>
      <c r="D51" s="70">
        <f t="shared" si="1"/>
        <v>2.455365292635725</v>
      </c>
      <c r="E51" s="71">
        <f t="shared" si="2"/>
        <v>5.2730688020583338</v>
      </c>
      <c r="F51" s="44">
        <v>41791</v>
      </c>
      <c r="G51" s="91">
        <v>116.4</v>
      </c>
      <c r="H51" s="70">
        <v>10.122989593188271</v>
      </c>
      <c r="I51" s="70">
        <v>-0.37807979251924084</v>
      </c>
      <c r="M51" s="52"/>
    </row>
    <row r="52" spans="1:13" ht="15" x14ac:dyDescent="0.25">
      <c r="A52" s="69">
        <v>35674</v>
      </c>
      <c r="B52" s="25">
        <v>64011</v>
      </c>
      <c r="C52" s="25">
        <f t="shared" si="0"/>
        <v>690547</v>
      </c>
      <c r="D52" s="70">
        <f t="shared" si="1"/>
        <v>25.433061608402575</v>
      </c>
      <c r="E52" s="71">
        <f t="shared" si="2"/>
        <v>7.1161879470303502</v>
      </c>
      <c r="F52" s="44">
        <v>41883</v>
      </c>
      <c r="G52" s="91">
        <v>117.8</v>
      </c>
      <c r="H52" s="70">
        <v>8.7719298245614041</v>
      </c>
      <c r="I52" s="70">
        <v>2.4994064449288813</v>
      </c>
      <c r="M52" s="52"/>
    </row>
    <row r="53" spans="1:13" ht="15" x14ac:dyDescent="0.25">
      <c r="A53" s="69">
        <v>35704</v>
      </c>
      <c r="B53" s="25">
        <v>66582</v>
      </c>
      <c r="C53" s="25">
        <f t="shared" si="0"/>
        <v>701324</v>
      </c>
      <c r="D53" s="70">
        <f t="shared" si="1"/>
        <v>19.311889615625844</v>
      </c>
      <c r="E53" s="71">
        <f t="shared" si="2"/>
        <v>8.0795689910247539</v>
      </c>
      <c r="F53" s="44">
        <v>41974</v>
      </c>
      <c r="G53" s="91">
        <v>120.2</v>
      </c>
      <c r="H53" s="70">
        <v>6.749555950266438</v>
      </c>
      <c r="I53" s="70">
        <v>5.4776964736037041E-2</v>
      </c>
      <c r="M53" s="52"/>
    </row>
    <row r="54" spans="1:13" ht="15" x14ac:dyDescent="0.25">
      <c r="A54" s="69">
        <v>35735</v>
      </c>
      <c r="B54" s="25">
        <v>64128</v>
      </c>
      <c r="C54" s="25">
        <f t="shared" si="0"/>
        <v>710084</v>
      </c>
      <c r="D54" s="70">
        <f t="shared" si="1"/>
        <v>15.82141309059384</v>
      </c>
      <c r="E54" s="71">
        <f t="shared" si="2"/>
        <v>9.4562057409925071</v>
      </c>
      <c r="F54" s="44">
        <v>42064</v>
      </c>
      <c r="G54" s="91">
        <v>122.1</v>
      </c>
      <c r="H54" s="70">
        <v>6.9176882661996428</v>
      </c>
      <c r="I54" s="70">
        <v>8.0057984722464965</v>
      </c>
      <c r="M54" s="52"/>
    </row>
    <row r="55" spans="1:13" ht="15" x14ac:dyDescent="0.25">
      <c r="A55" s="69">
        <v>35765</v>
      </c>
      <c r="B55" s="25">
        <v>66773</v>
      </c>
      <c r="C55" s="25">
        <f t="shared" si="0"/>
        <v>722642</v>
      </c>
      <c r="D55" s="70">
        <f t="shared" si="1"/>
        <v>23.163331181407365</v>
      </c>
      <c r="E55" s="71">
        <f t="shared" si="2"/>
        <v>11.167312002633656</v>
      </c>
      <c r="F55" s="44">
        <v>42156</v>
      </c>
      <c r="G55" s="91">
        <v>127.8</v>
      </c>
      <c r="H55" s="70">
        <v>9.7938144329896826</v>
      </c>
      <c r="I55" s="70">
        <v>6.3739867634753065</v>
      </c>
      <c r="M55" s="52"/>
    </row>
    <row r="56" spans="1:13" ht="15" x14ac:dyDescent="0.25">
      <c r="A56" s="69">
        <v>35796</v>
      </c>
      <c r="B56" s="25">
        <v>51195</v>
      </c>
      <c r="C56" s="25">
        <f t="shared" si="0"/>
        <v>728095</v>
      </c>
      <c r="D56" s="70">
        <f t="shared" si="1"/>
        <v>11.921210266276061</v>
      </c>
      <c r="E56" s="71">
        <f t="shared" si="2"/>
        <v>11.423044727148636</v>
      </c>
      <c r="F56" s="44">
        <v>42248</v>
      </c>
      <c r="G56" s="91">
        <v>130.4</v>
      </c>
      <c r="H56" s="70">
        <v>10.696095076400686</v>
      </c>
      <c r="I56" s="70">
        <v>6.753142833077133</v>
      </c>
      <c r="M56" s="52"/>
    </row>
    <row r="57" spans="1:13" ht="15" x14ac:dyDescent="0.25">
      <c r="A57" s="69">
        <v>35827</v>
      </c>
      <c r="B57" s="25">
        <v>62105</v>
      </c>
      <c r="C57" s="25">
        <f t="shared" si="0"/>
        <v>734595</v>
      </c>
      <c r="D57" s="70">
        <f t="shared" si="1"/>
        <v>11.689596259329193</v>
      </c>
      <c r="E57" s="71">
        <f t="shared" si="2"/>
        <v>12.244274295947344</v>
      </c>
      <c r="F57" s="44">
        <v>42339</v>
      </c>
      <c r="G57" s="91">
        <v>130.6</v>
      </c>
      <c r="H57" s="70">
        <v>8.652246256239593</v>
      </c>
      <c r="I57" s="70">
        <v>2.8995238046049439</v>
      </c>
      <c r="M57" s="52"/>
    </row>
    <row r="58" spans="1:13" ht="15" x14ac:dyDescent="0.25">
      <c r="A58" s="69">
        <v>35855</v>
      </c>
      <c r="B58" s="25">
        <v>68545</v>
      </c>
      <c r="C58" s="25">
        <f t="shared" si="0"/>
        <v>745666</v>
      </c>
      <c r="D58" s="70">
        <f t="shared" si="1"/>
        <v>19.262623099140484</v>
      </c>
      <c r="E58" s="71">
        <f t="shared" si="2"/>
        <v>13.799223804153238</v>
      </c>
      <c r="F58" s="44">
        <v>42430</v>
      </c>
      <c r="G58" s="91">
        <v>130.4</v>
      </c>
      <c r="H58" s="70">
        <v>6.7977067977068071</v>
      </c>
      <c r="I58" s="70">
        <v>-0.51592514325965699</v>
      </c>
      <c r="M58" s="52"/>
    </row>
    <row r="59" spans="1:13" ht="15" x14ac:dyDescent="0.25">
      <c r="A59" s="69">
        <v>35886</v>
      </c>
      <c r="B59" s="25">
        <v>60802</v>
      </c>
      <c r="C59" s="25">
        <f t="shared" si="0"/>
        <v>750184</v>
      </c>
      <c r="D59" s="70">
        <f t="shared" si="1"/>
        <v>8.0271480349655366</v>
      </c>
      <c r="E59" s="71">
        <f t="shared" si="2"/>
        <v>13.109662322310612</v>
      </c>
      <c r="F59" s="44">
        <v>42522</v>
      </c>
      <c r="G59" s="91">
        <v>133</v>
      </c>
      <c r="H59" s="70">
        <v>4.0688575899843533</v>
      </c>
      <c r="I59" s="70">
        <v>2.1605085419149779</v>
      </c>
      <c r="M59" s="52"/>
    </row>
    <row r="60" spans="1:13" ht="15" x14ac:dyDescent="0.25">
      <c r="A60" s="69">
        <v>35916</v>
      </c>
      <c r="B60" s="25">
        <v>66934</v>
      </c>
      <c r="C60" s="25">
        <f t="shared" si="0"/>
        <v>757620</v>
      </c>
      <c r="D60" s="70">
        <f t="shared" si="1"/>
        <v>12.497899089045017</v>
      </c>
      <c r="E60" s="71">
        <f t="shared" si="2"/>
        <v>14.329951513669892</v>
      </c>
      <c r="F60" s="44">
        <v>42614</v>
      </c>
      <c r="G60" s="91">
        <v>135</v>
      </c>
      <c r="H60" s="70">
        <v>3.5276073619631858</v>
      </c>
      <c r="I60" s="70">
        <v>1.2860975224869813</v>
      </c>
      <c r="M60" s="52"/>
    </row>
    <row r="61" spans="1:13" ht="15" x14ac:dyDescent="0.25">
      <c r="A61" s="69">
        <v>35947</v>
      </c>
      <c r="B61" s="25">
        <v>89999</v>
      </c>
      <c r="C61" s="25">
        <f t="shared" si="0"/>
        <v>776938</v>
      </c>
      <c r="D61" s="70">
        <f t="shared" si="1"/>
        <v>27.331248850469002</v>
      </c>
      <c r="E61" s="71">
        <f t="shared" si="2"/>
        <v>15.929750216359784</v>
      </c>
      <c r="F61" s="44">
        <v>42705</v>
      </c>
      <c r="G61" s="91">
        <v>140.6</v>
      </c>
      <c r="H61" s="70">
        <v>7.6569678407350699</v>
      </c>
      <c r="I61" s="70">
        <v>-0.85628814648249285</v>
      </c>
      <c r="M61" s="52"/>
    </row>
    <row r="62" spans="1:13" ht="15" x14ac:dyDescent="0.25">
      <c r="A62" s="69">
        <v>35977</v>
      </c>
      <c r="B62" s="25">
        <v>71040</v>
      </c>
      <c r="C62" s="25">
        <f t="shared" si="0"/>
        <v>788237</v>
      </c>
      <c r="D62" s="70">
        <f t="shared" si="1"/>
        <v>18.913309117691355</v>
      </c>
      <c r="E62" s="71">
        <f t="shared" si="2"/>
        <v>16.564653967699993</v>
      </c>
      <c r="F62" s="44">
        <v>42795</v>
      </c>
      <c r="G62" s="91">
        <v>143.69999999999999</v>
      </c>
      <c r="H62" s="70">
        <v>10.199386503067471</v>
      </c>
      <c r="I62" s="70">
        <v>0.85923147581139003</v>
      </c>
      <c r="M62" s="52"/>
    </row>
    <row r="63" spans="1:13" ht="15" x14ac:dyDescent="0.25">
      <c r="A63" s="69">
        <v>36008</v>
      </c>
      <c r="B63" s="25">
        <v>64940</v>
      </c>
      <c r="C63" s="25">
        <f t="shared" si="0"/>
        <v>797054</v>
      </c>
      <c r="D63" s="70">
        <f t="shared" si="1"/>
        <v>15.710136664112762</v>
      </c>
      <c r="E63" s="71">
        <f t="shared" si="2"/>
        <v>17.634540001889111</v>
      </c>
      <c r="F63" s="44">
        <v>42887</v>
      </c>
      <c r="G63" s="91">
        <v>146.5</v>
      </c>
      <c r="H63" s="70">
        <v>10.150375939849624</v>
      </c>
      <c r="I63" s="70">
        <v>4.357193413653369</v>
      </c>
      <c r="M63" s="52"/>
    </row>
    <row r="64" spans="1:13" ht="15" x14ac:dyDescent="0.25">
      <c r="A64" s="69">
        <v>36039</v>
      </c>
      <c r="B64" s="25">
        <v>64687</v>
      </c>
      <c r="C64" s="25">
        <f t="shared" si="0"/>
        <v>797730</v>
      </c>
      <c r="D64" s="70">
        <f t="shared" si="1"/>
        <v>1.0560684882285898</v>
      </c>
      <c r="E64" s="71">
        <f t="shared" si="2"/>
        <v>15.521463419578962</v>
      </c>
      <c r="F64" s="44">
        <v>42979</v>
      </c>
      <c r="G64" s="91">
        <v>146.19999999999999</v>
      </c>
      <c r="H64" s="70">
        <v>8.296296296296287</v>
      </c>
      <c r="I64" s="70">
        <v>-2.4304744099088573</v>
      </c>
      <c r="M64" s="52"/>
    </row>
    <row r="65" spans="1:13" ht="15" x14ac:dyDescent="0.25">
      <c r="A65" s="69">
        <v>36069</v>
      </c>
      <c r="B65" s="25">
        <v>65583</v>
      </c>
      <c r="C65" s="25">
        <f t="shared" si="0"/>
        <v>796731</v>
      </c>
      <c r="D65" s="70">
        <f t="shared" si="1"/>
        <v>-1.5004055150040552</v>
      </c>
      <c r="E65" s="71">
        <f t="shared" si="2"/>
        <v>13.603840735523098</v>
      </c>
      <c r="F65" s="44">
        <v>43070</v>
      </c>
      <c r="G65" s="91">
        <v>147.6</v>
      </c>
      <c r="H65" s="70">
        <v>4.9786628733997151</v>
      </c>
      <c r="I65" s="70">
        <v>4.1078136549112525</v>
      </c>
      <c r="M65" s="52"/>
    </row>
    <row r="66" spans="1:13" ht="15" x14ac:dyDescent="0.25">
      <c r="A66" s="69">
        <v>36100</v>
      </c>
      <c r="B66" s="25">
        <v>70277</v>
      </c>
      <c r="C66" s="25">
        <f t="shared" si="0"/>
        <v>802880</v>
      </c>
      <c r="D66" s="70">
        <f t="shared" si="1"/>
        <v>9.5886352295409196</v>
      </c>
      <c r="E66" s="71">
        <f t="shared" si="2"/>
        <v>13.068313044653879</v>
      </c>
      <c r="F66" s="44">
        <v>43160</v>
      </c>
      <c r="G66" s="91">
        <v>146.6</v>
      </c>
      <c r="H66" s="70">
        <v>2.0180932498260304</v>
      </c>
      <c r="I66" s="70">
        <v>1.4970116687221326</v>
      </c>
      <c r="M66" s="52"/>
    </row>
    <row r="67" spans="1:13" ht="15" x14ac:dyDescent="0.25">
      <c r="A67" s="69">
        <v>36130</v>
      </c>
      <c r="B67" s="25">
        <v>71562</v>
      </c>
      <c r="C67" s="25">
        <f t="shared" si="0"/>
        <v>807669</v>
      </c>
      <c r="D67" s="70">
        <f t="shared" si="1"/>
        <v>7.1720605634013834</v>
      </c>
      <c r="E67" s="71">
        <f t="shared" si="2"/>
        <v>11.766130393749608</v>
      </c>
      <c r="F67" s="44">
        <v>43252</v>
      </c>
      <c r="G67" s="91">
        <v>145.6</v>
      </c>
      <c r="H67" s="70">
        <v>-0.6143344709897649</v>
      </c>
      <c r="I67" s="70">
        <v>-2.885124207168464</v>
      </c>
      <c r="M67" s="52"/>
    </row>
    <row r="68" spans="1:13" ht="15" x14ac:dyDescent="0.25">
      <c r="A68" s="69">
        <v>36161</v>
      </c>
      <c r="B68" s="25">
        <v>48818</v>
      </c>
      <c r="C68" s="25">
        <f t="shared" si="0"/>
        <v>805292</v>
      </c>
      <c r="D68" s="70">
        <f t="shared" si="1"/>
        <v>-4.6430315460494143</v>
      </c>
      <c r="E68" s="71">
        <f t="shared" si="2"/>
        <v>10.602599935447987</v>
      </c>
      <c r="F68" s="44">
        <v>43344</v>
      </c>
      <c r="G68" s="91">
        <v>143.4</v>
      </c>
      <c r="H68" s="70">
        <v>-1.9151846785225604</v>
      </c>
      <c r="I68" s="70">
        <v>-5.4780439121756483</v>
      </c>
      <c r="M68" s="52"/>
    </row>
    <row r="69" spans="1:13" ht="15" x14ac:dyDescent="0.25">
      <c r="A69" s="69">
        <v>36192</v>
      </c>
      <c r="B69" s="25">
        <v>59890</v>
      </c>
      <c r="C69" s="25">
        <f t="shared" si="0"/>
        <v>803077</v>
      </c>
      <c r="D69" s="70">
        <f t="shared" si="1"/>
        <v>-3.5665405361887115</v>
      </c>
      <c r="E69" s="71">
        <f t="shared" si="2"/>
        <v>9.3224157528978502</v>
      </c>
      <c r="F69" s="44">
        <v>43435</v>
      </c>
      <c r="G69" s="91">
        <v>140</v>
      </c>
      <c r="H69" s="70">
        <v>-5.1490514905149016</v>
      </c>
      <c r="I69" s="70">
        <v>-14.872592880762497</v>
      </c>
      <c r="M69" s="52"/>
    </row>
    <row r="70" spans="1:13" ht="15" x14ac:dyDescent="0.25">
      <c r="A70" s="69">
        <v>36220</v>
      </c>
      <c r="B70" s="25">
        <v>77011</v>
      </c>
      <c r="C70" s="25">
        <f t="shared" si="0"/>
        <v>811543</v>
      </c>
      <c r="D70" s="70">
        <f t="shared" si="1"/>
        <v>12.351010285214103</v>
      </c>
      <c r="E70" s="71">
        <f t="shared" si="2"/>
        <v>8.834652511982565</v>
      </c>
      <c r="F70" s="44">
        <v>43525</v>
      </c>
      <c r="G70" s="91">
        <v>135.80000000000001</v>
      </c>
      <c r="H70" s="70">
        <v>-7.3669849931787059</v>
      </c>
      <c r="I70" s="70">
        <v>-7.0531274535461916</v>
      </c>
      <c r="M70" s="52"/>
    </row>
    <row r="71" spans="1:13" ht="15" x14ac:dyDescent="0.25">
      <c r="A71" s="69">
        <v>36251</v>
      </c>
      <c r="B71" s="25">
        <v>61776</v>
      </c>
      <c r="C71" s="25">
        <f t="shared" si="0"/>
        <v>812517</v>
      </c>
      <c r="D71" s="70">
        <f t="shared" si="1"/>
        <v>1.6019209894411413</v>
      </c>
      <c r="E71" s="71">
        <f t="shared" si="2"/>
        <v>8.3090281850852534</v>
      </c>
      <c r="F71" s="72">
        <v>43617</v>
      </c>
      <c r="G71" s="91">
        <v>134.80000000000001</v>
      </c>
      <c r="H71" s="70">
        <v>-7.4175824175824063</v>
      </c>
      <c r="I71" s="70">
        <v>-9.580199539524175</v>
      </c>
      <c r="M71" s="52"/>
    </row>
    <row r="72" spans="1:13" ht="15" x14ac:dyDescent="0.25">
      <c r="A72" s="69">
        <v>36281</v>
      </c>
      <c r="B72" s="25">
        <v>65756</v>
      </c>
      <c r="C72" s="25">
        <f t="shared" si="0"/>
        <v>811339</v>
      </c>
      <c r="D72" s="70">
        <f t="shared" si="1"/>
        <v>-1.7599426300534904</v>
      </c>
      <c r="E72" s="71">
        <f t="shared" si="2"/>
        <v>7.0904939151553492</v>
      </c>
      <c r="F72" s="44">
        <v>43709</v>
      </c>
      <c r="G72" s="91">
        <v>138.1</v>
      </c>
      <c r="H72" s="70">
        <v>-3.6959553695955445</v>
      </c>
      <c r="I72" s="70">
        <v>-6.8946584873985071</v>
      </c>
      <c r="M72" s="52"/>
    </row>
    <row r="73" spans="1:13" ht="15" x14ac:dyDescent="0.25">
      <c r="A73" s="69">
        <v>36312</v>
      </c>
      <c r="B73" s="25">
        <v>84461</v>
      </c>
      <c r="C73" s="25">
        <f t="shared" si="0"/>
        <v>805801</v>
      </c>
      <c r="D73" s="70">
        <f t="shared" si="1"/>
        <v>-6.1534017044633789</v>
      </c>
      <c r="E73" s="71">
        <f t="shared" si="2"/>
        <v>3.7149682471445677</v>
      </c>
      <c r="F73" s="44">
        <v>43800</v>
      </c>
      <c r="G73" s="91">
        <v>143.5</v>
      </c>
      <c r="H73" s="70">
        <v>2.5</v>
      </c>
      <c r="I73" s="70">
        <v>-3.7576546933552688</v>
      </c>
      <c r="M73" s="52"/>
    </row>
    <row r="74" spans="1:13" ht="15" x14ac:dyDescent="0.25">
      <c r="A74" s="69">
        <v>36342</v>
      </c>
      <c r="B74" s="25">
        <v>62904</v>
      </c>
      <c r="C74" s="25">
        <f t="shared" si="0"/>
        <v>797665</v>
      </c>
      <c r="D74" s="70">
        <f t="shared" si="1"/>
        <v>-11.4527027027027</v>
      </c>
      <c r="E74" s="71">
        <f t="shared" si="2"/>
        <v>1.1960869636923999</v>
      </c>
      <c r="F74" s="44">
        <v>43891</v>
      </c>
      <c r="G74" s="91">
        <v>145.80000000000001</v>
      </c>
      <c r="H74" s="70">
        <v>7.3637702503681872</v>
      </c>
      <c r="I74" s="70">
        <v>-17.851611994931719</v>
      </c>
      <c r="M74" s="52"/>
    </row>
    <row r="75" spans="1:13" ht="15" x14ac:dyDescent="0.25">
      <c r="A75" s="69">
        <v>36373</v>
      </c>
      <c r="B75" s="25">
        <v>62374</v>
      </c>
      <c r="C75" s="25">
        <f t="shared" si="0"/>
        <v>795099</v>
      </c>
      <c r="D75" s="70">
        <f t="shared" si="1"/>
        <v>-3.9513396981829429</v>
      </c>
      <c r="E75" s="71">
        <f t="shared" si="2"/>
        <v>-0.24527823710814856</v>
      </c>
      <c r="F75" s="72">
        <v>43983</v>
      </c>
      <c r="G75" s="91">
        <v>143.19999999999999</v>
      </c>
      <c r="H75" s="70">
        <v>6.231454005934701</v>
      </c>
      <c r="I75" s="70">
        <v>-6.4362528327830448</v>
      </c>
      <c r="M75" s="52"/>
    </row>
    <row r="76" spans="1:13" ht="15" x14ac:dyDescent="0.25">
      <c r="A76" s="69">
        <v>36404</v>
      </c>
      <c r="B76" s="25">
        <v>60104</v>
      </c>
      <c r="C76" s="25">
        <f t="shared" si="0"/>
        <v>790516</v>
      </c>
      <c r="D76" s="70">
        <f t="shared" si="1"/>
        <v>-7.0848856802757876</v>
      </c>
      <c r="E76" s="71">
        <f t="shared" si="2"/>
        <v>-0.90431599664047013</v>
      </c>
      <c r="F76" s="44">
        <v>44075</v>
      </c>
      <c r="G76" s="91">
        <v>144.30000000000001</v>
      </c>
      <c r="H76" s="70">
        <v>4.4895003620564937</v>
      </c>
      <c r="I76" s="70">
        <v>-21.768861772944284</v>
      </c>
      <c r="M76" s="52"/>
    </row>
    <row r="77" spans="1:13" ht="15" x14ac:dyDescent="0.25">
      <c r="A77" s="69">
        <v>36434</v>
      </c>
      <c r="B77" s="25">
        <v>61256</v>
      </c>
      <c r="C77" s="25">
        <f t="shared" si="0"/>
        <v>786189</v>
      </c>
      <c r="D77" s="70">
        <f t="shared" si="1"/>
        <v>-6.5977463671988197</v>
      </c>
      <c r="E77" s="71">
        <f t="shared" si="2"/>
        <v>-1.3231567492666962</v>
      </c>
      <c r="F77" s="44">
        <v>44166</v>
      </c>
      <c r="G77" s="91">
        <v>148.69999999999999</v>
      </c>
      <c r="H77" s="70">
        <v>3.6236933797909328</v>
      </c>
      <c r="I77" s="70">
        <v>13.548356461971295</v>
      </c>
      <c r="M77" s="52"/>
    </row>
    <row r="78" spans="1:13" ht="15" x14ac:dyDescent="0.25">
      <c r="A78" s="69">
        <v>36465</v>
      </c>
      <c r="B78" s="25">
        <v>69921</v>
      </c>
      <c r="C78" s="25">
        <f t="shared" si="0"/>
        <v>785833</v>
      </c>
      <c r="D78" s="70">
        <f t="shared" si="1"/>
        <v>-0.50656687109580378</v>
      </c>
      <c r="E78" s="71">
        <f t="shared" si="2"/>
        <v>-2.1232313670785152</v>
      </c>
      <c r="F78" s="44">
        <v>44256</v>
      </c>
      <c r="G78" s="91">
        <v>156.69999999999999</v>
      </c>
      <c r="H78" s="70">
        <v>7.4759945130315337</v>
      </c>
      <c r="I78" s="70">
        <v>22.420124862284247</v>
      </c>
      <c r="M78" s="52"/>
    </row>
    <row r="79" spans="1:13" ht="15" x14ac:dyDescent="0.25">
      <c r="A79" s="69">
        <v>36495</v>
      </c>
      <c r="B79" s="25">
        <v>72544</v>
      </c>
      <c r="C79" s="25">
        <f t="shared" si="0"/>
        <v>786815</v>
      </c>
      <c r="D79" s="70">
        <f t="shared" si="1"/>
        <v>1.372236661915549</v>
      </c>
      <c r="E79" s="71">
        <f t="shared" si="2"/>
        <v>-2.5819983186181505</v>
      </c>
      <c r="F79" s="72">
        <v>44348</v>
      </c>
      <c r="G79" s="91">
        <v>167.2</v>
      </c>
      <c r="H79" s="70">
        <v>16.759776536312852</v>
      </c>
      <c r="I79" s="70">
        <v>0.39007928588275853</v>
      </c>
      <c r="M79" s="52"/>
    </row>
    <row r="80" spans="1:13" ht="15" x14ac:dyDescent="0.25">
      <c r="A80" s="69">
        <v>36526</v>
      </c>
      <c r="B80" s="25">
        <v>47392</v>
      </c>
      <c r="C80" s="25">
        <f t="shared" si="0"/>
        <v>785389</v>
      </c>
      <c r="D80" s="70">
        <f t="shared" si="1"/>
        <v>-2.9210537096972411</v>
      </c>
      <c r="E80" s="71">
        <f t="shared" si="2"/>
        <v>-2.4715258564595222</v>
      </c>
      <c r="F80" s="44">
        <v>44440</v>
      </c>
      <c r="G80" s="91">
        <v>175.6</v>
      </c>
      <c r="H80" s="70">
        <v>21.690921690921677</v>
      </c>
      <c r="I80" s="70">
        <v>20.768282960063782</v>
      </c>
      <c r="M80" s="52"/>
    </row>
    <row r="81" spans="1:13" ht="15" x14ac:dyDescent="0.25">
      <c r="A81" s="69">
        <v>36557</v>
      </c>
      <c r="B81" s="25">
        <v>62483</v>
      </c>
      <c r="C81" s="25">
        <f t="shared" si="0"/>
        <v>787982</v>
      </c>
      <c r="D81" s="70">
        <f t="shared" si="1"/>
        <v>4.3296042745032626</v>
      </c>
      <c r="E81" s="71">
        <f t="shared" si="2"/>
        <v>-1.8796454138270691</v>
      </c>
      <c r="F81" s="93">
        <v>44531</v>
      </c>
      <c r="G81" s="94">
        <v>183.9</v>
      </c>
      <c r="H81" s="92">
        <v>23.671822461331555</v>
      </c>
      <c r="I81" s="92">
        <v>-18.034123698406724</v>
      </c>
      <c r="J81" s="115" t="s">
        <v>98</v>
      </c>
      <c r="M81" s="52"/>
    </row>
    <row r="82" spans="1:13" ht="15" x14ac:dyDescent="0.25">
      <c r="A82" s="69">
        <v>36586</v>
      </c>
      <c r="B82" s="25">
        <v>68171</v>
      </c>
      <c r="C82" s="25">
        <f t="shared" si="0"/>
        <v>779142</v>
      </c>
      <c r="D82" s="70">
        <f t="shared" si="1"/>
        <v>-11.478879640570828</v>
      </c>
      <c r="E82" s="71">
        <f t="shared" si="2"/>
        <v>-3.9925179565346469</v>
      </c>
      <c r="F82" s="44"/>
      <c r="G82" s="73"/>
      <c r="H82" s="73"/>
      <c r="I82" s="70"/>
      <c r="M82" s="52"/>
    </row>
    <row r="83" spans="1:13" ht="15" x14ac:dyDescent="0.25">
      <c r="A83" s="69">
        <v>36617</v>
      </c>
      <c r="B83" s="25">
        <v>51229</v>
      </c>
      <c r="C83" s="25">
        <f t="shared" ref="C83:C146" si="3">SUM(B72:B83)</f>
        <v>768595</v>
      </c>
      <c r="D83" s="70">
        <f t="shared" si="1"/>
        <v>-17.072973322973329</v>
      </c>
      <c r="E83" s="71">
        <f t="shared" si="2"/>
        <v>-5.4056715121037495</v>
      </c>
      <c r="F83" s="72"/>
      <c r="G83" s="73"/>
      <c r="H83" s="73"/>
      <c r="I83" s="70"/>
      <c r="M83" s="52"/>
    </row>
    <row r="84" spans="1:13" ht="15" x14ac:dyDescent="0.25">
      <c r="A84" s="69">
        <v>36647</v>
      </c>
      <c r="B84" s="25">
        <v>62898</v>
      </c>
      <c r="C84" s="25">
        <f t="shared" si="3"/>
        <v>765737</v>
      </c>
      <c r="D84" s="70">
        <f t="shared" si="1"/>
        <v>-4.3463714337855119</v>
      </c>
      <c r="E84" s="71">
        <f t="shared" si="2"/>
        <v>-5.6205852300949433</v>
      </c>
      <c r="F84" s="44"/>
      <c r="G84" s="73"/>
      <c r="H84" s="73"/>
      <c r="I84" s="73"/>
      <c r="M84" s="52"/>
    </row>
    <row r="85" spans="1:13" ht="15" x14ac:dyDescent="0.25">
      <c r="A85" s="69">
        <v>36678</v>
      </c>
      <c r="B85" s="25">
        <v>61318</v>
      </c>
      <c r="C85" s="25">
        <f t="shared" si="3"/>
        <v>742594</v>
      </c>
      <c r="D85" s="70">
        <f t="shared" ref="D85:D148" si="4">(B85/B73-1)*100</f>
        <v>-27.4008122091853</v>
      </c>
      <c r="E85" s="71">
        <f t="shared" si="2"/>
        <v>-7.8439962223923798</v>
      </c>
      <c r="F85" s="74"/>
      <c r="G85" s="73"/>
      <c r="H85" s="73"/>
      <c r="I85" s="73"/>
      <c r="M85" s="52"/>
    </row>
    <row r="86" spans="1:13" ht="15" x14ac:dyDescent="0.25">
      <c r="A86" s="69">
        <v>36708</v>
      </c>
      <c r="B86" s="25">
        <v>79449</v>
      </c>
      <c r="C86" s="25">
        <f t="shared" si="3"/>
        <v>759139</v>
      </c>
      <c r="D86" s="70">
        <f t="shared" si="4"/>
        <v>26.301983975581834</v>
      </c>
      <c r="E86" s="71">
        <f t="shared" si="2"/>
        <v>-4.8298471162706136</v>
      </c>
      <c r="F86" s="74"/>
      <c r="G86" s="73"/>
      <c r="H86" s="73"/>
      <c r="I86" s="73"/>
      <c r="M86" s="52"/>
    </row>
    <row r="87" spans="1:13" ht="15" x14ac:dyDescent="0.25">
      <c r="A87" s="69">
        <v>36739</v>
      </c>
      <c r="B87" s="25">
        <v>75845</v>
      </c>
      <c r="C87" s="25">
        <f t="shared" si="3"/>
        <v>772610</v>
      </c>
      <c r="D87" s="70">
        <f t="shared" si="4"/>
        <v>21.597139833905143</v>
      </c>
      <c r="E87" s="71">
        <f t="shared" si="2"/>
        <v>-2.8284528090212646</v>
      </c>
      <c r="F87" s="74"/>
      <c r="G87" s="73"/>
      <c r="H87" s="73"/>
      <c r="I87" s="73"/>
      <c r="M87" s="52"/>
    </row>
    <row r="88" spans="1:13" ht="15" x14ac:dyDescent="0.25">
      <c r="A88" s="69">
        <v>36770</v>
      </c>
      <c r="B88" s="25">
        <v>62212</v>
      </c>
      <c r="C88" s="25">
        <f t="shared" si="3"/>
        <v>774718</v>
      </c>
      <c r="D88" s="70">
        <f t="shared" si="4"/>
        <v>3.5072540929056206</v>
      </c>
      <c r="E88" s="71">
        <f t="shared" si="2"/>
        <v>-1.9984415242702225</v>
      </c>
      <c r="F88" s="74"/>
      <c r="G88" s="73"/>
      <c r="H88" s="73"/>
      <c r="I88" s="73"/>
      <c r="M88" s="52"/>
    </row>
    <row r="89" spans="1:13" ht="15" x14ac:dyDescent="0.25">
      <c r="A89" s="69">
        <v>36800</v>
      </c>
      <c r="B89" s="25">
        <v>67642</v>
      </c>
      <c r="C89" s="25">
        <f t="shared" si="3"/>
        <v>781104</v>
      </c>
      <c r="D89" s="70">
        <f t="shared" si="4"/>
        <v>10.425101214574894</v>
      </c>
      <c r="E89" s="71">
        <f t="shared" si="2"/>
        <v>-0.64679103879601296</v>
      </c>
      <c r="F89" s="74"/>
      <c r="G89" s="73"/>
      <c r="H89" s="73"/>
      <c r="I89" s="73"/>
      <c r="M89" s="52"/>
    </row>
    <row r="90" spans="1:13" ht="15" x14ac:dyDescent="0.25">
      <c r="A90" s="69">
        <v>36831</v>
      </c>
      <c r="B90" s="25">
        <v>71796</v>
      </c>
      <c r="C90" s="25">
        <f t="shared" si="3"/>
        <v>782979</v>
      </c>
      <c r="D90" s="70">
        <f t="shared" si="4"/>
        <v>2.6815978032350696</v>
      </c>
      <c r="E90" s="71">
        <f t="shared" si="2"/>
        <v>-0.3631814902148367</v>
      </c>
      <c r="F90" s="74"/>
      <c r="G90" s="73"/>
      <c r="H90" s="73"/>
      <c r="I90" s="73"/>
      <c r="M90" s="52"/>
    </row>
    <row r="91" spans="1:13" ht="15" x14ac:dyDescent="0.25">
      <c r="A91" s="69">
        <v>36861</v>
      </c>
      <c r="B91" s="25">
        <v>76665</v>
      </c>
      <c r="C91" s="25">
        <f t="shared" si="3"/>
        <v>787100</v>
      </c>
      <c r="D91" s="70">
        <f t="shared" si="4"/>
        <v>5.680690339655925</v>
      </c>
      <c r="E91" s="71">
        <f t="shared" si="2"/>
        <v>3.6221983566653293E-2</v>
      </c>
      <c r="F91" s="74"/>
      <c r="G91" s="73"/>
      <c r="H91" s="73"/>
      <c r="I91" s="73"/>
      <c r="M91" s="52"/>
    </row>
    <row r="92" spans="1:13" ht="15" x14ac:dyDescent="0.25">
      <c r="A92" s="69">
        <v>36892</v>
      </c>
      <c r="B92" s="25">
        <v>51400</v>
      </c>
      <c r="C92" s="25">
        <f t="shared" si="3"/>
        <v>791108</v>
      </c>
      <c r="D92" s="70">
        <f t="shared" si="4"/>
        <v>8.4571235651586854</v>
      </c>
      <c r="E92" s="71">
        <f t="shared" si="2"/>
        <v>0.72817419138795358</v>
      </c>
      <c r="F92" s="74"/>
      <c r="G92" s="73"/>
      <c r="H92" s="73"/>
      <c r="I92" s="73"/>
      <c r="M92" s="52"/>
    </row>
    <row r="93" spans="1:13" ht="15" x14ac:dyDescent="0.25">
      <c r="A93" s="69">
        <v>36923</v>
      </c>
      <c r="B93" s="25">
        <v>58602</v>
      </c>
      <c r="C93" s="25">
        <f t="shared" si="3"/>
        <v>787227</v>
      </c>
      <c r="D93" s="70">
        <f t="shared" si="4"/>
        <v>-6.2112894707360367</v>
      </c>
      <c r="E93" s="71">
        <f t="shared" si="2"/>
        <v>-9.5814371394264963E-2</v>
      </c>
      <c r="F93" s="74"/>
      <c r="G93" s="73"/>
      <c r="H93" s="73"/>
      <c r="I93" s="73"/>
      <c r="M93" s="52"/>
    </row>
    <row r="94" spans="1:13" ht="15" x14ac:dyDescent="0.25">
      <c r="A94" s="69">
        <v>36951</v>
      </c>
      <c r="B94" s="25">
        <v>68951</v>
      </c>
      <c r="C94" s="25">
        <f t="shared" si="3"/>
        <v>788007</v>
      </c>
      <c r="D94" s="70">
        <f t="shared" si="4"/>
        <v>1.1441815434715563</v>
      </c>
      <c r="E94" s="71">
        <f t="shared" si="2"/>
        <v>1.1377900305720834</v>
      </c>
      <c r="F94" s="74"/>
      <c r="G94" s="73"/>
      <c r="H94" s="73"/>
      <c r="I94" s="73"/>
      <c r="M94" s="52"/>
    </row>
    <row r="95" spans="1:13" ht="15" x14ac:dyDescent="0.25">
      <c r="A95" s="69">
        <v>36982</v>
      </c>
      <c r="B95" s="25">
        <v>57305</v>
      </c>
      <c r="C95" s="25">
        <f t="shared" si="3"/>
        <v>794083</v>
      </c>
      <c r="D95" s="70">
        <f t="shared" si="4"/>
        <v>11.860469655858985</v>
      </c>
      <c r="E95" s="71">
        <f t="shared" si="2"/>
        <v>3.3161808234505763</v>
      </c>
      <c r="F95" s="74"/>
      <c r="G95" s="73"/>
      <c r="H95" s="73"/>
      <c r="I95" s="73"/>
      <c r="M95" s="52"/>
    </row>
    <row r="96" spans="1:13" ht="15" x14ac:dyDescent="0.25">
      <c r="A96" s="69">
        <v>37012</v>
      </c>
      <c r="B96" s="25">
        <v>65261</v>
      </c>
      <c r="C96" s="25">
        <f t="shared" si="3"/>
        <v>796446</v>
      </c>
      <c r="D96" s="70">
        <f t="shared" si="4"/>
        <v>3.7568762122802024</v>
      </c>
      <c r="E96" s="71">
        <f t="shared" si="2"/>
        <v>4.0103847665712955</v>
      </c>
      <c r="F96" s="74"/>
      <c r="G96" s="73"/>
      <c r="H96" s="73"/>
      <c r="I96" s="73"/>
      <c r="M96" s="52"/>
    </row>
    <row r="97" spans="1:13" ht="15" x14ac:dyDescent="0.25">
      <c r="A97" s="69">
        <v>37043</v>
      </c>
      <c r="B97" s="25">
        <v>73557</v>
      </c>
      <c r="C97" s="25">
        <f t="shared" si="3"/>
        <v>808685</v>
      </c>
      <c r="D97" s="70">
        <f t="shared" si="4"/>
        <v>19.9598812746665</v>
      </c>
      <c r="E97" s="71">
        <f t="shared" si="2"/>
        <v>8.9000180448535851</v>
      </c>
      <c r="F97" s="74"/>
      <c r="G97" s="73"/>
      <c r="H97" s="73"/>
      <c r="I97" s="73"/>
      <c r="M97" s="52"/>
    </row>
    <row r="98" spans="1:13" ht="15" x14ac:dyDescent="0.25">
      <c r="A98" s="69">
        <v>37073</v>
      </c>
      <c r="B98" s="25">
        <v>66185</v>
      </c>
      <c r="C98" s="25">
        <f t="shared" si="3"/>
        <v>795421</v>
      </c>
      <c r="D98" s="70">
        <f t="shared" si="4"/>
        <v>-16.694986721041172</v>
      </c>
      <c r="E98" s="71">
        <f t="shared" si="2"/>
        <v>4.7793618823430251</v>
      </c>
      <c r="F98" s="74"/>
      <c r="G98" s="73"/>
      <c r="H98" s="73"/>
      <c r="I98" s="73"/>
      <c r="M98" s="52"/>
    </row>
    <row r="99" spans="1:13" ht="15" x14ac:dyDescent="0.25">
      <c r="A99" s="69">
        <v>37104</v>
      </c>
      <c r="B99" s="25">
        <v>65998</v>
      </c>
      <c r="C99" s="25">
        <f t="shared" si="3"/>
        <v>785574</v>
      </c>
      <c r="D99" s="70">
        <f t="shared" si="4"/>
        <v>-12.983057551585475</v>
      </c>
      <c r="E99" s="71">
        <f t="shared" si="2"/>
        <v>1.6779487710487873</v>
      </c>
      <c r="F99" s="74"/>
      <c r="G99" s="73"/>
      <c r="H99" s="73"/>
      <c r="I99" s="73"/>
      <c r="M99" s="52"/>
    </row>
    <row r="100" spans="1:13" ht="15" x14ac:dyDescent="0.25">
      <c r="A100" s="69">
        <v>37135</v>
      </c>
      <c r="B100" s="25">
        <v>59249</v>
      </c>
      <c r="C100" s="25">
        <f t="shared" si="3"/>
        <v>782611</v>
      </c>
      <c r="D100" s="70">
        <f t="shared" si="4"/>
        <v>-4.7627467369639298</v>
      </c>
      <c r="E100" s="71">
        <f t="shared" si="2"/>
        <v>1.0188223327714185</v>
      </c>
      <c r="F100" s="74"/>
      <c r="G100" s="73"/>
      <c r="H100" s="73"/>
      <c r="I100" s="73"/>
      <c r="M100" s="52"/>
    </row>
    <row r="101" spans="1:13" ht="15" x14ac:dyDescent="0.25">
      <c r="A101" s="69">
        <v>37165</v>
      </c>
      <c r="B101" s="25">
        <v>66380</v>
      </c>
      <c r="C101" s="25">
        <f t="shared" si="3"/>
        <v>781349</v>
      </c>
      <c r="D101" s="70">
        <f t="shared" si="4"/>
        <v>-1.8657047396587911</v>
      </c>
      <c r="E101" s="71">
        <f t="shared" ref="E101:E164" si="5">(C101/C89-1)*100</f>
        <v>3.136586165222166E-2</v>
      </c>
      <c r="F101" s="74"/>
      <c r="G101" s="73"/>
      <c r="H101" s="73"/>
      <c r="I101" s="73"/>
      <c r="M101" s="52"/>
    </row>
    <row r="102" spans="1:13" ht="15" x14ac:dyDescent="0.25">
      <c r="A102" s="69">
        <v>37196</v>
      </c>
      <c r="B102" s="25">
        <v>70762</v>
      </c>
      <c r="C102" s="25">
        <f t="shared" si="3"/>
        <v>780315</v>
      </c>
      <c r="D102" s="70">
        <f t="shared" si="4"/>
        <v>-1.440191654131151</v>
      </c>
      <c r="E102" s="71">
        <f t="shared" si="5"/>
        <v>-0.34023901024164971</v>
      </c>
      <c r="F102" s="74"/>
      <c r="G102" s="73"/>
      <c r="H102" s="73"/>
      <c r="I102" s="73"/>
      <c r="M102" s="52"/>
    </row>
    <row r="103" spans="1:13" ht="15" x14ac:dyDescent="0.25">
      <c r="A103" s="69">
        <v>37226</v>
      </c>
      <c r="B103" s="25">
        <v>69031</v>
      </c>
      <c r="C103" s="25">
        <f t="shared" si="3"/>
        <v>772681</v>
      </c>
      <c r="D103" s="70">
        <f t="shared" si="4"/>
        <v>-9.9576077740820441</v>
      </c>
      <c r="E103" s="71">
        <f t="shared" si="5"/>
        <v>-1.8319146233007233</v>
      </c>
      <c r="F103" s="74"/>
      <c r="G103" s="73"/>
      <c r="H103" s="73"/>
      <c r="I103" s="73"/>
      <c r="M103" s="52"/>
    </row>
    <row r="104" spans="1:13" ht="15" x14ac:dyDescent="0.25">
      <c r="A104" s="69">
        <v>37257</v>
      </c>
      <c r="B104" s="25">
        <v>58557</v>
      </c>
      <c r="C104" s="25">
        <f t="shared" si="3"/>
        <v>779838</v>
      </c>
      <c r="D104" s="70">
        <f t="shared" si="4"/>
        <v>13.924124513618686</v>
      </c>
      <c r="E104" s="71">
        <f t="shared" si="5"/>
        <v>-1.4245842539830189</v>
      </c>
      <c r="F104" s="74"/>
      <c r="G104" s="73"/>
      <c r="H104" s="73"/>
      <c r="I104" s="73"/>
      <c r="M104" s="52"/>
    </row>
    <row r="105" spans="1:13" ht="15" x14ac:dyDescent="0.25">
      <c r="A105" s="69">
        <v>37288</v>
      </c>
      <c r="B105" s="25">
        <v>64795</v>
      </c>
      <c r="C105" s="25">
        <f t="shared" si="3"/>
        <v>786031</v>
      </c>
      <c r="D105" s="70">
        <f t="shared" si="4"/>
        <v>10.567898706528789</v>
      </c>
      <c r="E105" s="71">
        <f t="shared" si="5"/>
        <v>-0.15192568344327695</v>
      </c>
      <c r="F105" s="74"/>
      <c r="G105" s="73"/>
      <c r="H105" s="73"/>
      <c r="I105" s="73"/>
      <c r="M105" s="52"/>
    </row>
    <row r="106" spans="1:13" ht="15" x14ac:dyDescent="0.25">
      <c r="A106" s="69">
        <v>37316</v>
      </c>
      <c r="B106" s="25">
        <v>67824</v>
      </c>
      <c r="C106" s="25">
        <f t="shared" si="3"/>
        <v>784904</v>
      </c>
      <c r="D106" s="70">
        <f t="shared" si="4"/>
        <v>-1.634494060999836</v>
      </c>
      <c r="E106" s="71">
        <f t="shared" si="5"/>
        <v>-0.39377822785837679</v>
      </c>
      <c r="F106" s="74"/>
      <c r="G106" s="73"/>
      <c r="H106" s="73"/>
      <c r="I106" s="73"/>
      <c r="M106" s="52"/>
    </row>
    <row r="107" spans="1:13" ht="15" x14ac:dyDescent="0.25">
      <c r="A107" s="69">
        <v>37347</v>
      </c>
      <c r="B107" s="25">
        <v>63886</v>
      </c>
      <c r="C107" s="25">
        <f t="shared" si="3"/>
        <v>791485</v>
      </c>
      <c r="D107" s="70">
        <f t="shared" si="4"/>
        <v>11.484163685542281</v>
      </c>
      <c r="E107" s="71">
        <f t="shared" si="5"/>
        <v>-0.32716982985405707</v>
      </c>
      <c r="F107" s="74"/>
      <c r="G107" s="73"/>
      <c r="H107" s="73"/>
      <c r="I107" s="73"/>
      <c r="M107" s="52"/>
    </row>
    <row r="108" spans="1:13" ht="15" x14ac:dyDescent="0.25">
      <c r="A108" s="69">
        <v>37377</v>
      </c>
      <c r="B108" s="25">
        <v>73123</v>
      </c>
      <c r="C108" s="25">
        <f t="shared" si="3"/>
        <v>799347</v>
      </c>
      <c r="D108" s="70">
        <f t="shared" si="4"/>
        <v>12.04701123182299</v>
      </c>
      <c r="E108" s="71">
        <f t="shared" si="5"/>
        <v>0.36424315019474296</v>
      </c>
      <c r="F108" s="74"/>
      <c r="G108" s="73"/>
      <c r="H108" s="73"/>
      <c r="I108" s="73"/>
      <c r="M108" s="52"/>
    </row>
    <row r="109" spans="1:13" ht="15" x14ac:dyDescent="0.25">
      <c r="A109" s="69">
        <v>37408</v>
      </c>
      <c r="B109" s="25">
        <v>78781</v>
      </c>
      <c r="C109" s="25">
        <f t="shared" si="3"/>
        <v>804571</v>
      </c>
      <c r="D109" s="70">
        <f t="shared" si="4"/>
        <v>7.1019753388528617</v>
      </c>
      <c r="E109" s="71">
        <f t="shared" si="5"/>
        <v>-0.50872713108317535</v>
      </c>
      <c r="F109" s="74"/>
      <c r="G109" s="73"/>
      <c r="H109" s="73"/>
      <c r="I109" s="73"/>
      <c r="M109" s="52"/>
    </row>
    <row r="110" spans="1:13" ht="15" x14ac:dyDescent="0.25">
      <c r="A110" s="69">
        <v>37438</v>
      </c>
      <c r="B110" s="25">
        <v>69782</v>
      </c>
      <c r="C110" s="25">
        <f t="shared" si="3"/>
        <v>808168</v>
      </c>
      <c r="D110" s="70">
        <f t="shared" si="4"/>
        <v>5.4347661856916307</v>
      </c>
      <c r="E110" s="71">
        <f t="shared" si="5"/>
        <v>1.6025475817208701</v>
      </c>
      <c r="F110" s="74"/>
      <c r="G110" s="73"/>
      <c r="H110" s="73"/>
      <c r="I110" s="73"/>
      <c r="M110" s="52"/>
    </row>
    <row r="111" spans="1:13" ht="15" x14ac:dyDescent="0.25">
      <c r="A111" s="69">
        <v>37469</v>
      </c>
      <c r="B111" s="25">
        <v>69647</v>
      </c>
      <c r="C111" s="25">
        <f t="shared" si="3"/>
        <v>811817</v>
      </c>
      <c r="D111" s="70">
        <f t="shared" si="4"/>
        <v>5.5289554228916016</v>
      </c>
      <c r="E111" s="71">
        <f t="shared" si="5"/>
        <v>3.3406146333763598</v>
      </c>
      <c r="F111" s="74"/>
      <c r="G111" s="73"/>
      <c r="H111" s="73"/>
      <c r="I111" s="73"/>
      <c r="M111" s="52"/>
    </row>
    <row r="112" spans="1:13" ht="15" x14ac:dyDescent="0.25">
      <c r="A112" s="69">
        <v>37500</v>
      </c>
      <c r="B112" s="25">
        <v>66034</v>
      </c>
      <c r="C112" s="25">
        <f t="shared" si="3"/>
        <v>818602</v>
      </c>
      <c r="D112" s="70">
        <f t="shared" si="4"/>
        <v>11.451670070380926</v>
      </c>
      <c r="E112" s="71">
        <f t="shared" si="5"/>
        <v>4.5988364589815367</v>
      </c>
      <c r="F112" s="74"/>
      <c r="G112" s="73"/>
      <c r="H112" s="73"/>
      <c r="I112" s="73"/>
      <c r="M112" s="52"/>
    </row>
    <row r="113" spans="1:13" ht="15" x14ac:dyDescent="0.25">
      <c r="A113" s="69">
        <v>37530</v>
      </c>
      <c r="B113" s="25">
        <v>72332</v>
      </c>
      <c r="C113" s="25">
        <f t="shared" si="3"/>
        <v>824554</v>
      </c>
      <c r="D113" s="70">
        <f t="shared" si="4"/>
        <v>8.9665561916239866</v>
      </c>
      <c r="E113" s="71">
        <f t="shared" si="5"/>
        <v>5.5295392967803059</v>
      </c>
      <c r="F113" s="74"/>
      <c r="G113" s="73"/>
      <c r="H113" s="73"/>
      <c r="I113" s="73"/>
      <c r="M113" s="52"/>
    </row>
    <row r="114" spans="1:13" ht="15" x14ac:dyDescent="0.25">
      <c r="A114" s="69">
        <v>37561</v>
      </c>
      <c r="B114" s="25">
        <v>71575</v>
      </c>
      <c r="C114" s="25">
        <f t="shared" si="3"/>
        <v>825367</v>
      </c>
      <c r="D114" s="70">
        <f t="shared" si="4"/>
        <v>1.1489217376557948</v>
      </c>
      <c r="E114" s="71">
        <f t="shared" si="5"/>
        <v>5.7735658035537041</v>
      </c>
      <c r="F114" s="74"/>
      <c r="G114" s="73"/>
      <c r="H114" s="73"/>
      <c r="I114" s="73"/>
      <c r="M114" s="52"/>
    </row>
    <row r="115" spans="1:13" ht="15" x14ac:dyDescent="0.25">
      <c r="A115" s="69">
        <v>37591</v>
      </c>
      <c r="B115" s="25">
        <v>67973</v>
      </c>
      <c r="C115" s="25">
        <f t="shared" si="3"/>
        <v>824309</v>
      </c>
      <c r="D115" s="70">
        <f t="shared" si="4"/>
        <v>-1.532644753806256</v>
      </c>
      <c r="E115" s="71">
        <f t="shared" si="5"/>
        <v>6.6816707023985344</v>
      </c>
      <c r="F115" s="74"/>
      <c r="G115" s="73"/>
      <c r="H115" s="73"/>
      <c r="I115" s="73"/>
      <c r="M115" s="52"/>
    </row>
    <row r="116" spans="1:13" ht="15" x14ac:dyDescent="0.25">
      <c r="A116" s="69">
        <v>37622</v>
      </c>
      <c r="B116" s="25">
        <v>61170</v>
      </c>
      <c r="C116" s="25">
        <f t="shared" si="3"/>
        <v>826922</v>
      </c>
      <c r="D116" s="70">
        <f t="shared" si="4"/>
        <v>4.4623187663302533</v>
      </c>
      <c r="E116" s="71">
        <f t="shared" si="5"/>
        <v>6.0376642328278329</v>
      </c>
      <c r="F116" s="74"/>
      <c r="G116" s="73"/>
      <c r="H116" s="73"/>
      <c r="I116" s="73"/>
      <c r="M116" s="52"/>
    </row>
    <row r="117" spans="1:13" ht="15" x14ac:dyDescent="0.25">
      <c r="A117" s="69">
        <v>37653</v>
      </c>
      <c r="B117" s="25">
        <v>66735</v>
      </c>
      <c r="C117" s="25">
        <f t="shared" si="3"/>
        <v>828862</v>
      </c>
      <c r="D117" s="70">
        <f t="shared" si="4"/>
        <v>2.9940581835018243</v>
      </c>
      <c r="E117" s="71">
        <f t="shared" si="5"/>
        <v>5.4490217306951028</v>
      </c>
      <c r="F117" s="74"/>
      <c r="G117" s="73"/>
      <c r="H117" s="73"/>
      <c r="I117" s="73"/>
      <c r="M117" s="52"/>
    </row>
    <row r="118" spans="1:13" ht="15" x14ac:dyDescent="0.25">
      <c r="A118" s="69">
        <v>37681</v>
      </c>
      <c r="B118" s="25">
        <v>76113</v>
      </c>
      <c r="C118" s="25">
        <f t="shared" si="3"/>
        <v>837151</v>
      </c>
      <c r="D118" s="70">
        <f t="shared" si="4"/>
        <v>12.221337579617831</v>
      </c>
      <c r="E118" s="71">
        <f t="shared" si="5"/>
        <v>6.6564828310213819</v>
      </c>
      <c r="F118" s="74"/>
      <c r="G118" s="73"/>
      <c r="H118" s="73"/>
      <c r="I118" s="73"/>
      <c r="M118" s="52"/>
    </row>
    <row r="119" spans="1:13" ht="15" x14ac:dyDescent="0.25">
      <c r="A119" s="69">
        <v>37712</v>
      </c>
      <c r="B119" s="25">
        <v>68865</v>
      </c>
      <c r="C119" s="25">
        <f t="shared" si="3"/>
        <v>842130</v>
      </c>
      <c r="D119" s="70">
        <f t="shared" si="4"/>
        <v>7.7935697961994732</v>
      </c>
      <c r="E119" s="71">
        <f t="shared" si="5"/>
        <v>6.3987314983859456</v>
      </c>
      <c r="F119" s="74"/>
      <c r="G119" s="73"/>
      <c r="H119" s="73"/>
      <c r="I119" s="73"/>
      <c r="M119" s="52"/>
    </row>
    <row r="120" spans="1:13" ht="15" x14ac:dyDescent="0.25">
      <c r="A120" s="69">
        <v>37742</v>
      </c>
      <c r="B120" s="25">
        <v>78262</v>
      </c>
      <c r="C120" s="25">
        <f t="shared" si="3"/>
        <v>847269</v>
      </c>
      <c r="D120" s="70">
        <f t="shared" si="4"/>
        <v>7.0278845233373799</v>
      </c>
      <c r="E120" s="71">
        <f t="shared" si="5"/>
        <v>5.995143535911196</v>
      </c>
      <c r="F120" s="74"/>
      <c r="G120" s="73"/>
      <c r="H120" s="73"/>
      <c r="I120" s="73"/>
      <c r="M120" s="52"/>
    </row>
    <row r="121" spans="1:13" ht="15" x14ac:dyDescent="0.25">
      <c r="A121" s="69">
        <v>37773</v>
      </c>
      <c r="B121" s="25">
        <v>92058</v>
      </c>
      <c r="C121" s="25">
        <f t="shared" si="3"/>
        <v>860546</v>
      </c>
      <c r="D121" s="70">
        <f t="shared" si="4"/>
        <v>16.853048323834429</v>
      </c>
      <c r="E121" s="71">
        <f t="shared" si="5"/>
        <v>6.9571237342633596</v>
      </c>
      <c r="F121" s="74"/>
      <c r="G121" s="73"/>
      <c r="H121" s="73"/>
      <c r="I121" s="73"/>
      <c r="M121" s="52"/>
    </row>
    <row r="122" spans="1:13" ht="15" x14ac:dyDescent="0.25">
      <c r="A122" s="69">
        <v>37803</v>
      </c>
      <c r="B122" s="25">
        <v>79521</v>
      </c>
      <c r="C122" s="25">
        <f t="shared" si="3"/>
        <v>870285</v>
      </c>
      <c r="D122" s="70">
        <f t="shared" si="4"/>
        <v>13.956321114327475</v>
      </c>
      <c r="E122" s="71">
        <f t="shared" si="5"/>
        <v>7.6861494144781828</v>
      </c>
      <c r="F122" s="74"/>
      <c r="G122" s="73"/>
      <c r="H122" s="73"/>
      <c r="I122" s="73"/>
      <c r="M122" s="52"/>
    </row>
    <row r="123" spans="1:13" ht="15" x14ac:dyDescent="0.25">
      <c r="A123" s="69">
        <v>37834</v>
      </c>
      <c r="B123" s="25">
        <v>76173</v>
      </c>
      <c r="C123" s="25">
        <f t="shared" si="3"/>
        <v>876811</v>
      </c>
      <c r="D123" s="70">
        <f t="shared" si="4"/>
        <v>9.3701092652949782</v>
      </c>
      <c r="E123" s="71">
        <f t="shared" si="5"/>
        <v>8.0059914980839189</v>
      </c>
      <c r="F123" s="74"/>
      <c r="G123" s="73"/>
      <c r="H123" s="73"/>
      <c r="I123" s="73"/>
      <c r="M123" s="52"/>
    </row>
    <row r="124" spans="1:13" ht="15" x14ac:dyDescent="0.25">
      <c r="A124" s="69">
        <v>37865</v>
      </c>
      <c r="B124" s="25">
        <v>77791</v>
      </c>
      <c r="C124" s="25">
        <f t="shared" si="3"/>
        <v>888568</v>
      </c>
      <c r="D124" s="70">
        <f t="shared" si="4"/>
        <v>17.804464366841334</v>
      </c>
      <c r="E124" s="71">
        <f t="shared" si="5"/>
        <v>8.547010635204888</v>
      </c>
      <c r="F124" s="73"/>
      <c r="G124" s="73"/>
      <c r="H124" s="73"/>
      <c r="I124" s="73"/>
      <c r="J124" s="75"/>
      <c r="M124" s="52"/>
    </row>
    <row r="125" spans="1:13" ht="15" x14ac:dyDescent="0.25">
      <c r="A125" s="69">
        <v>37895</v>
      </c>
      <c r="B125" s="25">
        <v>79225</v>
      </c>
      <c r="C125" s="25">
        <f t="shared" si="3"/>
        <v>895461</v>
      </c>
      <c r="D125" s="70">
        <f t="shared" si="4"/>
        <v>9.5296687496543733</v>
      </c>
      <c r="E125" s="71">
        <f t="shared" si="5"/>
        <v>8.5994367864324239</v>
      </c>
      <c r="F125" s="73"/>
      <c r="G125" s="73"/>
      <c r="H125" s="73"/>
      <c r="I125" s="73"/>
      <c r="M125" s="52"/>
    </row>
    <row r="126" spans="1:13" ht="15" x14ac:dyDescent="0.25">
      <c r="A126" s="69">
        <v>37926</v>
      </c>
      <c r="B126" s="25">
        <v>76112</v>
      </c>
      <c r="C126" s="25">
        <f t="shared" si="3"/>
        <v>899998</v>
      </c>
      <c r="D126" s="70">
        <f t="shared" si="4"/>
        <v>6.3388054488298984</v>
      </c>
      <c r="E126" s="71">
        <f t="shared" si="5"/>
        <v>9.042159427260831</v>
      </c>
      <c r="F126" s="73"/>
      <c r="G126" s="73"/>
      <c r="H126" s="73"/>
      <c r="I126" s="73"/>
      <c r="J126" s="52"/>
      <c r="M126" s="52"/>
    </row>
    <row r="127" spans="1:13" ht="15" x14ac:dyDescent="0.25">
      <c r="A127" s="69">
        <v>37956</v>
      </c>
      <c r="B127" s="25">
        <v>77786</v>
      </c>
      <c r="C127" s="25">
        <f t="shared" si="3"/>
        <v>909811</v>
      </c>
      <c r="D127" s="70">
        <f t="shared" si="4"/>
        <v>14.436614538125436</v>
      </c>
      <c r="E127" s="71">
        <f t="shared" si="5"/>
        <v>10.372566598205291</v>
      </c>
      <c r="F127" s="73"/>
      <c r="G127" s="73"/>
      <c r="H127" s="73"/>
      <c r="I127" s="73"/>
      <c r="J127" s="52"/>
      <c r="M127" s="52"/>
    </row>
    <row r="128" spans="1:13" ht="15" x14ac:dyDescent="0.25">
      <c r="A128" s="69">
        <v>37987</v>
      </c>
      <c r="B128" s="25">
        <v>64797</v>
      </c>
      <c r="C128" s="25">
        <f t="shared" si="3"/>
        <v>913438</v>
      </c>
      <c r="D128" s="70">
        <f t="shared" si="4"/>
        <v>5.9293771456596422</v>
      </c>
      <c r="E128" s="71">
        <f t="shared" si="5"/>
        <v>10.462413625468914</v>
      </c>
      <c r="F128" s="73"/>
      <c r="G128" s="73"/>
      <c r="H128" s="73"/>
      <c r="I128" s="73"/>
      <c r="J128" s="52"/>
      <c r="M128" s="52"/>
    </row>
    <row r="129" spans="1:13" ht="15" x14ac:dyDescent="0.25">
      <c r="A129" s="69">
        <v>38018</v>
      </c>
      <c r="B129" s="25">
        <v>75877</v>
      </c>
      <c r="C129" s="25">
        <f t="shared" si="3"/>
        <v>922580</v>
      </c>
      <c r="D129" s="70">
        <f t="shared" si="4"/>
        <v>13.698958567468345</v>
      </c>
      <c r="E129" s="71">
        <f t="shared" si="5"/>
        <v>11.30682791586537</v>
      </c>
      <c r="F129" s="73"/>
      <c r="G129" s="73"/>
      <c r="H129" s="73"/>
      <c r="I129" s="73"/>
      <c r="J129" s="52"/>
      <c r="M129" s="52"/>
    </row>
    <row r="130" spans="1:13" ht="15" x14ac:dyDescent="0.25">
      <c r="A130" s="69">
        <v>38047</v>
      </c>
      <c r="B130" s="25">
        <v>86046</v>
      </c>
      <c r="C130" s="25">
        <f t="shared" si="3"/>
        <v>932513</v>
      </c>
      <c r="D130" s="70">
        <f t="shared" si="4"/>
        <v>13.050333057427776</v>
      </c>
      <c r="E130" s="71">
        <f t="shared" si="5"/>
        <v>11.391254385409555</v>
      </c>
      <c r="F130" s="73"/>
      <c r="G130" s="73"/>
      <c r="H130" s="73"/>
      <c r="I130" s="73"/>
      <c r="J130" s="52"/>
      <c r="M130" s="52"/>
    </row>
    <row r="131" spans="1:13" ht="15" x14ac:dyDescent="0.25">
      <c r="A131" s="69">
        <v>38078</v>
      </c>
      <c r="B131" s="25">
        <v>71305</v>
      </c>
      <c r="C131" s="25">
        <f t="shared" si="3"/>
        <v>934953</v>
      </c>
      <c r="D131" s="70">
        <f t="shared" si="4"/>
        <v>3.5431641617657661</v>
      </c>
      <c r="E131" s="71">
        <f t="shared" si="5"/>
        <v>11.02240746678067</v>
      </c>
      <c r="F131" s="73"/>
      <c r="G131" s="73"/>
      <c r="H131" s="73"/>
      <c r="I131" s="73"/>
      <c r="J131" s="52"/>
      <c r="M131" s="52"/>
    </row>
    <row r="132" spans="1:13" ht="15" x14ac:dyDescent="0.25">
      <c r="A132" s="69">
        <v>38108</v>
      </c>
      <c r="B132" s="25">
        <v>78279</v>
      </c>
      <c r="C132" s="25">
        <f t="shared" si="3"/>
        <v>934970</v>
      </c>
      <c r="D132" s="70">
        <f t="shared" si="4"/>
        <v>2.1721908461325157E-2</v>
      </c>
      <c r="E132" s="71">
        <f t="shared" si="5"/>
        <v>10.35102193046129</v>
      </c>
      <c r="F132" s="73"/>
      <c r="G132" s="73"/>
      <c r="H132" s="73"/>
      <c r="I132" s="73"/>
      <c r="J132" s="52"/>
      <c r="M132" s="52"/>
    </row>
    <row r="133" spans="1:13" ht="15" x14ac:dyDescent="0.25">
      <c r="A133" s="69">
        <v>38139</v>
      </c>
      <c r="B133" s="25">
        <v>97212</v>
      </c>
      <c r="C133" s="25">
        <f t="shared" si="3"/>
        <v>940124</v>
      </c>
      <c r="D133" s="70">
        <f t="shared" si="4"/>
        <v>5.5986443329205438</v>
      </c>
      <c r="E133" s="71">
        <f t="shared" si="5"/>
        <v>9.2473847998828731</v>
      </c>
      <c r="F133" s="73"/>
      <c r="G133" s="73"/>
      <c r="H133" s="73"/>
      <c r="I133" s="73"/>
      <c r="J133" s="52"/>
      <c r="M133" s="52"/>
    </row>
    <row r="134" spans="1:13" ht="15" x14ac:dyDescent="0.25">
      <c r="A134" s="69">
        <v>38169</v>
      </c>
      <c r="B134" s="25">
        <v>77035</v>
      </c>
      <c r="C134" s="25">
        <f t="shared" si="3"/>
        <v>937638</v>
      </c>
      <c r="D134" s="70">
        <f t="shared" si="4"/>
        <v>-3.1262182316620812</v>
      </c>
      <c r="E134" s="71">
        <f t="shared" si="5"/>
        <v>7.7391888863992842</v>
      </c>
      <c r="F134" s="73"/>
      <c r="G134" s="73"/>
      <c r="H134" s="73"/>
      <c r="I134" s="73"/>
      <c r="J134" s="52"/>
      <c r="M134" s="52"/>
    </row>
    <row r="135" spans="1:13" ht="15" x14ac:dyDescent="0.25">
      <c r="A135" s="69">
        <v>38200</v>
      </c>
      <c r="B135" s="25">
        <v>79244</v>
      </c>
      <c r="C135" s="25">
        <f t="shared" si="3"/>
        <v>940709</v>
      </c>
      <c r="D135" s="70">
        <f t="shared" si="4"/>
        <v>4.0316122510600794</v>
      </c>
      <c r="E135" s="71">
        <f t="shared" si="5"/>
        <v>7.2875454345349144</v>
      </c>
      <c r="F135" s="73"/>
      <c r="G135" s="73"/>
      <c r="H135" s="73"/>
      <c r="I135" s="73"/>
      <c r="J135" s="52"/>
      <c r="M135" s="52"/>
    </row>
    <row r="136" spans="1:13" ht="15" x14ac:dyDescent="0.25">
      <c r="A136" s="69">
        <v>38231</v>
      </c>
      <c r="B136" s="25">
        <v>80452</v>
      </c>
      <c r="C136" s="25">
        <f t="shared" si="3"/>
        <v>943370</v>
      </c>
      <c r="D136" s="70">
        <f t="shared" si="4"/>
        <v>3.4207041945726324</v>
      </c>
      <c r="E136" s="71">
        <f t="shared" si="5"/>
        <v>6.1674514499734379</v>
      </c>
      <c r="F136" s="73"/>
      <c r="G136" s="73"/>
      <c r="H136" s="73"/>
      <c r="I136" s="73"/>
      <c r="J136" s="52"/>
      <c r="M136" s="52"/>
    </row>
    <row r="137" spans="1:13" ht="15" x14ac:dyDescent="0.25">
      <c r="A137" s="69">
        <v>38261</v>
      </c>
      <c r="B137" s="25">
        <v>81667</v>
      </c>
      <c r="C137" s="25">
        <f t="shared" si="3"/>
        <v>945812</v>
      </c>
      <c r="D137" s="70">
        <f t="shared" si="4"/>
        <v>3.0823603660460774</v>
      </c>
      <c r="E137" s="71">
        <f t="shared" si="5"/>
        <v>5.6229137840732246</v>
      </c>
      <c r="F137" s="73"/>
      <c r="G137" s="73"/>
      <c r="H137" s="73"/>
      <c r="I137" s="73"/>
      <c r="J137" s="52"/>
      <c r="M137" s="52"/>
    </row>
    <row r="138" spans="1:13" ht="15" x14ac:dyDescent="0.25">
      <c r="A138" s="69">
        <v>38292</v>
      </c>
      <c r="B138" s="25">
        <v>84335</v>
      </c>
      <c r="C138" s="25">
        <f t="shared" si="3"/>
        <v>954035</v>
      </c>
      <c r="D138" s="70">
        <f t="shared" si="4"/>
        <v>10.803815429892794</v>
      </c>
      <c r="E138" s="71">
        <f t="shared" si="5"/>
        <v>6.0041244536098937</v>
      </c>
      <c r="F138" s="73"/>
      <c r="G138" s="73"/>
      <c r="H138" s="73"/>
      <c r="I138" s="73"/>
      <c r="J138" s="52"/>
      <c r="M138" s="52"/>
    </row>
    <row r="139" spans="1:13" ht="15" x14ac:dyDescent="0.25">
      <c r="A139" s="69">
        <v>38322</v>
      </c>
      <c r="B139" s="25">
        <v>78980</v>
      </c>
      <c r="C139" s="25">
        <f t="shared" si="3"/>
        <v>955229</v>
      </c>
      <c r="D139" s="70">
        <f t="shared" si="4"/>
        <v>1.5349805877664435</v>
      </c>
      <c r="E139" s="71">
        <f t="shared" si="5"/>
        <v>4.9920258163508757</v>
      </c>
      <c r="F139" s="73"/>
      <c r="G139" s="73"/>
      <c r="H139" s="73"/>
      <c r="I139" s="73"/>
      <c r="J139" s="52"/>
      <c r="M139" s="52"/>
    </row>
    <row r="140" spans="1:13" ht="15" x14ac:dyDescent="0.25">
      <c r="A140" s="69">
        <v>38353</v>
      </c>
      <c r="B140" s="25">
        <v>69713</v>
      </c>
      <c r="C140" s="25">
        <f t="shared" si="3"/>
        <v>960145</v>
      </c>
      <c r="D140" s="70">
        <f t="shared" si="4"/>
        <v>7.5867709924842153</v>
      </c>
      <c r="E140" s="71">
        <f t="shared" si="5"/>
        <v>5.1133191305813952</v>
      </c>
      <c r="F140" s="73"/>
      <c r="G140" s="73"/>
      <c r="H140" s="73"/>
      <c r="I140" s="73"/>
      <c r="J140" s="52"/>
      <c r="M140" s="52"/>
    </row>
    <row r="141" spans="1:13" ht="15" x14ac:dyDescent="0.25">
      <c r="A141" s="69">
        <v>38384</v>
      </c>
      <c r="B141" s="25">
        <v>81141</v>
      </c>
      <c r="C141" s="25">
        <f t="shared" si="3"/>
        <v>965409</v>
      </c>
      <c r="D141" s="70">
        <f t="shared" si="4"/>
        <v>6.9375436561804005</v>
      </c>
      <c r="E141" s="71">
        <f t="shared" si="5"/>
        <v>4.6423074421730437</v>
      </c>
      <c r="F141" s="73"/>
      <c r="G141" s="73"/>
      <c r="H141" s="73"/>
      <c r="I141" s="73"/>
      <c r="J141" s="52"/>
      <c r="M141" s="52"/>
    </row>
    <row r="142" spans="1:13" ht="15" x14ac:dyDescent="0.25">
      <c r="A142" s="69">
        <v>38412</v>
      </c>
      <c r="B142" s="25">
        <v>86638</v>
      </c>
      <c r="C142" s="25">
        <f t="shared" si="3"/>
        <v>966001</v>
      </c>
      <c r="D142" s="70">
        <f t="shared" si="4"/>
        <v>0.68800409083513703</v>
      </c>
      <c r="E142" s="71">
        <f t="shared" si="5"/>
        <v>3.5911563699380089</v>
      </c>
      <c r="F142" s="73"/>
      <c r="G142" s="73"/>
      <c r="H142" s="73"/>
      <c r="I142" s="73"/>
      <c r="J142" s="52"/>
      <c r="M142" s="52"/>
    </row>
    <row r="143" spans="1:13" ht="15" x14ac:dyDescent="0.25">
      <c r="A143" s="69">
        <v>38443</v>
      </c>
      <c r="B143" s="25">
        <v>76487</v>
      </c>
      <c r="C143" s="25">
        <f t="shared" si="3"/>
        <v>971183</v>
      </c>
      <c r="D143" s="70">
        <f t="shared" si="4"/>
        <v>7.2673725545193246</v>
      </c>
      <c r="E143" s="71">
        <f t="shared" si="5"/>
        <v>3.875061099327981</v>
      </c>
      <c r="F143" s="73"/>
      <c r="G143" s="73"/>
      <c r="H143" s="73"/>
      <c r="I143" s="73"/>
      <c r="J143" s="52"/>
      <c r="M143" s="52"/>
    </row>
    <row r="144" spans="1:13" ht="15" x14ac:dyDescent="0.25">
      <c r="A144" s="69">
        <v>38473</v>
      </c>
      <c r="B144" s="25">
        <v>83954</v>
      </c>
      <c r="C144" s="25">
        <f t="shared" si="3"/>
        <v>976858</v>
      </c>
      <c r="D144" s="70">
        <f t="shared" si="4"/>
        <v>7.2497093728841611</v>
      </c>
      <c r="E144" s="71">
        <f t="shared" si="5"/>
        <v>4.480143747927734</v>
      </c>
      <c r="F144" s="73"/>
      <c r="G144" s="73"/>
      <c r="H144" s="73"/>
      <c r="I144" s="73"/>
      <c r="J144" s="52"/>
      <c r="M144" s="52"/>
    </row>
    <row r="145" spans="1:13" ht="15" x14ac:dyDescent="0.25">
      <c r="A145" s="69">
        <v>38504</v>
      </c>
      <c r="B145" s="25">
        <v>102145</v>
      </c>
      <c r="C145" s="25">
        <f t="shared" si="3"/>
        <v>981791</v>
      </c>
      <c r="D145" s="70">
        <f t="shared" si="4"/>
        <v>5.0744764020902666</v>
      </c>
      <c r="E145" s="71">
        <f t="shared" si="5"/>
        <v>4.432074917776796</v>
      </c>
      <c r="F145" s="73"/>
      <c r="G145" s="73"/>
      <c r="H145" s="73"/>
      <c r="I145" s="73"/>
      <c r="J145" s="52"/>
      <c r="M145" s="52"/>
    </row>
    <row r="146" spans="1:13" ht="15" x14ac:dyDescent="0.25">
      <c r="A146" s="69">
        <v>38534</v>
      </c>
      <c r="B146" s="25">
        <v>78641</v>
      </c>
      <c r="C146" s="25">
        <f t="shared" si="3"/>
        <v>983397</v>
      </c>
      <c r="D146" s="70">
        <f t="shared" si="4"/>
        <v>2.084766664503146</v>
      </c>
      <c r="E146" s="71">
        <f t="shared" si="5"/>
        <v>4.8802416284323025</v>
      </c>
      <c r="F146" s="73"/>
      <c r="G146" s="73"/>
      <c r="H146" s="73"/>
      <c r="I146" s="73"/>
      <c r="J146" s="52"/>
      <c r="M146" s="52"/>
    </row>
    <row r="147" spans="1:13" ht="15" x14ac:dyDescent="0.25">
      <c r="A147" s="69">
        <v>38565</v>
      </c>
      <c r="B147" s="25">
        <v>86177</v>
      </c>
      <c r="C147" s="25">
        <f t="shared" ref="C147:C210" si="6">SUM(B136:B147)</f>
        <v>990330</v>
      </c>
      <c r="D147" s="70">
        <f t="shared" si="4"/>
        <v>8.748927363585878</v>
      </c>
      <c r="E147" s="71">
        <f t="shared" si="5"/>
        <v>5.2748512026567163</v>
      </c>
      <c r="F147" s="73"/>
      <c r="G147" s="73"/>
      <c r="H147" s="73"/>
      <c r="I147" s="73"/>
      <c r="J147" s="52"/>
      <c r="M147" s="52"/>
    </row>
    <row r="148" spans="1:13" ht="15" x14ac:dyDescent="0.25">
      <c r="A148" s="69">
        <v>38596</v>
      </c>
      <c r="B148" s="25">
        <v>84440</v>
      </c>
      <c r="C148" s="25">
        <f t="shared" si="6"/>
        <v>994318</v>
      </c>
      <c r="D148" s="70">
        <f t="shared" si="4"/>
        <v>4.9569929896087217</v>
      </c>
      <c r="E148" s="71">
        <f t="shared" si="5"/>
        <v>5.4006381377402324</v>
      </c>
      <c r="F148" s="73"/>
      <c r="G148" s="73"/>
      <c r="H148" s="73"/>
      <c r="I148" s="73"/>
      <c r="J148" s="52"/>
      <c r="M148" s="52"/>
    </row>
    <row r="149" spans="1:13" ht="15" x14ac:dyDescent="0.25">
      <c r="A149" s="69">
        <v>38626</v>
      </c>
      <c r="B149" s="25">
        <v>76118</v>
      </c>
      <c r="C149" s="25">
        <f t="shared" si="6"/>
        <v>988769</v>
      </c>
      <c r="D149" s="70">
        <f t="shared" ref="D149:D212" si="7">(B149/B137-1)*100</f>
        <v>-6.7946661442198186</v>
      </c>
      <c r="E149" s="71">
        <f t="shared" si="5"/>
        <v>4.5418116919641482</v>
      </c>
      <c r="F149" s="73"/>
      <c r="G149" s="73"/>
      <c r="H149" s="73"/>
      <c r="I149" s="73"/>
      <c r="J149" s="52"/>
      <c r="M149" s="52"/>
    </row>
    <row r="150" spans="1:13" ht="15" x14ac:dyDescent="0.25">
      <c r="A150" s="69">
        <v>38657</v>
      </c>
      <c r="B150" s="25">
        <v>83538</v>
      </c>
      <c r="C150" s="25">
        <f t="shared" si="6"/>
        <v>987972</v>
      </c>
      <c r="D150" s="70">
        <f t="shared" si="7"/>
        <v>-0.94504061184561561</v>
      </c>
      <c r="E150" s="71">
        <f t="shared" si="5"/>
        <v>3.5572070207067874</v>
      </c>
      <c r="F150" s="73"/>
      <c r="G150" s="73"/>
      <c r="H150" s="73"/>
      <c r="I150" s="73"/>
      <c r="J150" s="52"/>
      <c r="M150" s="52"/>
    </row>
    <row r="151" spans="1:13" ht="15" x14ac:dyDescent="0.25">
      <c r="A151" s="69">
        <v>38687</v>
      </c>
      <c r="B151" s="25">
        <v>79277</v>
      </c>
      <c r="C151" s="25">
        <f t="shared" si="6"/>
        <v>988269</v>
      </c>
      <c r="D151" s="70">
        <f t="shared" si="7"/>
        <v>0.37604456824511523</v>
      </c>
      <c r="E151" s="71">
        <f t="shared" si="5"/>
        <v>3.4588564626911511</v>
      </c>
      <c r="F151" s="73"/>
      <c r="G151" s="73"/>
      <c r="H151" s="73"/>
      <c r="I151" s="73"/>
      <c r="J151" s="52"/>
      <c r="M151" s="52"/>
    </row>
    <row r="152" spans="1:13" ht="15" x14ac:dyDescent="0.25">
      <c r="A152" s="69">
        <v>38718</v>
      </c>
      <c r="B152" s="25">
        <v>70003</v>
      </c>
      <c r="C152" s="25">
        <f t="shared" si="6"/>
        <v>988559</v>
      </c>
      <c r="D152" s="70">
        <f t="shared" si="7"/>
        <v>0.41599127852767204</v>
      </c>
      <c r="E152" s="71">
        <f t="shared" si="5"/>
        <v>2.9593446823136027</v>
      </c>
      <c r="F152" s="73"/>
      <c r="G152" s="73"/>
      <c r="H152" s="73"/>
      <c r="I152" s="73"/>
      <c r="J152" s="52"/>
      <c r="M152" s="52"/>
    </row>
    <row r="153" spans="1:13" ht="15" x14ac:dyDescent="0.25">
      <c r="A153" s="69">
        <v>38749</v>
      </c>
      <c r="B153" s="25">
        <v>77446</v>
      </c>
      <c r="C153" s="25">
        <f t="shared" si="6"/>
        <v>984864</v>
      </c>
      <c r="D153" s="70">
        <f t="shared" si="7"/>
        <v>-4.5538014074265831</v>
      </c>
      <c r="E153" s="71">
        <f t="shared" si="5"/>
        <v>2.0152080620752466</v>
      </c>
      <c r="F153" s="73"/>
      <c r="G153" s="73"/>
      <c r="H153" s="73"/>
      <c r="I153" s="73"/>
      <c r="J153" s="52"/>
      <c r="M153" s="52"/>
    </row>
    <row r="154" spans="1:13" ht="15" x14ac:dyDescent="0.25">
      <c r="A154" s="69">
        <v>38777</v>
      </c>
      <c r="B154" s="25">
        <v>87156</v>
      </c>
      <c r="C154" s="25">
        <f t="shared" si="6"/>
        <v>985382</v>
      </c>
      <c r="D154" s="70">
        <f t="shared" si="7"/>
        <v>0.59789007133128624</v>
      </c>
      <c r="E154" s="71">
        <f t="shared" si="5"/>
        <v>2.0063126228647699</v>
      </c>
      <c r="F154" s="73"/>
      <c r="G154" s="73"/>
      <c r="H154" s="73"/>
      <c r="I154" s="73"/>
      <c r="J154" s="52"/>
      <c r="M154" s="52"/>
    </row>
    <row r="155" spans="1:13" ht="15" x14ac:dyDescent="0.25">
      <c r="A155" s="69">
        <v>38808</v>
      </c>
      <c r="B155" s="25">
        <v>68650</v>
      </c>
      <c r="C155" s="25">
        <f t="shared" si="6"/>
        <v>977545</v>
      </c>
      <c r="D155" s="70">
        <f t="shared" si="7"/>
        <v>-10.246185626315585</v>
      </c>
      <c r="E155" s="71">
        <f t="shared" si="5"/>
        <v>0.65507736441021702</v>
      </c>
      <c r="F155" s="73"/>
      <c r="G155" s="73"/>
      <c r="H155" s="73"/>
      <c r="I155" s="73"/>
      <c r="J155" s="52"/>
      <c r="M155" s="52"/>
    </row>
    <row r="156" spans="1:13" ht="15" x14ac:dyDescent="0.25">
      <c r="A156" s="69">
        <v>38838</v>
      </c>
      <c r="B156" s="25">
        <v>83457</v>
      </c>
      <c r="C156" s="25">
        <f t="shared" si="6"/>
        <v>977048</v>
      </c>
      <c r="D156" s="70">
        <f t="shared" si="7"/>
        <v>-0.59199085213330616</v>
      </c>
      <c r="E156" s="71">
        <f t="shared" si="5"/>
        <v>1.9450114550934039E-2</v>
      </c>
      <c r="F156" s="73"/>
      <c r="G156" s="73"/>
      <c r="H156" s="73"/>
      <c r="I156" s="73"/>
      <c r="J156" s="52"/>
      <c r="M156" s="52"/>
    </row>
    <row r="157" spans="1:13" ht="15" x14ac:dyDescent="0.25">
      <c r="A157" s="69">
        <v>38869</v>
      </c>
      <c r="B157" s="25">
        <v>96448</v>
      </c>
      <c r="C157" s="25">
        <f t="shared" si="6"/>
        <v>971351</v>
      </c>
      <c r="D157" s="70">
        <f t="shared" si="7"/>
        <v>-5.5773655098144808</v>
      </c>
      <c r="E157" s="71">
        <f t="shared" si="5"/>
        <v>-1.0633627727286155</v>
      </c>
      <c r="F157" s="73"/>
      <c r="G157" s="73"/>
      <c r="H157" s="73"/>
      <c r="I157" s="73"/>
      <c r="J157" s="52"/>
      <c r="M157" s="52"/>
    </row>
    <row r="158" spans="1:13" ht="15" x14ac:dyDescent="0.25">
      <c r="A158" s="69">
        <v>38899</v>
      </c>
      <c r="B158" s="25">
        <v>77562</v>
      </c>
      <c r="C158" s="25">
        <f t="shared" si="6"/>
        <v>970272</v>
      </c>
      <c r="D158" s="70">
        <f t="shared" si="7"/>
        <v>-1.372057832428375</v>
      </c>
      <c r="E158" s="71">
        <f t="shared" si="5"/>
        <v>-1.3346593491743386</v>
      </c>
      <c r="F158" s="73"/>
      <c r="G158" s="73"/>
      <c r="H158" s="73"/>
      <c r="I158" s="73"/>
      <c r="J158" s="52"/>
      <c r="M158" s="52"/>
    </row>
    <row r="159" spans="1:13" ht="15" x14ac:dyDescent="0.25">
      <c r="A159" s="69">
        <v>38930</v>
      </c>
      <c r="B159" s="25">
        <v>81661</v>
      </c>
      <c r="C159" s="25">
        <f t="shared" si="6"/>
        <v>965756</v>
      </c>
      <c r="D159" s="70">
        <f t="shared" si="7"/>
        <v>-5.2403773628694417</v>
      </c>
      <c r="E159" s="71">
        <f t="shared" si="5"/>
        <v>-2.4813950905253845</v>
      </c>
      <c r="F159" s="73"/>
      <c r="G159" s="73"/>
      <c r="H159" s="73"/>
      <c r="I159" s="73"/>
      <c r="J159" s="52"/>
      <c r="M159" s="52"/>
    </row>
    <row r="160" spans="1:13" ht="15" x14ac:dyDescent="0.25">
      <c r="A160" s="69">
        <v>38961</v>
      </c>
      <c r="B160" s="25">
        <v>79993</v>
      </c>
      <c r="C160" s="25">
        <f t="shared" si="6"/>
        <v>961309</v>
      </c>
      <c r="D160" s="70">
        <f t="shared" si="7"/>
        <v>-5.2664613927048798</v>
      </c>
      <c r="E160" s="71">
        <f t="shared" si="5"/>
        <v>-3.3197628927566392</v>
      </c>
      <c r="F160" s="73"/>
      <c r="G160" s="73"/>
      <c r="H160" s="73"/>
      <c r="I160" s="73"/>
      <c r="J160" s="52"/>
      <c r="M160" s="52"/>
    </row>
    <row r="161" spans="1:13" ht="15" x14ac:dyDescent="0.25">
      <c r="A161" s="69">
        <v>38991</v>
      </c>
      <c r="B161" s="25">
        <v>79930</v>
      </c>
      <c r="C161" s="25">
        <f t="shared" si="6"/>
        <v>965121</v>
      </c>
      <c r="D161" s="70">
        <f t="shared" si="7"/>
        <v>5.0080138731968704</v>
      </c>
      <c r="E161" s="71">
        <f t="shared" si="5"/>
        <v>-2.3916607417910574</v>
      </c>
      <c r="F161" s="73"/>
      <c r="G161" s="73"/>
      <c r="H161" s="73"/>
      <c r="I161" s="73"/>
      <c r="J161" s="52"/>
      <c r="M161" s="52"/>
    </row>
    <row r="162" spans="1:13" ht="15" x14ac:dyDescent="0.25">
      <c r="A162" s="69">
        <v>39022</v>
      </c>
      <c r="B162" s="25">
        <v>83297</v>
      </c>
      <c r="C162" s="25">
        <f t="shared" si="6"/>
        <v>964880</v>
      </c>
      <c r="D162" s="70">
        <f t="shared" si="7"/>
        <v>-0.28849146496204847</v>
      </c>
      <c r="E162" s="71">
        <f t="shared" si="5"/>
        <v>-2.3373132032081911</v>
      </c>
      <c r="F162" s="73"/>
      <c r="G162" s="73"/>
      <c r="H162" s="73"/>
      <c r="I162" s="73"/>
      <c r="J162" s="52"/>
      <c r="M162" s="52"/>
    </row>
    <row r="163" spans="1:13" ht="15" x14ac:dyDescent="0.25">
      <c r="A163" s="69">
        <v>39052</v>
      </c>
      <c r="B163" s="25">
        <v>77063</v>
      </c>
      <c r="C163" s="25">
        <f t="shared" si="6"/>
        <v>962666</v>
      </c>
      <c r="D163" s="70">
        <f t="shared" si="7"/>
        <v>-2.7927393821663316</v>
      </c>
      <c r="E163" s="71">
        <f t="shared" si="5"/>
        <v>-2.590691400823053</v>
      </c>
      <c r="F163" s="73"/>
      <c r="G163" s="73"/>
      <c r="H163" s="73"/>
      <c r="I163" s="73"/>
      <c r="J163" s="52"/>
      <c r="M163" s="52"/>
    </row>
    <row r="164" spans="1:13" ht="15" x14ac:dyDescent="0.25">
      <c r="A164" s="69">
        <v>39083</v>
      </c>
      <c r="B164" s="25">
        <v>76936</v>
      </c>
      <c r="C164" s="25">
        <f t="shared" si="6"/>
        <v>969599</v>
      </c>
      <c r="D164" s="70">
        <f t="shared" si="7"/>
        <v>9.9038612630887322</v>
      </c>
      <c r="E164" s="71">
        <f t="shared" si="5"/>
        <v>-1.9179431880140707</v>
      </c>
      <c r="F164" s="73"/>
      <c r="G164" s="73"/>
      <c r="H164" s="73"/>
      <c r="I164" s="73"/>
      <c r="J164" s="52"/>
      <c r="M164" s="52"/>
    </row>
    <row r="165" spans="1:13" ht="15" x14ac:dyDescent="0.25">
      <c r="A165" s="69">
        <v>39114</v>
      </c>
      <c r="B165" s="25">
        <v>83740</v>
      </c>
      <c r="C165" s="25">
        <f t="shared" si="6"/>
        <v>975893</v>
      </c>
      <c r="D165" s="70">
        <f t="shared" si="7"/>
        <v>8.1269529736848867</v>
      </c>
      <c r="E165" s="71">
        <f t="shared" ref="E165:E228" si="8">(C165/C153-1)*100</f>
        <v>-0.91088718848491013</v>
      </c>
      <c r="F165" s="73"/>
      <c r="G165" s="73"/>
      <c r="H165" s="73"/>
      <c r="I165" s="73"/>
      <c r="J165" s="52"/>
      <c r="M165" s="52"/>
    </row>
    <row r="166" spans="1:13" ht="15" x14ac:dyDescent="0.25">
      <c r="A166" s="69">
        <v>39142</v>
      </c>
      <c r="B166" s="25">
        <v>94392</v>
      </c>
      <c r="C166" s="25">
        <f t="shared" si="6"/>
        <v>983129</v>
      </c>
      <c r="D166" s="70">
        <f t="shared" si="7"/>
        <v>8.3023543990086814</v>
      </c>
      <c r="E166" s="71">
        <f t="shared" si="8"/>
        <v>-0.22864229303964922</v>
      </c>
      <c r="F166" s="73"/>
      <c r="G166" s="73"/>
      <c r="H166" s="73"/>
      <c r="I166" s="73"/>
      <c r="J166" s="52"/>
      <c r="M166" s="52"/>
    </row>
    <row r="167" spans="1:13" ht="15" x14ac:dyDescent="0.25">
      <c r="A167" s="69">
        <v>39173</v>
      </c>
      <c r="B167" s="25">
        <v>75614</v>
      </c>
      <c r="C167" s="25">
        <f t="shared" si="6"/>
        <v>990093</v>
      </c>
      <c r="D167" s="70">
        <f t="shared" si="7"/>
        <v>10.144209759650401</v>
      </c>
      <c r="E167" s="71">
        <f t="shared" si="8"/>
        <v>1.2836237717956722</v>
      </c>
      <c r="F167" s="73"/>
      <c r="G167" s="73"/>
      <c r="H167" s="73"/>
      <c r="I167" s="73"/>
      <c r="J167" s="52"/>
      <c r="M167" s="52"/>
    </row>
    <row r="168" spans="1:13" ht="15" x14ac:dyDescent="0.25">
      <c r="A168" s="69">
        <v>39203</v>
      </c>
      <c r="B168" s="25">
        <v>88597</v>
      </c>
      <c r="C168" s="25">
        <f t="shared" si="6"/>
        <v>995233</v>
      </c>
      <c r="D168" s="70">
        <f t="shared" si="7"/>
        <v>6.1588602513869439</v>
      </c>
      <c r="E168" s="71">
        <f t="shared" si="8"/>
        <v>1.8612186914051199</v>
      </c>
      <c r="F168" s="73"/>
      <c r="G168" s="73"/>
      <c r="H168" s="73"/>
      <c r="I168" s="73"/>
      <c r="J168" s="52"/>
      <c r="M168" s="52"/>
    </row>
    <row r="169" spans="1:13" ht="15" x14ac:dyDescent="0.25">
      <c r="A169" s="69">
        <v>39234</v>
      </c>
      <c r="B169" s="25">
        <v>105097</v>
      </c>
      <c r="C169" s="25">
        <f t="shared" si="6"/>
        <v>1003882</v>
      </c>
      <c r="D169" s="70">
        <f t="shared" si="7"/>
        <v>8.9675265428002646</v>
      </c>
      <c r="E169" s="71">
        <f t="shared" si="8"/>
        <v>3.3490468430052545</v>
      </c>
      <c r="F169" s="73"/>
      <c r="G169" s="73"/>
      <c r="H169" s="73"/>
      <c r="I169" s="73"/>
      <c r="J169" s="52"/>
      <c r="M169" s="52"/>
    </row>
    <row r="170" spans="1:13" ht="15" x14ac:dyDescent="0.25">
      <c r="A170" s="69">
        <v>39264</v>
      </c>
      <c r="B170" s="25">
        <v>86291</v>
      </c>
      <c r="C170" s="25">
        <f t="shared" si="6"/>
        <v>1012611</v>
      </c>
      <c r="D170" s="70">
        <f t="shared" si="7"/>
        <v>11.254222428508797</v>
      </c>
      <c r="E170" s="71">
        <f t="shared" si="8"/>
        <v>4.3636217473038474</v>
      </c>
      <c r="F170" s="73"/>
      <c r="G170" s="73"/>
      <c r="H170" s="73"/>
      <c r="I170" s="73"/>
      <c r="J170" s="52"/>
      <c r="M170" s="52"/>
    </row>
    <row r="171" spans="1:13" ht="15" x14ac:dyDescent="0.25">
      <c r="A171" s="69">
        <v>39295</v>
      </c>
      <c r="B171" s="25">
        <v>88206</v>
      </c>
      <c r="C171" s="25">
        <f t="shared" si="6"/>
        <v>1019156</v>
      </c>
      <c r="D171" s="70">
        <f t="shared" si="7"/>
        <v>8.0148418461689186</v>
      </c>
      <c r="E171" s="71">
        <f t="shared" si="8"/>
        <v>5.5293469572024412</v>
      </c>
      <c r="F171" s="73"/>
      <c r="G171" s="73"/>
      <c r="H171" s="73"/>
      <c r="I171" s="73"/>
      <c r="J171" s="52"/>
      <c r="M171" s="52"/>
    </row>
    <row r="172" spans="1:13" ht="15" x14ac:dyDescent="0.25">
      <c r="A172" s="69">
        <v>39326</v>
      </c>
      <c r="B172" s="25">
        <v>83489</v>
      </c>
      <c r="C172" s="25">
        <f t="shared" si="6"/>
        <v>1022652</v>
      </c>
      <c r="D172" s="70">
        <f t="shared" si="7"/>
        <v>4.370382408460749</v>
      </c>
      <c r="E172" s="71">
        <f t="shared" si="8"/>
        <v>6.3811948083290604</v>
      </c>
      <c r="F172" s="73"/>
      <c r="G172" s="73"/>
      <c r="H172" s="73"/>
      <c r="I172" s="73"/>
      <c r="J172" s="52"/>
      <c r="M172" s="52"/>
    </row>
    <row r="173" spans="1:13" ht="15" x14ac:dyDescent="0.25">
      <c r="A173" s="69">
        <v>39356</v>
      </c>
      <c r="B173" s="25">
        <v>89289</v>
      </c>
      <c r="C173" s="25">
        <f t="shared" si="6"/>
        <v>1032011</v>
      </c>
      <c r="D173" s="70">
        <f t="shared" si="7"/>
        <v>11.708995370949582</v>
      </c>
      <c r="E173" s="71">
        <f t="shared" si="8"/>
        <v>6.9307371821771602</v>
      </c>
      <c r="F173" s="73"/>
      <c r="G173" s="73"/>
      <c r="H173" s="73"/>
      <c r="I173" s="73"/>
      <c r="J173" s="52"/>
      <c r="M173" s="52"/>
    </row>
    <row r="174" spans="1:13" ht="15" x14ac:dyDescent="0.25">
      <c r="A174" s="69">
        <v>39387</v>
      </c>
      <c r="B174" s="25">
        <v>92081</v>
      </c>
      <c r="C174" s="25">
        <f t="shared" si="6"/>
        <v>1040795</v>
      </c>
      <c r="D174" s="70">
        <f t="shared" si="7"/>
        <v>10.545397793437949</v>
      </c>
      <c r="E174" s="71">
        <f t="shared" si="8"/>
        <v>7.8678177597214072</v>
      </c>
      <c r="F174" s="73"/>
      <c r="G174" s="73"/>
      <c r="H174" s="73"/>
      <c r="I174" s="73"/>
      <c r="J174" s="52"/>
      <c r="M174" s="52"/>
    </row>
    <row r="175" spans="1:13" ht="15" x14ac:dyDescent="0.25">
      <c r="A175" s="69">
        <v>39417</v>
      </c>
      <c r="B175" s="25">
        <v>86250</v>
      </c>
      <c r="C175" s="25">
        <f t="shared" si="6"/>
        <v>1049982</v>
      </c>
      <c r="D175" s="70">
        <f t="shared" si="7"/>
        <v>11.921414946212838</v>
      </c>
      <c r="E175" s="71">
        <f t="shared" si="8"/>
        <v>9.0702278879694518</v>
      </c>
      <c r="F175" s="73"/>
      <c r="G175" s="73"/>
      <c r="H175" s="73"/>
      <c r="I175" s="73"/>
      <c r="J175" s="52"/>
      <c r="M175" s="52"/>
    </row>
    <row r="176" spans="1:13" ht="15" x14ac:dyDescent="0.25">
      <c r="A176" s="69">
        <v>39448</v>
      </c>
      <c r="B176" s="25">
        <v>82270</v>
      </c>
      <c r="C176" s="25">
        <f t="shared" si="6"/>
        <v>1055316</v>
      </c>
      <c r="D176" s="70">
        <f t="shared" si="7"/>
        <v>6.9330352500779791</v>
      </c>
      <c r="E176" s="71">
        <f t="shared" si="8"/>
        <v>8.8404587876018894</v>
      </c>
      <c r="F176" s="73"/>
      <c r="G176" s="73"/>
      <c r="H176" s="73"/>
      <c r="I176" s="73"/>
      <c r="J176" s="52"/>
      <c r="M176" s="52"/>
    </row>
    <row r="177" spans="1:13" ht="15" x14ac:dyDescent="0.25">
      <c r="A177" s="69">
        <v>39479</v>
      </c>
      <c r="B177" s="25">
        <v>89898</v>
      </c>
      <c r="C177" s="25">
        <f t="shared" si="6"/>
        <v>1061474</v>
      </c>
      <c r="D177" s="70">
        <f t="shared" si="7"/>
        <v>7.3537138762837406</v>
      </c>
      <c r="E177" s="71">
        <f t="shared" si="8"/>
        <v>8.7695064930274125</v>
      </c>
      <c r="F177" s="73"/>
      <c r="G177" s="73"/>
      <c r="H177" s="73"/>
      <c r="I177" s="73"/>
      <c r="J177" s="52"/>
      <c r="M177" s="52"/>
    </row>
    <row r="178" spans="1:13" ht="15" x14ac:dyDescent="0.25">
      <c r="A178" s="69">
        <v>39508</v>
      </c>
      <c r="B178" s="25">
        <v>91285</v>
      </c>
      <c r="C178" s="25">
        <f t="shared" si="6"/>
        <v>1058367</v>
      </c>
      <c r="D178" s="70">
        <f t="shared" si="7"/>
        <v>-3.2915925078396469</v>
      </c>
      <c r="E178" s="71">
        <f t="shared" si="8"/>
        <v>7.6529122831286545</v>
      </c>
      <c r="F178" s="73"/>
      <c r="G178" s="73"/>
      <c r="H178" s="73"/>
      <c r="I178" s="73"/>
      <c r="J178" s="52"/>
      <c r="M178" s="52"/>
    </row>
    <row r="179" spans="1:13" ht="15" x14ac:dyDescent="0.25">
      <c r="A179" s="69">
        <v>39539</v>
      </c>
      <c r="B179" s="25">
        <v>84061</v>
      </c>
      <c r="C179" s="25">
        <f t="shared" si="6"/>
        <v>1066814</v>
      </c>
      <c r="D179" s="70">
        <f t="shared" si="7"/>
        <v>11.171211680376647</v>
      </c>
      <c r="E179" s="71">
        <f t="shared" si="8"/>
        <v>7.7488680356289752</v>
      </c>
      <c r="F179" s="73"/>
      <c r="G179" s="73"/>
      <c r="H179" s="73"/>
      <c r="I179" s="73"/>
      <c r="J179" s="52"/>
      <c r="M179" s="52"/>
    </row>
    <row r="180" spans="1:13" ht="15" x14ac:dyDescent="0.25">
      <c r="A180" s="69">
        <v>39569</v>
      </c>
      <c r="B180" s="25">
        <v>88640</v>
      </c>
      <c r="C180" s="25">
        <f t="shared" si="6"/>
        <v>1066857</v>
      </c>
      <c r="D180" s="70">
        <f>(B180/B168-1)*100</f>
        <v>4.85343747530953E-2</v>
      </c>
      <c r="E180" s="71">
        <f t="shared" si="8"/>
        <v>7.1967067008429142</v>
      </c>
      <c r="F180" s="73"/>
      <c r="G180" s="73"/>
      <c r="H180" s="73"/>
      <c r="I180" s="73"/>
      <c r="J180" s="52"/>
      <c r="M180" s="52"/>
    </row>
    <row r="181" spans="1:13" ht="15" x14ac:dyDescent="0.25">
      <c r="A181" s="69">
        <v>39600</v>
      </c>
      <c r="B181" s="25">
        <v>106541</v>
      </c>
      <c r="C181" s="25">
        <f t="shared" si="6"/>
        <v>1068301</v>
      </c>
      <c r="D181" s="70">
        <f t="shared" si="7"/>
        <v>1.3739688097662128</v>
      </c>
      <c r="E181" s="71">
        <f t="shared" si="8"/>
        <v>6.416989247740279</v>
      </c>
      <c r="F181" s="73"/>
      <c r="G181" s="73"/>
      <c r="H181" s="73"/>
      <c r="I181" s="73"/>
      <c r="J181" s="52"/>
      <c r="M181" s="52"/>
    </row>
    <row r="182" spans="1:13" ht="15" x14ac:dyDescent="0.25">
      <c r="A182" s="69">
        <v>39630</v>
      </c>
      <c r="B182" s="25">
        <v>83976</v>
      </c>
      <c r="C182" s="25">
        <f t="shared" si="6"/>
        <v>1065986</v>
      </c>
      <c r="D182" s="70">
        <f t="shared" si="7"/>
        <v>-2.682782677220108</v>
      </c>
      <c r="E182" s="71">
        <f t="shared" si="8"/>
        <v>5.2710270775253365</v>
      </c>
      <c r="F182" s="73"/>
      <c r="G182" s="73"/>
      <c r="H182" s="73"/>
      <c r="I182" s="73"/>
      <c r="J182" s="52"/>
      <c r="M182" s="52"/>
    </row>
    <row r="183" spans="1:13" ht="15" x14ac:dyDescent="0.25">
      <c r="A183" s="69">
        <v>39661</v>
      </c>
      <c r="B183" s="25">
        <v>77324</v>
      </c>
      <c r="C183" s="25">
        <f t="shared" si="6"/>
        <v>1055104</v>
      </c>
      <c r="D183" s="70">
        <f t="shared" si="7"/>
        <v>-12.337029227036711</v>
      </c>
      <c r="E183" s="71">
        <f t="shared" si="8"/>
        <v>3.5272323373457981</v>
      </c>
      <c r="F183" s="73"/>
      <c r="G183" s="73"/>
      <c r="H183" s="73"/>
      <c r="I183" s="73"/>
      <c r="J183" s="52"/>
      <c r="M183" s="52"/>
    </row>
    <row r="184" spans="1:13" ht="15" x14ac:dyDescent="0.25">
      <c r="A184" s="69">
        <v>39692</v>
      </c>
      <c r="B184" s="25">
        <v>80938</v>
      </c>
      <c r="C184" s="25">
        <f t="shared" si="6"/>
        <v>1052553</v>
      </c>
      <c r="D184" s="70">
        <f t="shared" si="7"/>
        <v>-3.0554923403083079</v>
      </c>
      <c r="E184" s="71">
        <f t="shared" si="8"/>
        <v>2.9238685300571499</v>
      </c>
      <c r="F184" s="73"/>
      <c r="G184" s="73"/>
      <c r="H184" s="73"/>
      <c r="I184" s="73"/>
      <c r="J184" s="52"/>
      <c r="M184" s="52"/>
    </row>
    <row r="185" spans="1:13" ht="15" x14ac:dyDescent="0.25">
      <c r="A185" s="69">
        <v>39722</v>
      </c>
      <c r="B185" s="25">
        <v>79105</v>
      </c>
      <c r="C185" s="25">
        <f t="shared" si="6"/>
        <v>1042369</v>
      </c>
      <c r="D185" s="70">
        <f t="shared" si="7"/>
        <v>-11.405660271702001</v>
      </c>
      <c r="E185" s="71">
        <f t="shared" si="8"/>
        <v>1.0036714724940055</v>
      </c>
      <c r="F185" s="73"/>
      <c r="G185" s="73"/>
      <c r="H185" s="73"/>
      <c r="I185" s="73"/>
      <c r="J185" s="52"/>
      <c r="M185" s="52"/>
    </row>
    <row r="186" spans="1:13" ht="15" x14ac:dyDescent="0.25">
      <c r="A186" s="69">
        <v>39753</v>
      </c>
      <c r="B186" s="25">
        <v>71617</v>
      </c>
      <c r="C186" s="25">
        <f t="shared" si="6"/>
        <v>1021905</v>
      </c>
      <c r="D186" s="70">
        <f t="shared" si="7"/>
        <v>-22.223911556129927</v>
      </c>
      <c r="E186" s="71">
        <f t="shared" si="8"/>
        <v>-1.8149587574882609</v>
      </c>
      <c r="F186" s="73"/>
      <c r="G186" s="73"/>
      <c r="H186" s="73"/>
      <c r="I186" s="73"/>
      <c r="J186" s="52"/>
      <c r="M186" s="52"/>
    </row>
    <row r="187" spans="1:13" ht="15" x14ac:dyDescent="0.25">
      <c r="A187" s="69">
        <v>39783</v>
      </c>
      <c r="B187" s="25">
        <v>76510</v>
      </c>
      <c r="C187" s="25">
        <f t="shared" si="6"/>
        <v>1012165</v>
      </c>
      <c r="D187" s="70">
        <f t="shared" si="7"/>
        <v>-11.2927536231884</v>
      </c>
      <c r="E187" s="71">
        <f t="shared" si="8"/>
        <v>-3.6016807907183201</v>
      </c>
      <c r="F187" s="73"/>
      <c r="G187" s="73"/>
      <c r="H187" s="73"/>
      <c r="I187" s="73"/>
      <c r="J187" s="52"/>
      <c r="M187" s="52"/>
    </row>
    <row r="188" spans="1:13" ht="15" x14ac:dyDescent="0.25">
      <c r="A188" s="69">
        <v>39814</v>
      </c>
      <c r="B188" s="25">
        <v>67079</v>
      </c>
      <c r="C188" s="25">
        <f t="shared" si="6"/>
        <v>996974</v>
      </c>
      <c r="D188" s="70">
        <f t="shared" si="7"/>
        <v>-18.464810988209557</v>
      </c>
      <c r="E188" s="71">
        <f t="shared" si="8"/>
        <v>-5.5283914960068792</v>
      </c>
      <c r="F188" s="73"/>
      <c r="G188" s="73"/>
      <c r="H188" s="73"/>
      <c r="I188" s="73"/>
      <c r="J188" s="52"/>
      <c r="M188" s="52"/>
    </row>
    <row r="189" spans="1:13" ht="15" x14ac:dyDescent="0.25">
      <c r="A189" s="69">
        <v>39845</v>
      </c>
      <c r="B189" s="25">
        <v>70241</v>
      </c>
      <c r="C189" s="25">
        <f t="shared" si="6"/>
        <v>977317</v>
      </c>
      <c r="D189" s="70">
        <f t="shared" si="7"/>
        <v>-21.865892455894453</v>
      </c>
      <c r="E189" s="71">
        <f t="shared" si="8"/>
        <v>-7.9283147773756113</v>
      </c>
      <c r="F189" s="73"/>
      <c r="G189" s="73"/>
      <c r="H189" s="73"/>
      <c r="I189" s="73"/>
      <c r="J189" s="52"/>
      <c r="M189" s="52"/>
    </row>
    <row r="190" spans="1:13" ht="15" x14ac:dyDescent="0.25">
      <c r="A190" s="69">
        <v>39873</v>
      </c>
      <c r="B190" s="25">
        <v>75650</v>
      </c>
      <c r="C190" s="25">
        <f t="shared" si="6"/>
        <v>961682</v>
      </c>
      <c r="D190" s="70">
        <f t="shared" si="7"/>
        <v>-17.127677055376022</v>
      </c>
      <c r="E190" s="71">
        <f t="shared" si="8"/>
        <v>-9.1352999479386696</v>
      </c>
      <c r="F190" s="73"/>
      <c r="G190" s="73"/>
      <c r="H190" s="73"/>
      <c r="I190" s="73"/>
      <c r="J190" s="52"/>
      <c r="M190" s="52"/>
    </row>
    <row r="191" spans="1:13" ht="15" x14ac:dyDescent="0.25">
      <c r="A191" s="69">
        <v>39904</v>
      </c>
      <c r="B191" s="25">
        <v>63965</v>
      </c>
      <c r="C191" s="25">
        <f t="shared" si="6"/>
        <v>941586</v>
      </c>
      <c r="D191" s="70">
        <f t="shared" si="7"/>
        <v>-23.906448888307295</v>
      </c>
      <c r="E191" s="71">
        <f t="shared" si="8"/>
        <v>-11.7385036191876</v>
      </c>
      <c r="F191" s="73"/>
      <c r="G191" s="73"/>
      <c r="H191" s="73"/>
      <c r="I191" s="73"/>
      <c r="J191" s="52"/>
      <c r="M191" s="52"/>
    </row>
    <row r="192" spans="1:13" ht="15" x14ac:dyDescent="0.25">
      <c r="A192" s="69">
        <v>39934</v>
      </c>
      <c r="B192" s="25">
        <v>75441</v>
      </c>
      <c r="C192" s="25">
        <f t="shared" si="6"/>
        <v>928387</v>
      </c>
      <c r="D192" s="70">
        <f t="shared" si="7"/>
        <v>-14.890568592057763</v>
      </c>
      <c r="E192" s="71">
        <f t="shared" si="8"/>
        <v>-12.979246515699849</v>
      </c>
      <c r="F192" s="73"/>
      <c r="G192" s="73"/>
      <c r="H192" s="73"/>
      <c r="I192" s="73"/>
      <c r="M192" s="52"/>
    </row>
    <row r="193" spans="1:13" ht="15" x14ac:dyDescent="0.25">
      <c r="A193" s="69">
        <v>39965</v>
      </c>
      <c r="B193" s="25">
        <v>102847</v>
      </c>
      <c r="C193" s="25">
        <f t="shared" si="6"/>
        <v>924693</v>
      </c>
      <c r="D193" s="70">
        <f t="shared" si="7"/>
        <v>-3.4672098065533508</v>
      </c>
      <c r="E193" s="71">
        <f t="shared" si="8"/>
        <v>-13.442653334593901</v>
      </c>
      <c r="F193" s="73"/>
      <c r="G193" s="73"/>
      <c r="H193" s="73"/>
      <c r="I193" s="73"/>
      <c r="M193" s="52"/>
    </row>
    <row r="194" spans="1:13" ht="15" x14ac:dyDescent="0.25">
      <c r="A194" s="69">
        <v>39995</v>
      </c>
      <c r="B194" s="25">
        <v>75333</v>
      </c>
      <c r="C194" s="25">
        <f t="shared" si="6"/>
        <v>916050</v>
      </c>
      <c r="D194" s="70">
        <f t="shared" si="7"/>
        <v>-10.292226350385825</v>
      </c>
      <c r="E194" s="71">
        <f t="shared" si="8"/>
        <v>-14.06547553157359</v>
      </c>
      <c r="F194" s="76"/>
      <c r="G194" s="76"/>
      <c r="H194" s="70"/>
      <c r="I194" s="70"/>
      <c r="M194" s="52"/>
    </row>
    <row r="195" spans="1:13" ht="15" x14ac:dyDescent="0.25">
      <c r="A195" s="69">
        <v>40026</v>
      </c>
      <c r="B195" s="25">
        <v>73287</v>
      </c>
      <c r="C195" s="25">
        <f t="shared" si="6"/>
        <v>912013</v>
      </c>
      <c r="D195" s="70">
        <f t="shared" si="7"/>
        <v>-5.2208887279499239</v>
      </c>
      <c r="E195" s="71">
        <f t="shared" si="8"/>
        <v>-13.561791065146188</v>
      </c>
      <c r="F195" s="76"/>
      <c r="G195" s="76"/>
      <c r="H195" s="70"/>
      <c r="I195" s="70"/>
      <c r="M195" s="52"/>
    </row>
    <row r="196" spans="1:13" ht="15" x14ac:dyDescent="0.25">
      <c r="A196" s="69">
        <v>40057</v>
      </c>
      <c r="B196" s="25">
        <v>78131</v>
      </c>
      <c r="C196" s="25">
        <f t="shared" si="6"/>
        <v>909206</v>
      </c>
      <c r="D196" s="70">
        <f t="shared" si="7"/>
        <v>-3.468086683634386</v>
      </c>
      <c r="E196" s="71">
        <f t="shared" si="8"/>
        <v>-13.618981656980688</v>
      </c>
      <c r="F196" s="76"/>
      <c r="G196" s="76"/>
      <c r="H196" s="70"/>
      <c r="I196" s="70"/>
      <c r="M196" s="52"/>
    </row>
    <row r="197" spans="1:13" ht="15" x14ac:dyDescent="0.25">
      <c r="A197" s="69">
        <v>40087</v>
      </c>
      <c r="B197" s="25">
        <v>80813</v>
      </c>
      <c r="C197" s="25">
        <f t="shared" si="6"/>
        <v>910914</v>
      </c>
      <c r="D197" s="70">
        <f t="shared" si="7"/>
        <v>2.1591555527463502</v>
      </c>
      <c r="E197" s="71">
        <f t="shared" si="8"/>
        <v>-12.61117703999256</v>
      </c>
      <c r="F197" s="76"/>
      <c r="G197" s="76"/>
      <c r="H197" s="70"/>
      <c r="I197" s="70"/>
      <c r="M197" s="52"/>
    </row>
    <row r="198" spans="1:13" ht="15" x14ac:dyDescent="0.25">
      <c r="A198" s="69">
        <v>40118</v>
      </c>
      <c r="B198" s="25">
        <v>85833</v>
      </c>
      <c r="C198" s="25">
        <f t="shared" si="6"/>
        <v>925130</v>
      </c>
      <c r="D198" s="70">
        <f t="shared" si="7"/>
        <v>19.850035606071192</v>
      </c>
      <c r="E198" s="71">
        <f t="shared" si="8"/>
        <v>-9.4700583713750337</v>
      </c>
      <c r="F198" s="76"/>
      <c r="G198" s="76"/>
      <c r="H198" s="70"/>
      <c r="I198" s="70"/>
    </row>
    <row r="199" spans="1:13" ht="15" x14ac:dyDescent="0.25">
      <c r="A199" s="69">
        <v>40148</v>
      </c>
      <c r="B199" s="25">
        <v>88708</v>
      </c>
      <c r="C199" s="25">
        <f t="shared" si="6"/>
        <v>937328</v>
      </c>
      <c r="D199" s="70">
        <f t="shared" si="7"/>
        <v>15.943013985099984</v>
      </c>
      <c r="E199" s="71">
        <f t="shared" si="8"/>
        <v>-7.3937549707804529</v>
      </c>
      <c r="F199" s="76"/>
      <c r="G199" s="76"/>
      <c r="H199" s="70"/>
      <c r="I199" s="70"/>
    </row>
    <row r="200" spans="1:13" ht="15" x14ac:dyDescent="0.25">
      <c r="A200" s="69">
        <v>40179</v>
      </c>
      <c r="B200" s="25">
        <v>74864</v>
      </c>
      <c r="C200" s="25">
        <f t="shared" si="6"/>
        <v>945113</v>
      </c>
      <c r="D200" s="70">
        <f t="shared" si="7"/>
        <v>11.605718630271777</v>
      </c>
      <c r="E200" s="71">
        <f t="shared" si="8"/>
        <v>-5.2018407701705405</v>
      </c>
      <c r="F200" s="76"/>
      <c r="G200" s="76"/>
      <c r="H200" s="70"/>
      <c r="I200" s="70"/>
    </row>
    <row r="201" spans="1:13" ht="15" x14ac:dyDescent="0.25">
      <c r="A201" s="69">
        <v>40210</v>
      </c>
      <c r="B201" s="25">
        <v>82219</v>
      </c>
      <c r="C201" s="25">
        <f t="shared" si="6"/>
        <v>957091</v>
      </c>
      <c r="D201" s="70">
        <f t="shared" si="7"/>
        <v>17.052718497743481</v>
      </c>
      <c r="E201" s="71">
        <f t="shared" si="8"/>
        <v>-2.0695434541709634</v>
      </c>
      <c r="F201" s="76"/>
      <c r="G201" s="76"/>
      <c r="H201" s="70"/>
      <c r="I201" s="70"/>
    </row>
    <row r="202" spans="1:13" ht="15" x14ac:dyDescent="0.25">
      <c r="A202" s="69">
        <v>40238</v>
      </c>
      <c r="B202" s="25">
        <v>94744</v>
      </c>
      <c r="C202" s="25">
        <f t="shared" si="6"/>
        <v>976185</v>
      </c>
      <c r="D202" s="70">
        <f t="shared" si="7"/>
        <v>25.239920687376085</v>
      </c>
      <c r="E202" s="71">
        <f t="shared" si="8"/>
        <v>1.5080868727916252</v>
      </c>
      <c r="F202" s="76"/>
      <c r="G202" s="76"/>
      <c r="H202" s="70"/>
      <c r="I202" s="70"/>
    </row>
    <row r="203" spans="1:13" ht="15" x14ac:dyDescent="0.25">
      <c r="A203" s="69">
        <v>40269</v>
      </c>
      <c r="B203" s="25">
        <v>81401</v>
      </c>
      <c r="C203" s="25">
        <f t="shared" si="6"/>
        <v>993621</v>
      </c>
      <c r="D203" s="70">
        <f t="shared" si="7"/>
        <v>27.258657078089588</v>
      </c>
      <c r="E203" s="71">
        <f t="shared" si="8"/>
        <v>5.5263141125717619</v>
      </c>
      <c r="F203" s="76"/>
      <c r="G203" s="76"/>
      <c r="H203" s="70"/>
      <c r="I203" s="70"/>
    </row>
    <row r="204" spans="1:13" ht="15" x14ac:dyDescent="0.25">
      <c r="A204" s="69">
        <v>40299</v>
      </c>
      <c r="B204" s="25">
        <v>89218</v>
      </c>
      <c r="C204" s="25">
        <f t="shared" si="6"/>
        <v>1007398</v>
      </c>
      <c r="D204" s="70">
        <f t="shared" si="7"/>
        <v>18.261953049402834</v>
      </c>
      <c r="E204" s="71">
        <f t="shared" si="8"/>
        <v>8.5105672526651013</v>
      </c>
      <c r="F204" s="76"/>
      <c r="G204" s="76"/>
      <c r="H204" s="70"/>
      <c r="I204" s="70"/>
    </row>
    <row r="205" spans="1:13" ht="15" x14ac:dyDescent="0.25">
      <c r="A205" s="69">
        <v>40330</v>
      </c>
      <c r="B205" s="25">
        <v>108722</v>
      </c>
      <c r="C205" s="25">
        <f t="shared" si="6"/>
        <v>1013273</v>
      </c>
      <c r="D205" s="70">
        <f t="shared" si="7"/>
        <v>5.7123688585957844</v>
      </c>
      <c r="E205" s="71">
        <f t="shared" si="8"/>
        <v>9.5793955399251516</v>
      </c>
      <c r="F205" s="76"/>
      <c r="G205" s="76"/>
      <c r="H205" s="70"/>
      <c r="I205" s="70"/>
    </row>
    <row r="206" spans="1:13" ht="15" x14ac:dyDescent="0.25">
      <c r="A206" s="69">
        <v>40360</v>
      </c>
      <c r="B206" s="25">
        <v>82376</v>
      </c>
      <c r="C206" s="25">
        <f t="shared" si="6"/>
        <v>1020316</v>
      </c>
      <c r="D206" s="70">
        <f t="shared" si="7"/>
        <v>9.3491564121965141</v>
      </c>
      <c r="E206" s="71">
        <f t="shared" si="8"/>
        <v>11.382129796408492</v>
      </c>
      <c r="F206" s="76"/>
      <c r="G206" s="76"/>
      <c r="H206" s="70"/>
      <c r="I206" s="70"/>
    </row>
    <row r="207" spans="1:13" ht="15" x14ac:dyDescent="0.25">
      <c r="A207" s="69">
        <v>40391</v>
      </c>
      <c r="B207" s="25">
        <v>82122</v>
      </c>
      <c r="C207" s="25">
        <f t="shared" si="6"/>
        <v>1029151</v>
      </c>
      <c r="D207" s="70">
        <f t="shared" si="7"/>
        <v>12.055344058291384</v>
      </c>
      <c r="E207" s="71">
        <f t="shared" si="8"/>
        <v>12.84389586551946</v>
      </c>
      <c r="F207" s="76"/>
      <c r="G207" s="76"/>
      <c r="H207" s="70"/>
      <c r="I207" s="70"/>
    </row>
    <row r="208" spans="1:13" ht="15" x14ac:dyDescent="0.25">
      <c r="A208" s="69">
        <v>40422</v>
      </c>
      <c r="B208" s="25">
        <v>85054</v>
      </c>
      <c r="C208" s="25">
        <f t="shared" si="6"/>
        <v>1036074</v>
      </c>
      <c r="D208" s="70">
        <f t="shared" si="7"/>
        <v>8.8607594936708889</v>
      </c>
      <c r="E208" s="71">
        <f t="shared" si="8"/>
        <v>13.953713459875971</v>
      </c>
      <c r="F208" s="76"/>
      <c r="G208" s="76"/>
      <c r="H208" s="70"/>
      <c r="I208" s="70"/>
    </row>
    <row r="209" spans="1:9" ht="15" x14ac:dyDescent="0.25">
      <c r="A209" s="69">
        <v>40452</v>
      </c>
      <c r="B209" s="25">
        <v>80925</v>
      </c>
      <c r="C209" s="25">
        <f t="shared" si="6"/>
        <v>1036186</v>
      </c>
      <c r="D209" s="70">
        <f t="shared" si="7"/>
        <v>0.13859156323858812</v>
      </c>
      <c r="E209" s="71">
        <f t="shared" si="8"/>
        <v>13.752341055247808</v>
      </c>
      <c r="F209" s="76"/>
      <c r="G209" s="76"/>
      <c r="H209" s="70"/>
      <c r="I209" s="70"/>
    </row>
    <row r="210" spans="1:9" ht="15" x14ac:dyDescent="0.25">
      <c r="A210" s="69">
        <v>40483</v>
      </c>
      <c r="B210" s="25">
        <v>87342</v>
      </c>
      <c r="C210" s="25">
        <f t="shared" si="6"/>
        <v>1037695</v>
      </c>
      <c r="D210" s="70">
        <f t="shared" si="7"/>
        <v>1.7580650798643793</v>
      </c>
      <c r="E210" s="71">
        <f t="shared" si="8"/>
        <v>12.167479165090311</v>
      </c>
      <c r="F210" s="76"/>
      <c r="G210" s="76"/>
      <c r="H210" s="70"/>
      <c r="I210" s="70"/>
    </row>
    <row r="211" spans="1:9" ht="15" x14ac:dyDescent="0.25">
      <c r="A211" s="69">
        <v>40513</v>
      </c>
      <c r="B211" s="25">
        <v>86587</v>
      </c>
      <c r="C211" s="25">
        <f t="shared" ref="C211:C274" si="9">SUM(B200:B211)</f>
        <v>1035574</v>
      </c>
      <c r="D211" s="70">
        <f t="shared" si="7"/>
        <v>-2.3909906660053215</v>
      </c>
      <c r="E211" s="71">
        <f t="shared" si="8"/>
        <v>10.48149633852824</v>
      </c>
      <c r="F211" s="76"/>
      <c r="G211" s="76"/>
      <c r="H211" s="70"/>
      <c r="I211" s="70"/>
    </row>
    <row r="212" spans="1:9" ht="15" x14ac:dyDescent="0.25">
      <c r="A212" s="69">
        <v>40544</v>
      </c>
      <c r="B212" s="25">
        <v>73584</v>
      </c>
      <c r="C212" s="25">
        <f t="shared" si="9"/>
        <v>1034294</v>
      </c>
      <c r="D212" s="70">
        <f t="shared" si="7"/>
        <v>-1.709767044240218</v>
      </c>
      <c r="E212" s="71">
        <f t="shared" si="8"/>
        <v>9.4360145294795537</v>
      </c>
      <c r="F212" s="76"/>
      <c r="G212" s="76"/>
      <c r="H212" s="70"/>
      <c r="I212" s="70"/>
    </row>
    <row r="213" spans="1:9" ht="15" x14ac:dyDescent="0.25">
      <c r="A213" s="69">
        <v>40575</v>
      </c>
      <c r="B213" s="25">
        <v>80896</v>
      </c>
      <c r="C213" s="25">
        <f t="shared" si="9"/>
        <v>1032971</v>
      </c>
      <c r="D213" s="70">
        <f t="shared" ref="D213:D276" si="10">(B213/B201-1)*100</f>
        <v>-1.6091171140490634</v>
      </c>
      <c r="E213" s="71">
        <f t="shared" si="8"/>
        <v>7.9281907363040638</v>
      </c>
      <c r="F213" s="76"/>
      <c r="G213" s="76"/>
      <c r="H213" s="70"/>
      <c r="I213" s="70"/>
    </row>
    <row r="214" spans="1:9" ht="15" x14ac:dyDescent="0.25">
      <c r="A214" s="69">
        <v>40603</v>
      </c>
      <c r="B214" s="25">
        <v>93984</v>
      </c>
      <c r="C214" s="25">
        <f t="shared" si="9"/>
        <v>1032211</v>
      </c>
      <c r="D214" s="70">
        <f t="shared" si="10"/>
        <v>-0.80216161445579859</v>
      </c>
      <c r="E214" s="71">
        <f t="shared" si="8"/>
        <v>5.739280976454264</v>
      </c>
      <c r="F214" s="76"/>
      <c r="G214" s="76"/>
      <c r="H214" s="70"/>
      <c r="I214" s="70"/>
    </row>
    <row r="215" spans="1:9" ht="15" x14ac:dyDescent="0.25">
      <c r="A215" s="69">
        <v>40634</v>
      </c>
      <c r="B215" s="25">
        <v>74214</v>
      </c>
      <c r="C215" s="25">
        <f t="shared" si="9"/>
        <v>1025024</v>
      </c>
      <c r="D215" s="70">
        <f t="shared" si="10"/>
        <v>-8.8291298632694915</v>
      </c>
      <c r="E215" s="71">
        <f t="shared" si="8"/>
        <v>3.1604605780272355</v>
      </c>
      <c r="F215" s="76"/>
      <c r="G215" s="76"/>
      <c r="H215" s="70"/>
      <c r="I215" s="70"/>
    </row>
    <row r="216" spans="1:9" ht="15" x14ac:dyDescent="0.25">
      <c r="A216" s="69">
        <v>40664</v>
      </c>
      <c r="B216" s="25">
        <v>77401</v>
      </c>
      <c r="C216" s="25">
        <f t="shared" si="9"/>
        <v>1013207</v>
      </c>
      <c r="D216" s="70">
        <f t="shared" si="10"/>
        <v>-13.245085072519004</v>
      </c>
      <c r="E216" s="71">
        <f t="shared" si="8"/>
        <v>0.57663406121513106</v>
      </c>
      <c r="F216" s="76"/>
      <c r="G216" s="76"/>
      <c r="H216" s="70"/>
      <c r="I216" s="70"/>
    </row>
    <row r="217" spans="1:9" ht="15" x14ac:dyDescent="0.25">
      <c r="A217" s="69">
        <v>40695</v>
      </c>
      <c r="B217" s="25">
        <v>96157</v>
      </c>
      <c r="C217" s="25">
        <f t="shared" si="9"/>
        <v>1000642</v>
      </c>
      <c r="D217" s="70">
        <f t="shared" si="10"/>
        <v>-11.556998583543354</v>
      </c>
      <c r="E217" s="71">
        <f t="shared" si="8"/>
        <v>-1.2465544823556884</v>
      </c>
      <c r="F217" s="76"/>
      <c r="G217" s="76"/>
      <c r="H217" s="70"/>
      <c r="I217" s="70"/>
    </row>
    <row r="218" spans="1:9" ht="15" x14ac:dyDescent="0.25">
      <c r="A218" s="69">
        <v>40725</v>
      </c>
      <c r="B218" s="25">
        <v>80991</v>
      </c>
      <c r="C218" s="25">
        <f t="shared" si="9"/>
        <v>999257</v>
      </c>
      <c r="D218" s="70">
        <f t="shared" si="10"/>
        <v>-1.6813149461008092</v>
      </c>
      <c r="E218" s="71">
        <f t="shared" si="8"/>
        <v>-2.063968417627482</v>
      </c>
      <c r="F218" s="76"/>
      <c r="G218" s="76"/>
      <c r="H218" s="70"/>
      <c r="I218" s="70"/>
    </row>
    <row r="219" spans="1:9" ht="15" x14ac:dyDescent="0.25">
      <c r="A219" s="69">
        <v>40756</v>
      </c>
      <c r="B219" s="25">
        <v>88082</v>
      </c>
      <c r="C219" s="25">
        <f t="shared" si="9"/>
        <v>1005217</v>
      </c>
      <c r="D219" s="70">
        <f t="shared" si="10"/>
        <v>7.2574949465429528</v>
      </c>
      <c r="E219" s="71">
        <f t="shared" si="8"/>
        <v>-2.3256062521437526</v>
      </c>
      <c r="F219" s="76"/>
      <c r="G219" s="76"/>
      <c r="H219" s="70"/>
      <c r="I219" s="70"/>
    </row>
    <row r="220" spans="1:9" ht="15" x14ac:dyDescent="0.25">
      <c r="A220" s="69">
        <v>40787</v>
      </c>
      <c r="B220" s="25">
        <v>86819</v>
      </c>
      <c r="C220" s="25">
        <f t="shared" si="9"/>
        <v>1006982</v>
      </c>
      <c r="D220" s="70">
        <f t="shared" si="10"/>
        <v>2.0751522562137081</v>
      </c>
      <c r="E220" s="71">
        <f t="shared" si="8"/>
        <v>-2.8079075432835832</v>
      </c>
      <c r="F220" s="76"/>
      <c r="G220" s="76"/>
      <c r="H220" s="70"/>
      <c r="I220" s="70"/>
    </row>
    <row r="221" spans="1:9" ht="15" x14ac:dyDescent="0.25">
      <c r="A221" s="69">
        <v>40817</v>
      </c>
      <c r="B221" s="25">
        <v>85196</v>
      </c>
      <c r="C221" s="25">
        <f t="shared" si="9"/>
        <v>1011253</v>
      </c>
      <c r="D221" s="70">
        <f t="shared" si="10"/>
        <v>5.2777262897744759</v>
      </c>
      <c r="E221" s="71">
        <f t="shared" si="8"/>
        <v>-2.4062282254344258</v>
      </c>
      <c r="F221" s="76"/>
      <c r="G221" s="76"/>
      <c r="H221" s="70"/>
      <c r="I221" s="70"/>
    </row>
    <row r="222" spans="1:9" ht="15" x14ac:dyDescent="0.25">
      <c r="A222" s="69">
        <v>40848</v>
      </c>
      <c r="B222" s="25">
        <v>88654</v>
      </c>
      <c r="C222" s="25">
        <f t="shared" si="9"/>
        <v>1012565</v>
      </c>
      <c r="D222" s="70">
        <f t="shared" si="10"/>
        <v>1.5021410089075093</v>
      </c>
      <c r="E222" s="71">
        <f t="shared" si="8"/>
        <v>-2.4217135092681419</v>
      </c>
      <c r="F222" s="76"/>
      <c r="G222" s="76"/>
      <c r="H222" s="70"/>
      <c r="I222" s="70"/>
    </row>
    <row r="223" spans="1:9" ht="15" x14ac:dyDescent="0.25">
      <c r="A223" s="69">
        <v>40878</v>
      </c>
      <c r="B223" s="25">
        <v>82459</v>
      </c>
      <c r="C223" s="25">
        <f t="shared" si="9"/>
        <v>1008437</v>
      </c>
      <c r="D223" s="70">
        <f t="shared" si="10"/>
        <v>-4.7674593183734242</v>
      </c>
      <c r="E223" s="71">
        <f t="shared" si="8"/>
        <v>-2.6204790773039832</v>
      </c>
      <c r="F223" s="76"/>
      <c r="G223" s="76"/>
      <c r="H223" s="70"/>
      <c r="I223" s="70"/>
    </row>
    <row r="224" spans="1:9" ht="15" x14ac:dyDescent="0.25">
      <c r="A224" s="69">
        <v>40909</v>
      </c>
      <c r="B224" s="25">
        <v>76783</v>
      </c>
      <c r="C224" s="25">
        <f t="shared" si="9"/>
        <v>1011636</v>
      </c>
      <c r="D224" s="70">
        <f t="shared" si="10"/>
        <v>4.3474124809741221</v>
      </c>
      <c r="E224" s="71">
        <f t="shared" si="8"/>
        <v>-2.1906730581440104</v>
      </c>
      <c r="F224" s="76"/>
      <c r="G224" s="76"/>
      <c r="H224" s="70"/>
      <c r="I224" s="70"/>
    </row>
    <row r="225" spans="1:9" ht="15" x14ac:dyDescent="0.25">
      <c r="A225" s="69">
        <v>40940</v>
      </c>
      <c r="B225" s="25">
        <v>85723</v>
      </c>
      <c r="C225" s="25">
        <f t="shared" si="9"/>
        <v>1016463</v>
      </c>
      <c r="D225" s="70">
        <f t="shared" si="10"/>
        <v>5.9669204905063333</v>
      </c>
      <c r="E225" s="71">
        <f t="shared" si="8"/>
        <v>-1.5981087561993457</v>
      </c>
      <c r="F225" s="76"/>
      <c r="G225" s="76"/>
      <c r="H225" s="70"/>
      <c r="I225" s="70"/>
    </row>
    <row r="226" spans="1:9" ht="15" x14ac:dyDescent="0.25">
      <c r="A226" s="69">
        <v>40969</v>
      </c>
      <c r="B226" s="25">
        <v>97616</v>
      </c>
      <c r="C226" s="25">
        <f t="shared" si="9"/>
        <v>1020095</v>
      </c>
      <c r="D226" s="70">
        <f t="shared" si="10"/>
        <v>3.8644875723527372</v>
      </c>
      <c r="E226" s="71">
        <f t="shared" si="8"/>
        <v>-1.1737910175342092</v>
      </c>
      <c r="F226" s="76"/>
      <c r="G226" s="76"/>
      <c r="H226" s="70"/>
      <c r="I226" s="70"/>
    </row>
    <row r="227" spans="1:9" ht="15" x14ac:dyDescent="0.25">
      <c r="A227" s="69">
        <v>41000</v>
      </c>
      <c r="B227" s="25">
        <v>79097</v>
      </c>
      <c r="C227" s="25">
        <f t="shared" si="9"/>
        <v>1024978</v>
      </c>
      <c r="D227" s="70">
        <f t="shared" si="10"/>
        <v>6.5796210957501211</v>
      </c>
      <c r="E227" s="71">
        <f t="shared" si="8"/>
        <v>-4.4876998002041368E-3</v>
      </c>
      <c r="F227" s="76"/>
      <c r="G227" s="76"/>
      <c r="H227" s="70"/>
      <c r="I227" s="70"/>
    </row>
    <row r="228" spans="1:9" ht="15" x14ac:dyDescent="0.25">
      <c r="A228" s="69">
        <v>41030</v>
      </c>
      <c r="B228" s="25">
        <v>96069</v>
      </c>
      <c r="C228" s="25">
        <f t="shared" si="9"/>
        <v>1043646</v>
      </c>
      <c r="D228" s="70">
        <f t="shared" si="10"/>
        <v>24.118551439903868</v>
      </c>
      <c r="E228" s="71">
        <f t="shared" si="8"/>
        <v>3.0042232238821853</v>
      </c>
      <c r="F228" s="76"/>
      <c r="G228" s="76"/>
      <c r="H228" s="70"/>
      <c r="I228" s="70"/>
    </row>
    <row r="229" spans="1:9" ht="15" x14ac:dyDescent="0.25">
      <c r="A229" s="69">
        <v>41061</v>
      </c>
      <c r="B229" s="25">
        <v>112566</v>
      </c>
      <c r="C229" s="25">
        <f t="shared" si="9"/>
        <v>1060055</v>
      </c>
      <c r="D229" s="70">
        <f t="shared" si="10"/>
        <v>17.064800274550997</v>
      </c>
      <c r="E229" s="71">
        <f t="shared" ref="E229:E292" si="11">(C229/C217-1)*100</f>
        <v>5.9374881326188511</v>
      </c>
      <c r="F229" s="76"/>
      <c r="G229" s="76"/>
      <c r="H229" s="70"/>
      <c r="I229" s="70"/>
    </row>
    <row r="230" spans="1:9" ht="15" x14ac:dyDescent="0.25">
      <c r="A230" s="69">
        <v>41091</v>
      </c>
      <c r="B230" s="25">
        <v>86641</v>
      </c>
      <c r="C230" s="25">
        <f t="shared" si="9"/>
        <v>1065705</v>
      </c>
      <c r="D230" s="70">
        <f t="shared" si="10"/>
        <v>6.9760837623933591</v>
      </c>
      <c r="E230" s="71">
        <f t="shared" si="11"/>
        <v>6.6497407573827383</v>
      </c>
      <c r="F230" s="76"/>
      <c r="G230" s="76"/>
      <c r="H230" s="70"/>
      <c r="I230" s="70"/>
    </row>
    <row r="231" spans="1:9" ht="15" x14ac:dyDescent="0.25">
      <c r="A231" s="69">
        <v>41122</v>
      </c>
      <c r="B231" s="25">
        <v>93552</v>
      </c>
      <c r="C231" s="25">
        <f t="shared" si="9"/>
        <v>1071175</v>
      </c>
      <c r="D231" s="70">
        <f t="shared" si="10"/>
        <v>6.2101223859585497</v>
      </c>
      <c r="E231" s="71">
        <f t="shared" si="11"/>
        <v>6.5615682981883472</v>
      </c>
      <c r="F231" s="76"/>
      <c r="G231" s="76"/>
      <c r="H231" s="70"/>
      <c r="I231" s="70"/>
    </row>
    <row r="232" spans="1:9" ht="15" x14ac:dyDescent="0.25">
      <c r="A232" s="69">
        <v>41153</v>
      </c>
      <c r="B232" s="25">
        <v>94627</v>
      </c>
      <c r="C232" s="25">
        <f t="shared" si="9"/>
        <v>1078983</v>
      </c>
      <c r="D232" s="70">
        <f t="shared" si="10"/>
        <v>8.9934230986304939</v>
      </c>
      <c r="E232" s="71">
        <f t="shared" si="11"/>
        <v>7.1501774609675328</v>
      </c>
      <c r="F232" s="76"/>
      <c r="G232" s="76"/>
      <c r="H232" s="70"/>
      <c r="I232" s="70"/>
    </row>
    <row r="233" spans="1:9" ht="15" x14ac:dyDescent="0.25">
      <c r="A233" s="69">
        <v>41183</v>
      </c>
      <c r="B233" s="25">
        <v>95584</v>
      </c>
      <c r="C233" s="25">
        <f t="shared" si="9"/>
        <v>1089371</v>
      </c>
      <c r="D233" s="70">
        <f t="shared" si="10"/>
        <v>12.193060707075443</v>
      </c>
      <c r="E233" s="71">
        <f t="shared" si="11"/>
        <v>7.7248720152128136</v>
      </c>
      <c r="F233" s="76"/>
      <c r="G233" s="76"/>
      <c r="H233" s="70"/>
      <c r="I233" s="70"/>
    </row>
    <row r="234" spans="1:9" ht="15" x14ac:dyDescent="0.25">
      <c r="A234" s="69">
        <v>41214</v>
      </c>
      <c r="B234" s="25">
        <v>98347</v>
      </c>
      <c r="C234" s="25">
        <f t="shared" si="9"/>
        <v>1099064</v>
      </c>
      <c r="D234" s="70">
        <f t="shared" si="10"/>
        <v>10.933516818192079</v>
      </c>
      <c r="E234" s="71">
        <f t="shared" si="11"/>
        <v>8.5425626996785464</v>
      </c>
      <c r="F234" s="76"/>
      <c r="G234" s="76"/>
      <c r="H234" s="70"/>
      <c r="I234" s="70"/>
    </row>
    <row r="235" spans="1:9" ht="15" x14ac:dyDescent="0.25">
      <c r="A235" s="69">
        <v>41244</v>
      </c>
      <c r="B235" s="25">
        <v>95427</v>
      </c>
      <c r="C235" s="25">
        <f t="shared" si="9"/>
        <v>1112032</v>
      </c>
      <c r="D235" s="70">
        <f t="shared" si="10"/>
        <v>15.726603524175653</v>
      </c>
      <c r="E235" s="71">
        <f t="shared" si="11"/>
        <v>10.272828148907664</v>
      </c>
      <c r="F235" s="76"/>
      <c r="G235" s="76"/>
      <c r="H235" s="70"/>
      <c r="I235" s="70"/>
    </row>
    <row r="236" spans="1:9" ht="15" x14ac:dyDescent="0.25">
      <c r="A236" s="69">
        <v>41275</v>
      </c>
      <c r="B236" s="25">
        <v>85430</v>
      </c>
      <c r="C236" s="25">
        <f t="shared" si="9"/>
        <v>1120679</v>
      </c>
      <c r="D236" s="70">
        <f t="shared" si="10"/>
        <v>11.26160738705182</v>
      </c>
      <c r="E236" s="71">
        <f t="shared" si="11"/>
        <v>10.778876987374897</v>
      </c>
      <c r="F236" s="76"/>
      <c r="G236" s="76"/>
      <c r="H236" s="70"/>
      <c r="I236" s="70"/>
    </row>
    <row r="237" spans="1:9" ht="15" x14ac:dyDescent="0.25">
      <c r="A237" s="69">
        <v>41306</v>
      </c>
      <c r="B237" s="25">
        <v>90218</v>
      </c>
      <c r="C237" s="25">
        <f t="shared" si="9"/>
        <v>1125174</v>
      </c>
      <c r="D237" s="70">
        <f t="shared" si="10"/>
        <v>5.2436335639209908</v>
      </c>
      <c r="E237" s="71">
        <f t="shared" si="11"/>
        <v>10.695027758019716</v>
      </c>
      <c r="F237" s="76"/>
      <c r="G237" s="76"/>
      <c r="H237" s="70"/>
      <c r="I237" s="70"/>
    </row>
    <row r="238" spans="1:9" ht="15" x14ac:dyDescent="0.25">
      <c r="A238" s="69">
        <v>41334</v>
      </c>
      <c r="B238" s="25">
        <v>97400</v>
      </c>
      <c r="C238" s="25">
        <f t="shared" si="9"/>
        <v>1124958</v>
      </c>
      <c r="D238" s="70">
        <f t="shared" si="10"/>
        <v>-0.22127520078675245</v>
      </c>
      <c r="E238" s="71">
        <f t="shared" si="11"/>
        <v>10.279728848783698</v>
      </c>
      <c r="F238" s="76"/>
      <c r="G238" s="76"/>
      <c r="H238" s="70"/>
      <c r="I238" s="70"/>
    </row>
    <row r="239" spans="1:9" ht="15" x14ac:dyDescent="0.25">
      <c r="A239" s="69">
        <v>41365</v>
      </c>
      <c r="B239" s="25">
        <v>85117</v>
      </c>
      <c r="C239" s="25">
        <f t="shared" si="9"/>
        <v>1130978</v>
      </c>
      <c r="D239" s="70">
        <f t="shared" si="10"/>
        <v>7.6109081254662092</v>
      </c>
      <c r="E239" s="71">
        <f t="shared" si="11"/>
        <v>10.34168538251552</v>
      </c>
      <c r="F239" s="76"/>
      <c r="G239" s="76"/>
      <c r="H239" s="70"/>
      <c r="I239" s="70"/>
    </row>
    <row r="240" spans="1:9" ht="15" x14ac:dyDescent="0.25">
      <c r="A240" s="69">
        <v>41395</v>
      </c>
      <c r="B240" s="25">
        <v>96788</v>
      </c>
      <c r="C240" s="25">
        <f t="shared" si="9"/>
        <v>1131697</v>
      </c>
      <c r="D240" s="70">
        <f t="shared" si="10"/>
        <v>0.74842040616640571</v>
      </c>
      <c r="E240" s="71">
        <f t="shared" si="11"/>
        <v>8.4368646073476938</v>
      </c>
      <c r="F240" s="76"/>
      <c r="G240" s="76"/>
      <c r="H240" s="70"/>
      <c r="I240" s="70"/>
    </row>
    <row r="241" spans="1:9" ht="15" x14ac:dyDescent="0.25">
      <c r="A241" s="69">
        <v>41426</v>
      </c>
      <c r="B241" s="25">
        <v>118758</v>
      </c>
      <c r="C241" s="25">
        <f t="shared" si="9"/>
        <v>1137889</v>
      </c>
      <c r="D241" s="70">
        <f t="shared" si="10"/>
        <v>5.5007728799104427</v>
      </c>
      <c r="E241" s="71">
        <f t="shared" si="11"/>
        <v>7.342449212540858</v>
      </c>
      <c r="F241" s="76"/>
      <c r="G241" s="76"/>
      <c r="H241" s="70"/>
      <c r="I241" s="70"/>
    </row>
    <row r="242" spans="1:9" ht="15" x14ac:dyDescent="0.25">
      <c r="A242" s="69">
        <v>41456</v>
      </c>
      <c r="B242" s="25">
        <v>90235</v>
      </c>
      <c r="C242" s="25">
        <f t="shared" si="9"/>
        <v>1141483</v>
      </c>
      <c r="D242" s="70">
        <f t="shared" si="10"/>
        <v>4.1481515679643532</v>
      </c>
      <c r="E242" s="71">
        <f t="shared" si="11"/>
        <v>7.1105981486433878</v>
      </c>
      <c r="F242" s="76"/>
      <c r="G242" s="76"/>
      <c r="H242" s="70"/>
      <c r="I242" s="70"/>
    </row>
    <row r="243" spans="1:9" ht="15" x14ac:dyDescent="0.25">
      <c r="A243" s="69">
        <v>41487</v>
      </c>
      <c r="B243" s="25">
        <v>93336</v>
      </c>
      <c r="C243" s="25">
        <f t="shared" si="9"/>
        <v>1141267</v>
      </c>
      <c r="D243" s="70">
        <f t="shared" si="10"/>
        <v>-0.23088763468445128</v>
      </c>
      <c r="E243" s="71">
        <f t="shared" si="11"/>
        <v>6.5434686209069559</v>
      </c>
      <c r="F243" s="76"/>
      <c r="G243" s="76"/>
      <c r="H243" s="70"/>
      <c r="I243" s="70"/>
    </row>
    <row r="244" spans="1:9" ht="15" x14ac:dyDescent="0.25">
      <c r="A244" s="69">
        <v>41518</v>
      </c>
      <c r="B244" s="25">
        <v>92662</v>
      </c>
      <c r="C244" s="25">
        <f t="shared" si="9"/>
        <v>1139302</v>
      </c>
      <c r="D244" s="70">
        <f t="shared" si="10"/>
        <v>-2.0765743392477831</v>
      </c>
      <c r="E244" s="71">
        <f t="shared" si="11"/>
        <v>5.5903568452885688</v>
      </c>
      <c r="F244" s="76"/>
      <c r="G244" s="76"/>
      <c r="H244" s="70"/>
      <c r="I244" s="70"/>
    </row>
    <row r="245" spans="1:9" ht="15" x14ac:dyDescent="0.25">
      <c r="A245" s="69">
        <v>41548</v>
      </c>
      <c r="B245" s="25">
        <v>92603</v>
      </c>
      <c r="C245" s="25">
        <f t="shared" si="9"/>
        <v>1136321</v>
      </c>
      <c r="D245" s="70">
        <f t="shared" si="10"/>
        <v>-3.1187227987947819</v>
      </c>
      <c r="E245" s="71">
        <f t="shared" si="11"/>
        <v>4.3098264962074362</v>
      </c>
      <c r="F245" s="76"/>
      <c r="G245" s="76"/>
      <c r="H245" s="70"/>
      <c r="I245" s="70"/>
    </row>
    <row r="246" spans="1:9" ht="15" x14ac:dyDescent="0.25">
      <c r="A246" s="69">
        <v>41579</v>
      </c>
      <c r="B246" s="25">
        <v>96924</v>
      </c>
      <c r="C246" s="25">
        <f t="shared" si="9"/>
        <v>1134898</v>
      </c>
      <c r="D246" s="70">
        <f t="shared" si="10"/>
        <v>-1.446917547052784</v>
      </c>
      <c r="E246" s="71">
        <f t="shared" si="11"/>
        <v>3.2604106767212926</v>
      </c>
      <c r="F246" s="76"/>
      <c r="G246" s="76"/>
      <c r="H246" s="70"/>
      <c r="I246" s="70"/>
    </row>
    <row r="247" spans="1:9" ht="15" x14ac:dyDescent="0.25">
      <c r="A247" s="69">
        <v>41609</v>
      </c>
      <c r="B247" s="25">
        <v>96756</v>
      </c>
      <c r="C247" s="25">
        <f t="shared" si="9"/>
        <v>1136227</v>
      </c>
      <c r="D247" s="70">
        <f t="shared" si="10"/>
        <v>1.3926876041371994</v>
      </c>
      <c r="E247" s="71">
        <f t="shared" si="11"/>
        <v>2.1757467411009701</v>
      </c>
      <c r="F247" s="76"/>
      <c r="G247" s="76"/>
      <c r="H247" s="70"/>
      <c r="I247" s="70"/>
    </row>
    <row r="248" spans="1:9" ht="15" x14ac:dyDescent="0.25">
      <c r="A248" s="69">
        <v>41640</v>
      </c>
      <c r="B248" s="25">
        <v>82285</v>
      </c>
      <c r="C248" s="25">
        <f t="shared" si="9"/>
        <v>1133082</v>
      </c>
      <c r="D248" s="70">
        <f t="shared" si="10"/>
        <v>-3.6813765656092734</v>
      </c>
      <c r="E248" s="71">
        <f t="shared" si="11"/>
        <v>1.1067397533102596</v>
      </c>
      <c r="F248" s="76"/>
      <c r="G248" s="76"/>
      <c r="H248" s="70"/>
      <c r="I248" s="70"/>
    </row>
    <row r="249" spans="1:9" ht="15" x14ac:dyDescent="0.25">
      <c r="A249" s="69">
        <v>41671</v>
      </c>
      <c r="B249" s="25">
        <v>86818</v>
      </c>
      <c r="C249" s="25">
        <f t="shared" si="9"/>
        <v>1129682</v>
      </c>
      <c r="D249" s="70">
        <f t="shared" si="10"/>
        <v>-3.7686492717639464</v>
      </c>
      <c r="E249" s="71">
        <f t="shared" si="11"/>
        <v>0.40064914404349672</v>
      </c>
      <c r="F249" s="76"/>
      <c r="G249" s="76"/>
      <c r="H249" s="70"/>
      <c r="I249" s="70"/>
    </row>
    <row r="250" spans="1:9" ht="15" x14ac:dyDescent="0.25">
      <c r="A250" s="69">
        <v>41699</v>
      </c>
      <c r="B250" s="25">
        <v>97267</v>
      </c>
      <c r="C250" s="25">
        <f t="shared" si="9"/>
        <v>1129549</v>
      </c>
      <c r="D250" s="70">
        <f t="shared" si="10"/>
        <v>-0.13655030800820978</v>
      </c>
      <c r="E250" s="71">
        <f t="shared" si="11"/>
        <v>0.40810412477620961</v>
      </c>
      <c r="F250" s="76"/>
      <c r="G250" s="76"/>
      <c r="H250" s="70"/>
      <c r="I250" s="70"/>
    </row>
    <row r="251" spans="1:9" ht="15" x14ac:dyDescent="0.25">
      <c r="A251" s="69">
        <v>41730</v>
      </c>
      <c r="B251" s="25">
        <v>80710</v>
      </c>
      <c r="C251" s="25">
        <f t="shared" si="9"/>
        <v>1125142</v>
      </c>
      <c r="D251" s="70">
        <f t="shared" si="10"/>
        <v>-5.1775790970076452</v>
      </c>
      <c r="E251" s="71">
        <f t="shared" si="11"/>
        <v>-0.51601357409251092</v>
      </c>
      <c r="F251" s="76"/>
      <c r="G251" s="76"/>
      <c r="H251" s="70"/>
      <c r="I251" s="70"/>
    </row>
    <row r="252" spans="1:9" ht="15" x14ac:dyDescent="0.25">
      <c r="A252" s="69">
        <v>41760</v>
      </c>
      <c r="B252" s="25">
        <v>94562</v>
      </c>
      <c r="C252" s="25">
        <f t="shared" si="9"/>
        <v>1122916</v>
      </c>
      <c r="D252" s="70">
        <f t="shared" si="10"/>
        <v>-2.2998718849444155</v>
      </c>
      <c r="E252" s="71">
        <f t="shared" si="11"/>
        <v>-0.77591440111619558</v>
      </c>
      <c r="F252" s="76"/>
      <c r="G252" s="76"/>
      <c r="H252" s="70"/>
      <c r="I252" s="70"/>
    </row>
    <row r="253" spans="1:9" ht="15" x14ac:dyDescent="0.25">
      <c r="A253" s="69">
        <v>41791</v>
      </c>
      <c r="B253" s="25">
        <v>118309</v>
      </c>
      <c r="C253" s="25">
        <f t="shared" si="9"/>
        <v>1122467</v>
      </c>
      <c r="D253" s="70">
        <f t="shared" si="10"/>
        <v>-0.37807979251923696</v>
      </c>
      <c r="E253" s="71">
        <f t="shared" si="11"/>
        <v>-1.3553167312453152</v>
      </c>
      <c r="F253" s="76"/>
      <c r="G253" s="76"/>
      <c r="H253" s="70"/>
      <c r="I253" s="70"/>
    </row>
    <row r="254" spans="1:9" ht="15" x14ac:dyDescent="0.25">
      <c r="A254" s="69">
        <v>41821</v>
      </c>
      <c r="B254" s="25">
        <v>89867</v>
      </c>
      <c r="C254" s="25">
        <f t="shared" si="9"/>
        <v>1122099</v>
      </c>
      <c r="D254" s="70">
        <f t="shared" si="10"/>
        <v>-0.40782401507175603</v>
      </c>
      <c r="E254" s="71">
        <f t="shared" si="11"/>
        <v>-1.6981418032506856</v>
      </c>
      <c r="F254" s="76"/>
      <c r="G254" s="76"/>
      <c r="H254" s="70"/>
      <c r="I254" s="70"/>
    </row>
    <row r="255" spans="1:9" ht="15" x14ac:dyDescent="0.25">
      <c r="A255" s="69">
        <v>41852</v>
      </c>
      <c r="B255" s="25">
        <v>88157</v>
      </c>
      <c r="C255" s="25">
        <f t="shared" si="9"/>
        <v>1116920</v>
      </c>
      <c r="D255" s="70">
        <f t="shared" si="10"/>
        <v>-5.5487700351418479</v>
      </c>
      <c r="E255" s="71">
        <f t="shared" si="11"/>
        <v>-2.1333307630904907</v>
      </c>
      <c r="F255" s="76"/>
      <c r="G255" s="76"/>
      <c r="H255" s="70"/>
      <c r="I255" s="70"/>
    </row>
    <row r="256" spans="1:9" ht="15" x14ac:dyDescent="0.25">
      <c r="A256" s="69">
        <v>41883</v>
      </c>
      <c r="B256" s="25">
        <v>94978</v>
      </c>
      <c r="C256" s="25">
        <f t="shared" si="9"/>
        <v>1119236</v>
      </c>
      <c r="D256" s="70">
        <f t="shared" si="10"/>
        <v>2.4994064449288755</v>
      </c>
      <c r="E256" s="71">
        <f t="shared" si="11"/>
        <v>-1.7612538203215622</v>
      </c>
      <c r="F256" s="76"/>
      <c r="G256" s="76"/>
      <c r="H256" s="70"/>
      <c r="I256" s="70"/>
    </row>
    <row r="257" spans="1:9" ht="15" x14ac:dyDescent="0.25">
      <c r="A257" s="69">
        <v>41913</v>
      </c>
      <c r="B257" s="25">
        <v>91236</v>
      </c>
      <c r="C257" s="25">
        <f t="shared" si="9"/>
        <v>1117869</v>
      </c>
      <c r="D257" s="70">
        <f t="shared" si="10"/>
        <v>-1.476194075785886</v>
      </c>
      <c r="E257" s="71">
        <f t="shared" si="11"/>
        <v>-1.6238369263614771</v>
      </c>
      <c r="F257" s="76"/>
      <c r="G257" s="76"/>
      <c r="H257" s="70"/>
      <c r="I257" s="70"/>
    </row>
    <row r="258" spans="1:9" ht="15" x14ac:dyDescent="0.25">
      <c r="A258" s="69">
        <v>41944</v>
      </c>
      <c r="B258" s="25">
        <v>92232</v>
      </c>
      <c r="C258" s="25">
        <f t="shared" si="9"/>
        <v>1113177</v>
      </c>
      <c r="D258" s="70">
        <f t="shared" si="10"/>
        <v>-4.8409062770830786</v>
      </c>
      <c r="E258" s="71">
        <f t="shared" si="11"/>
        <v>-1.9139164929359298</v>
      </c>
      <c r="F258" s="76"/>
      <c r="G258" s="76"/>
      <c r="H258" s="70"/>
      <c r="I258" s="70"/>
    </row>
    <row r="259" spans="1:9" ht="15" x14ac:dyDescent="0.25">
      <c r="A259" s="69">
        <v>41974</v>
      </c>
      <c r="B259" s="25">
        <v>96809</v>
      </c>
      <c r="C259" s="25">
        <f t="shared" si="9"/>
        <v>1113230</v>
      </c>
      <c r="D259" s="70">
        <f t="shared" si="10"/>
        <v>5.4776964736036327E-2</v>
      </c>
      <c r="E259" s="71">
        <f t="shared" si="11"/>
        <v>-2.0239793632786385</v>
      </c>
      <c r="F259" s="76"/>
      <c r="G259" s="76"/>
      <c r="H259" s="70"/>
      <c r="I259" s="70"/>
    </row>
    <row r="260" spans="1:9" ht="15" x14ac:dyDescent="0.25">
      <c r="A260" s="69">
        <v>42005</v>
      </c>
      <c r="B260" s="25">
        <v>82116</v>
      </c>
      <c r="C260" s="25">
        <f t="shared" si="9"/>
        <v>1113061</v>
      </c>
      <c r="D260" s="70">
        <f t="shared" si="10"/>
        <v>-0.20538372728929888</v>
      </c>
      <c r="E260" s="71">
        <f t="shared" si="11"/>
        <v>-1.7669506708252403</v>
      </c>
      <c r="F260" s="76"/>
      <c r="G260" s="76"/>
      <c r="H260" s="70"/>
      <c r="I260" s="70"/>
    </row>
    <row r="261" spans="1:9" ht="15" x14ac:dyDescent="0.25">
      <c r="A261" s="69">
        <v>42036</v>
      </c>
      <c r="B261" s="25">
        <v>90424</v>
      </c>
      <c r="C261" s="25">
        <f t="shared" si="9"/>
        <v>1116667</v>
      </c>
      <c r="D261" s="70">
        <f t="shared" si="10"/>
        <v>4.1535165518671313</v>
      </c>
      <c r="E261" s="71">
        <f t="shared" si="11"/>
        <v>-1.1520941291443099</v>
      </c>
      <c r="F261" s="76"/>
      <c r="G261" s="76"/>
      <c r="H261" s="70"/>
      <c r="I261" s="70"/>
    </row>
    <row r="262" spans="1:9" ht="15" x14ac:dyDescent="0.25">
      <c r="A262" s="69">
        <v>42064</v>
      </c>
      <c r="B262" s="25">
        <v>105054</v>
      </c>
      <c r="C262" s="25">
        <f t="shared" si="9"/>
        <v>1124454</v>
      </c>
      <c r="D262" s="70">
        <f t="shared" si="10"/>
        <v>8.0057984722464948</v>
      </c>
      <c r="E262" s="71">
        <f t="shared" si="11"/>
        <v>-0.4510649825726909</v>
      </c>
      <c r="F262" s="76"/>
      <c r="G262" s="76"/>
      <c r="H262" s="70"/>
      <c r="I262" s="70"/>
    </row>
    <row r="263" spans="1:9" ht="15" x14ac:dyDescent="0.25">
      <c r="A263" s="69">
        <v>42095</v>
      </c>
      <c r="B263" s="25">
        <v>81656</v>
      </c>
      <c r="C263" s="25">
        <f t="shared" si="9"/>
        <v>1125400</v>
      </c>
      <c r="D263" s="70">
        <f t="shared" si="10"/>
        <v>1.1720976335026556</v>
      </c>
      <c r="E263" s="71">
        <f t="shared" si="11"/>
        <v>2.2930439002366576E-2</v>
      </c>
      <c r="F263" s="76"/>
      <c r="G263" s="76"/>
      <c r="H263" s="70"/>
      <c r="I263" s="70"/>
    </row>
    <row r="264" spans="1:9" ht="15" x14ac:dyDescent="0.25">
      <c r="A264" s="69">
        <v>42125</v>
      </c>
      <c r="B264" s="25">
        <v>93327</v>
      </c>
      <c r="C264" s="25">
        <f t="shared" si="9"/>
        <v>1124165</v>
      </c>
      <c r="D264" s="70">
        <f t="shared" si="10"/>
        <v>-1.3060214462469077</v>
      </c>
      <c r="E264" s="71">
        <f t="shared" si="11"/>
        <v>0.11122826640639349</v>
      </c>
      <c r="F264" s="76"/>
      <c r="G264" s="76"/>
      <c r="H264" s="70"/>
      <c r="I264" s="70"/>
    </row>
    <row r="265" spans="1:9" ht="15" x14ac:dyDescent="0.25">
      <c r="A265" s="69">
        <v>42156</v>
      </c>
      <c r="B265" s="25">
        <v>125850</v>
      </c>
      <c r="C265" s="25">
        <f t="shared" si="9"/>
        <v>1131706</v>
      </c>
      <c r="D265" s="70">
        <f t="shared" si="10"/>
        <v>6.3739867634753145</v>
      </c>
      <c r="E265" s="71">
        <f t="shared" si="11"/>
        <v>0.82309769463155824</v>
      </c>
      <c r="F265" s="76"/>
      <c r="G265" s="76"/>
      <c r="H265" s="70"/>
      <c r="I265" s="70"/>
    </row>
    <row r="266" spans="1:9" ht="15" x14ac:dyDescent="0.25">
      <c r="A266" s="69">
        <v>42186</v>
      </c>
      <c r="B266" s="25">
        <v>92308</v>
      </c>
      <c r="C266" s="25">
        <f t="shared" si="9"/>
        <v>1134147</v>
      </c>
      <c r="D266" s="70">
        <f t="shared" si="10"/>
        <v>2.7162362157410413</v>
      </c>
      <c r="E266" s="71">
        <f t="shared" si="11"/>
        <v>1.0737020530274144</v>
      </c>
      <c r="F266" s="76"/>
      <c r="G266" s="76"/>
      <c r="H266" s="70"/>
      <c r="I266" s="70"/>
    </row>
    <row r="267" spans="1:9" ht="15" x14ac:dyDescent="0.25">
      <c r="A267" s="69">
        <v>42217</v>
      </c>
      <c r="B267" s="25">
        <v>90705</v>
      </c>
      <c r="C267" s="25">
        <f t="shared" si="9"/>
        <v>1136695</v>
      </c>
      <c r="D267" s="70">
        <f t="shared" si="10"/>
        <v>2.8902979910840898</v>
      </c>
      <c r="E267" s="71">
        <f t="shared" si="11"/>
        <v>1.7704938581098117</v>
      </c>
      <c r="F267" s="76"/>
      <c r="G267" s="76"/>
      <c r="H267" s="70"/>
      <c r="I267" s="70"/>
    </row>
    <row r="268" spans="1:9" ht="15" x14ac:dyDescent="0.25">
      <c r="A268" s="69">
        <v>42248</v>
      </c>
      <c r="B268" s="25">
        <v>101392</v>
      </c>
      <c r="C268" s="25">
        <f t="shared" si="9"/>
        <v>1143109</v>
      </c>
      <c r="D268" s="70">
        <f t="shared" si="10"/>
        <v>6.7531428330771304</v>
      </c>
      <c r="E268" s="71">
        <f t="shared" si="11"/>
        <v>2.1329728493365119</v>
      </c>
      <c r="F268" s="76"/>
      <c r="G268" s="76"/>
      <c r="H268" s="70"/>
      <c r="I268" s="70"/>
    </row>
    <row r="269" spans="1:9" ht="15" x14ac:dyDescent="0.25">
      <c r="A269" s="69">
        <v>42278</v>
      </c>
      <c r="B269" s="25">
        <v>94321</v>
      </c>
      <c r="C269" s="25">
        <f t="shared" si="9"/>
        <v>1146194</v>
      </c>
      <c r="D269" s="70">
        <f t="shared" si="10"/>
        <v>3.3813406988469463</v>
      </c>
      <c r="E269" s="71">
        <f t="shared" si="11"/>
        <v>2.5338389381940107</v>
      </c>
      <c r="F269" s="76"/>
      <c r="G269" s="76"/>
      <c r="H269" s="70"/>
      <c r="I269" s="70"/>
    </row>
    <row r="270" spans="1:9" ht="15" x14ac:dyDescent="0.25">
      <c r="A270" s="69">
        <v>42309</v>
      </c>
      <c r="B270" s="25">
        <v>98639</v>
      </c>
      <c r="C270" s="25">
        <f t="shared" si="9"/>
        <v>1152601</v>
      </c>
      <c r="D270" s="70">
        <f t="shared" si="10"/>
        <v>6.946612889235837</v>
      </c>
      <c r="E270" s="71">
        <f t="shared" si="11"/>
        <v>3.5415751493248493</v>
      </c>
      <c r="F270" s="76"/>
      <c r="G270" s="76"/>
      <c r="H270" s="70"/>
      <c r="I270" s="70"/>
    </row>
    <row r="271" spans="1:9" ht="15" x14ac:dyDescent="0.25">
      <c r="A271" s="69">
        <v>42339</v>
      </c>
      <c r="B271" s="25">
        <v>99616</v>
      </c>
      <c r="C271" s="25">
        <f t="shared" si="9"/>
        <v>1155408</v>
      </c>
      <c r="D271" s="70">
        <f t="shared" si="10"/>
        <v>2.8995238046049421</v>
      </c>
      <c r="E271" s="71">
        <f t="shared" si="11"/>
        <v>3.788794768376702</v>
      </c>
      <c r="F271" s="76"/>
      <c r="G271" s="76"/>
      <c r="H271" s="70"/>
      <c r="I271" s="70"/>
    </row>
    <row r="272" spans="1:9" ht="15" x14ac:dyDescent="0.25">
      <c r="A272" s="69">
        <v>42370</v>
      </c>
      <c r="B272" s="25">
        <v>84373</v>
      </c>
      <c r="C272" s="25">
        <f t="shared" si="9"/>
        <v>1157665</v>
      </c>
      <c r="D272" s="70">
        <f t="shared" si="10"/>
        <v>2.7485508305324258</v>
      </c>
      <c r="E272" s="71">
        <f t="shared" si="11"/>
        <v>4.0073275408984754</v>
      </c>
      <c r="F272" s="76"/>
      <c r="G272" s="76"/>
      <c r="H272" s="70"/>
      <c r="I272" s="70"/>
    </row>
    <row r="273" spans="1:9" ht="15" x14ac:dyDescent="0.25">
      <c r="A273" s="69">
        <v>42401</v>
      </c>
      <c r="B273" s="25">
        <v>96443</v>
      </c>
      <c r="C273" s="25">
        <f t="shared" si="9"/>
        <v>1163684</v>
      </c>
      <c r="D273" s="70">
        <f t="shared" si="10"/>
        <v>6.6564186499159517</v>
      </c>
      <c r="E273" s="71">
        <f t="shared" si="11"/>
        <v>4.2104763550816937</v>
      </c>
      <c r="F273" s="76"/>
      <c r="G273" s="76"/>
      <c r="H273" s="70"/>
      <c r="I273" s="70"/>
    </row>
    <row r="274" spans="1:9" ht="15" x14ac:dyDescent="0.25">
      <c r="A274" s="69">
        <v>42430</v>
      </c>
      <c r="B274" s="25">
        <v>104512</v>
      </c>
      <c r="C274" s="25">
        <f t="shared" si="9"/>
        <v>1163142</v>
      </c>
      <c r="D274" s="70">
        <f t="shared" si="10"/>
        <v>-0.51592514325965455</v>
      </c>
      <c r="E274" s="71">
        <f t="shared" si="11"/>
        <v>3.4406031727398423</v>
      </c>
      <c r="F274" s="76"/>
      <c r="G274" s="76"/>
      <c r="H274" s="70"/>
      <c r="I274" s="70"/>
    </row>
    <row r="275" spans="1:9" ht="15" x14ac:dyDescent="0.25">
      <c r="A275" s="69">
        <v>42461</v>
      </c>
      <c r="B275" s="25">
        <v>87571</v>
      </c>
      <c r="C275" s="25">
        <f t="shared" ref="C275:C338" si="12">SUM(B264:B275)</f>
        <v>1169057</v>
      </c>
      <c r="D275" s="70">
        <f t="shared" si="10"/>
        <v>7.2438032722641266</v>
      </c>
      <c r="E275" s="71">
        <f t="shared" si="11"/>
        <v>3.8792429358450287</v>
      </c>
      <c r="F275" s="76"/>
      <c r="G275" s="76"/>
      <c r="H275" s="70"/>
      <c r="I275" s="70"/>
    </row>
    <row r="276" spans="1:9" ht="15" x14ac:dyDescent="0.25">
      <c r="A276" s="69">
        <v>42491</v>
      </c>
      <c r="B276" s="25">
        <v>96672</v>
      </c>
      <c r="C276" s="25">
        <f t="shared" si="12"/>
        <v>1172402</v>
      </c>
      <c r="D276" s="70">
        <f t="shared" si="10"/>
        <v>3.5841717830852771</v>
      </c>
      <c r="E276" s="71">
        <f t="shared" si="11"/>
        <v>4.2909181481366243</v>
      </c>
      <c r="F276" s="76"/>
      <c r="G276" s="76"/>
      <c r="H276" s="70"/>
      <c r="I276" s="70"/>
    </row>
    <row r="277" spans="1:9" ht="15" x14ac:dyDescent="0.25">
      <c r="A277" s="69">
        <v>42522</v>
      </c>
      <c r="B277" s="25">
        <v>128569</v>
      </c>
      <c r="C277" s="25">
        <f t="shared" si="12"/>
        <v>1175121</v>
      </c>
      <c r="D277" s="70">
        <f t="shared" ref="D277:D340" si="13">(B277/B265-1)*100</f>
        <v>2.160508541914985</v>
      </c>
      <c r="E277" s="71">
        <f t="shared" si="11"/>
        <v>3.8362436887318774</v>
      </c>
      <c r="F277" s="76"/>
      <c r="G277" s="76"/>
      <c r="H277" s="70"/>
      <c r="I277" s="70"/>
    </row>
    <row r="278" spans="1:9" ht="15" x14ac:dyDescent="0.25">
      <c r="A278" s="69">
        <v>42552</v>
      </c>
      <c r="B278" s="25">
        <v>91331</v>
      </c>
      <c r="C278" s="25">
        <f t="shared" si="12"/>
        <v>1174144</v>
      </c>
      <c r="D278" s="70">
        <f t="shared" si="13"/>
        <v>-1.0584131386228712</v>
      </c>
      <c r="E278" s="71">
        <f t="shared" si="11"/>
        <v>3.5266151565890524</v>
      </c>
      <c r="F278" s="76"/>
      <c r="G278" s="76"/>
      <c r="H278" s="70"/>
      <c r="I278" s="70"/>
    </row>
    <row r="279" spans="1:9" ht="15" x14ac:dyDescent="0.25">
      <c r="A279" s="69">
        <v>42583</v>
      </c>
      <c r="B279" s="25">
        <v>94909</v>
      </c>
      <c r="C279" s="25">
        <f t="shared" si="12"/>
        <v>1178348</v>
      </c>
      <c r="D279" s="70">
        <f t="shared" si="13"/>
        <v>4.6348051375337596</v>
      </c>
      <c r="E279" s="71">
        <f t="shared" si="11"/>
        <v>3.6643954622831876</v>
      </c>
      <c r="F279" s="76"/>
      <c r="G279" s="76"/>
      <c r="H279" s="70"/>
      <c r="I279" s="70"/>
    </row>
    <row r="280" spans="1:9" ht="15" x14ac:dyDescent="0.25">
      <c r="A280" s="69">
        <v>42614</v>
      </c>
      <c r="B280" s="25">
        <v>102696</v>
      </c>
      <c r="C280" s="25">
        <f t="shared" si="12"/>
        <v>1179652</v>
      </c>
      <c r="D280" s="70">
        <f t="shared" si="13"/>
        <v>1.2860975224869842</v>
      </c>
      <c r="E280" s="71">
        <f t="shared" si="11"/>
        <v>3.1968080034362467</v>
      </c>
      <c r="F280" s="76"/>
      <c r="G280" s="76"/>
      <c r="H280" s="70"/>
      <c r="I280" s="70"/>
    </row>
    <row r="281" spans="1:9" ht="15" x14ac:dyDescent="0.25">
      <c r="A281" s="69">
        <v>42644</v>
      </c>
      <c r="B281" s="25">
        <v>93357</v>
      </c>
      <c r="C281" s="25">
        <f t="shared" si="12"/>
        <v>1178688</v>
      </c>
      <c r="D281" s="70">
        <f t="shared" si="13"/>
        <v>-1.022041751041658</v>
      </c>
      <c r="E281" s="71">
        <f t="shared" si="11"/>
        <v>2.8349476615651348</v>
      </c>
      <c r="F281" s="76"/>
      <c r="G281" s="76"/>
      <c r="H281" s="70"/>
      <c r="I281" s="70"/>
    </row>
    <row r="282" spans="1:9" ht="15" x14ac:dyDescent="0.25">
      <c r="A282" s="69">
        <v>42675</v>
      </c>
      <c r="B282" s="25">
        <v>98937</v>
      </c>
      <c r="C282" s="25">
        <f t="shared" si="12"/>
        <v>1178986</v>
      </c>
      <c r="D282" s="70">
        <f t="shared" si="13"/>
        <v>0.30211174079217695</v>
      </c>
      <c r="E282" s="71">
        <f t="shared" si="11"/>
        <v>2.2891703199979796</v>
      </c>
      <c r="F282" s="76"/>
      <c r="G282" s="76"/>
      <c r="H282" s="70"/>
      <c r="I282" s="70"/>
    </row>
    <row r="283" spans="1:9" ht="15" x14ac:dyDescent="0.25">
      <c r="A283" s="69">
        <v>42705</v>
      </c>
      <c r="B283" s="25">
        <v>98763</v>
      </c>
      <c r="C283" s="25">
        <f t="shared" si="12"/>
        <v>1178133</v>
      </c>
      <c r="D283" s="70">
        <f t="shared" si="13"/>
        <v>-0.85628814648249785</v>
      </c>
      <c r="E283" s="71">
        <f t="shared" si="11"/>
        <v>1.96683768850483</v>
      </c>
      <c r="F283" s="76"/>
      <c r="G283" s="76"/>
      <c r="H283" s="70"/>
      <c r="I283" s="70"/>
    </row>
    <row r="284" spans="1:9" ht="15" x14ac:dyDescent="0.25">
      <c r="A284" s="69">
        <v>42736</v>
      </c>
      <c r="B284" s="25">
        <v>84910</v>
      </c>
      <c r="C284" s="25">
        <f t="shared" si="12"/>
        <v>1178670</v>
      </c>
      <c r="D284" s="70">
        <f t="shared" si="13"/>
        <v>0.63645953089257468</v>
      </c>
      <c r="E284" s="71">
        <f t="shared" si="11"/>
        <v>1.8144281808640583</v>
      </c>
      <c r="F284" s="76"/>
      <c r="G284" s="76"/>
      <c r="H284" s="70"/>
      <c r="I284" s="70"/>
    </row>
    <row r="285" spans="1:9" ht="15" x14ac:dyDescent="0.25">
      <c r="A285" s="69">
        <v>42767</v>
      </c>
      <c r="B285" s="25">
        <v>89025</v>
      </c>
      <c r="C285" s="25">
        <f t="shared" si="12"/>
        <v>1171252</v>
      </c>
      <c r="D285" s="70">
        <f t="shared" si="13"/>
        <v>-7.6915898510000691</v>
      </c>
      <c r="E285" s="71">
        <f t="shared" si="11"/>
        <v>0.65034837636335219</v>
      </c>
      <c r="F285" s="76"/>
      <c r="G285" s="76"/>
      <c r="H285" s="70"/>
      <c r="I285" s="70"/>
    </row>
    <row r="286" spans="1:9" ht="15" x14ac:dyDescent="0.25">
      <c r="A286" s="69">
        <v>42795</v>
      </c>
      <c r="B286" s="25">
        <v>105410</v>
      </c>
      <c r="C286" s="25">
        <f t="shared" si="12"/>
        <v>1172150</v>
      </c>
      <c r="D286" s="70">
        <f t="shared" si="13"/>
        <v>0.85923147581139503</v>
      </c>
      <c r="E286" s="71">
        <f t="shared" si="11"/>
        <v>0.77445402195088775</v>
      </c>
      <c r="F286" s="76"/>
      <c r="G286" s="76"/>
      <c r="H286" s="70"/>
      <c r="I286" s="70"/>
    </row>
    <row r="287" spans="1:9" ht="15" x14ac:dyDescent="0.25">
      <c r="A287" s="69">
        <v>42826</v>
      </c>
      <c r="B287" s="25">
        <v>83135</v>
      </c>
      <c r="C287" s="25">
        <f t="shared" si="12"/>
        <v>1167714</v>
      </c>
      <c r="D287" s="70">
        <f t="shared" si="13"/>
        <v>-5.0656039099701955</v>
      </c>
      <c r="E287" s="71">
        <f t="shared" si="11"/>
        <v>-0.11487891522825588</v>
      </c>
      <c r="F287" s="76"/>
      <c r="G287" s="76"/>
      <c r="H287" s="70"/>
      <c r="I287" s="70"/>
    </row>
    <row r="288" spans="1:9" ht="15" x14ac:dyDescent="0.25">
      <c r="A288" s="69">
        <v>42856</v>
      </c>
      <c r="B288" s="25">
        <v>102901</v>
      </c>
      <c r="C288" s="25">
        <f t="shared" si="12"/>
        <v>1173943</v>
      </c>
      <c r="D288" s="70">
        <f t="shared" si="13"/>
        <v>6.44343760344257</v>
      </c>
      <c r="E288" s="71">
        <f t="shared" si="11"/>
        <v>0.1314395574214311</v>
      </c>
      <c r="F288" s="76"/>
      <c r="G288" s="76"/>
      <c r="H288" s="70"/>
      <c r="I288" s="70"/>
    </row>
    <row r="289" spans="1:9" ht="15" x14ac:dyDescent="0.25">
      <c r="A289" s="69">
        <v>42887</v>
      </c>
      <c r="B289" s="25">
        <v>134171</v>
      </c>
      <c r="C289" s="25">
        <f t="shared" si="12"/>
        <v>1179545</v>
      </c>
      <c r="D289" s="70">
        <f t="shared" si="13"/>
        <v>4.3571934136533708</v>
      </c>
      <c r="E289" s="71">
        <f t="shared" si="11"/>
        <v>0.37647186970533042</v>
      </c>
      <c r="F289" s="76"/>
      <c r="G289" s="76"/>
      <c r="H289" s="70"/>
      <c r="I289" s="70"/>
    </row>
    <row r="290" spans="1:9" ht="15" x14ac:dyDescent="0.25">
      <c r="A290" s="69">
        <v>42917</v>
      </c>
      <c r="B290" s="25">
        <v>92754</v>
      </c>
      <c r="C290" s="25">
        <f t="shared" si="12"/>
        <v>1180968</v>
      </c>
      <c r="D290" s="70">
        <f t="shared" si="13"/>
        <v>1.5580690017628296</v>
      </c>
      <c r="E290" s="71">
        <f t="shared" si="11"/>
        <v>0.58118936007849342</v>
      </c>
      <c r="F290" s="76"/>
      <c r="G290" s="76"/>
      <c r="H290" s="70"/>
      <c r="I290" s="70"/>
    </row>
    <row r="291" spans="1:9" ht="15" x14ac:dyDescent="0.25">
      <c r="A291" s="69">
        <v>42948</v>
      </c>
      <c r="B291" s="25">
        <v>96662</v>
      </c>
      <c r="C291" s="25">
        <f t="shared" si="12"/>
        <v>1182721</v>
      </c>
      <c r="D291" s="70">
        <f t="shared" si="13"/>
        <v>1.8470324205291488</v>
      </c>
      <c r="E291" s="71">
        <f t="shared" si="11"/>
        <v>0.37111277822849953</v>
      </c>
      <c r="F291" s="76"/>
      <c r="G291" s="76"/>
      <c r="H291" s="70"/>
      <c r="I291" s="70"/>
    </row>
    <row r="292" spans="1:9" ht="15" x14ac:dyDescent="0.25">
      <c r="A292" s="69">
        <v>42979</v>
      </c>
      <c r="B292" s="25">
        <v>100200</v>
      </c>
      <c r="C292" s="25">
        <f t="shared" si="12"/>
        <v>1180225</v>
      </c>
      <c r="D292" s="70">
        <f t="shared" si="13"/>
        <v>-2.430474409908856</v>
      </c>
      <c r="E292" s="71">
        <f t="shared" si="11"/>
        <v>4.857364714339063E-2</v>
      </c>
      <c r="F292" s="76"/>
      <c r="G292" s="76"/>
      <c r="H292" s="70"/>
      <c r="I292" s="70"/>
    </row>
    <row r="293" spans="1:9" ht="15" x14ac:dyDescent="0.25">
      <c r="A293" s="69">
        <v>43009</v>
      </c>
      <c r="B293" s="25">
        <v>95763</v>
      </c>
      <c r="C293" s="25">
        <f t="shared" si="12"/>
        <v>1182631</v>
      </c>
      <c r="D293" s="70">
        <f t="shared" si="13"/>
        <v>2.5772036376490171</v>
      </c>
      <c r="E293" s="71">
        <f t="shared" ref="E293:E349" si="14">(C293/C281-1)*100</f>
        <v>0.3345244882445586</v>
      </c>
      <c r="F293" s="76"/>
      <c r="G293" s="76"/>
      <c r="H293" s="70"/>
      <c r="I293" s="70"/>
    </row>
    <row r="294" spans="1:9" ht="15" x14ac:dyDescent="0.25">
      <c r="A294" s="69">
        <v>43040</v>
      </c>
      <c r="B294" s="25">
        <v>101365</v>
      </c>
      <c r="C294" s="25">
        <f t="shared" si="12"/>
        <v>1185059</v>
      </c>
      <c r="D294" s="70">
        <f t="shared" si="13"/>
        <v>2.4540869442170266</v>
      </c>
      <c r="E294" s="71">
        <f t="shared" si="14"/>
        <v>0.51510365687124082</v>
      </c>
      <c r="F294" s="76"/>
      <c r="G294" s="76"/>
      <c r="H294" s="70"/>
      <c r="I294" s="70"/>
    </row>
    <row r="295" spans="1:9" ht="15" x14ac:dyDescent="0.25">
      <c r="A295" s="77">
        <v>43070</v>
      </c>
      <c r="B295" s="26">
        <v>102820</v>
      </c>
      <c r="C295" s="25">
        <f t="shared" si="12"/>
        <v>1189116</v>
      </c>
      <c r="D295" s="70">
        <f t="shared" si="13"/>
        <v>4.1078136549112632</v>
      </c>
      <c r="E295" s="71">
        <f t="shared" si="14"/>
        <v>0.93223770151587004</v>
      </c>
      <c r="F295" s="76"/>
      <c r="G295" s="76"/>
      <c r="H295" s="70"/>
      <c r="I295" s="70"/>
    </row>
    <row r="296" spans="1:9" ht="15" x14ac:dyDescent="0.25">
      <c r="A296" s="78">
        <v>43101</v>
      </c>
      <c r="B296" s="27">
        <v>88551</v>
      </c>
      <c r="C296" s="25">
        <f t="shared" si="12"/>
        <v>1192757</v>
      </c>
      <c r="D296" s="70">
        <f t="shared" si="13"/>
        <v>4.2880697208809382</v>
      </c>
      <c r="E296" s="71">
        <f t="shared" si="14"/>
        <v>1.1951606471701126</v>
      </c>
      <c r="F296" s="76"/>
      <c r="G296" s="76"/>
      <c r="H296" s="70"/>
      <c r="I296" s="70"/>
    </row>
    <row r="297" spans="1:9" ht="15" x14ac:dyDescent="0.25">
      <c r="A297" s="69">
        <v>43132</v>
      </c>
      <c r="B297" s="25">
        <v>95999</v>
      </c>
      <c r="C297" s="25">
        <f t="shared" si="12"/>
        <v>1199731</v>
      </c>
      <c r="D297" s="70">
        <f t="shared" si="13"/>
        <v>7.8337545633249128</v>
      </c>
      <c r="E297" s="71">
        <f t="shared" si="14"/>
        <v>2.4315006505858605</v>
      </c>
      <c r="F297" s="76"/>
      <c r="G297" s="76"/>
      <c r="H297" s="70"/>
      <c r="I297" s="70"/>
    </row>
    <row r="298" spans="1:9" ht="15" x14ac:dyDescent="0.25">
      <c r="A298" s="69">
        <v>43160</v>
      </c>
      <c r="B298" s="25">
        <v>106988</v>
      </c>
      <c r="C298" s="25">
        <f t="shared" si="12"/>
        <v>1201309</v>
      </c>
      <c r="D298" s="70">
        <f t="shared" si="13"/>
        <v>1.4970116687221369</v>
      </c>
      <c r="E298" s="71">
        <f t="shared" si="14"/>
        <v>2.487650897922622</v>
      </c>
      <c r="F298" s="76"/>
      <c r="G298" s="76"/>
      <c r="H298" s="70"/>
      <c r="I298" s="70"/>
    </row>
    <row r="299" spans="1:9" ht="15" x14ac:dyDescent="0.25">
      <c r="A299" s="69">
        <v>43191</v>
      </c>
      <c r="B299" s="25">
        <v>82930</v>
      </c>
      <c r="C299" s="25">
        <f t="shared" si="12"/>
        <v>1201104</v>
      </c>
      <c r="D299" s="70">
        <f t="shared" si="13"/>
        <v>-0.24658687676670787</v>
      </c>
      <c r="E299" s="71">
        <f t="shared" si="14"/>
        <v>2.8594330461054751</v>
      </c>
      <c r="F299" s="76"/>
      <c r="G299" s="76"/>
      <c r="H299" s="70"/>
      <c r="I299" s="70"/>
    </row>
    <row r="300" spans="1:9" ht="15" x14ac:dyDescent="0.25">
      <c r="A300" s="69">
        <v>43221</v>
      </c>
      <c r="B300" s="25">
        <v>100754</v>
      </c>
      <c r="C300" s="25">
        <f t="shared" si="12"/>
        <v>1198957</v>
      </c>
      <c r="D300" s="70">
        <f t="shared" si="13"/>
        <v>-2.0864714628623604</v>
      </c>
      <c r="E300" s="71">
        <f t="shared" si="14"/>
        <v>2.1307678481834236</v>
      </c>
      <c r="F300" s="76"/>
      <c r="G300" s="76"/>
      <c r="H300" s="70"/>
      <c r="I300" s="70"/>
    </row>
    <row r="301" spans="1:9" ht="15" x14ac:dyDescent="0.25">
      <c r="A301" s="69">
        <v>43252</v>
      </c>
      <c r="B301" s="25">
        <v>130300</v>
      </c>
      <c r="C301" s="25">
        <f t="shared" si="12"/>
        <v>1195086</v>
      </c>
      <c r="D301" s="70">
        <f t="shared" si="13"/>
        <v>-2.8851242071684657</v>
      </c>
      <c r="E301" s="71">
        <f t="shared" si="14"/>
        <v>1.3175419335421656</v>
      </c>
      <c r="F301" s="76"/>
      <c r="G301" s="76"/>
      <c r="H301" s="70"/>
      <c r="I301" s="70"/>
    </row>
    <row r="302" spans="1:9" ht="15" x14ac:dyDescent="0.25">
      <c r="A302" s="69">
        <v>43282</v>
      </c>
      <c r="B302" s="25">
        <v>85551</v>
      </c>
      <c r="C302" s="25">
        <f t="shared" si="12"/>
        <v>1187883</v>
      </c>
      <c r="D302" s="70">
        <f t="shared" si="13"/>
        <v>-7.7657028268322659</v>
      </c>
      <c r="E302" s="71">
        <f t="shared" si="14"/>
        <v>0.58553661064482121</v>
      </c>
      <c r="F302" s="76"/>
      <c r="G302" s="76"/>
      <c r="H302" s="70"/>
      <c r="I302" s="70"/>
    </row>
    <row r="303" spans="1:9" ht="15" x14ac:dyDescent="0.25">
      <c r="A303" s="69">
        <v>43313</v>
      </c>
      <c r="B303" s="25">
        <v>95221</v>
      </c>
      <c r="C303" s="25">
        <f t="shared" si="12"/>
        <v>1186442</v>
      </c>
      <c r="D303" s="70">
        <f t="shared" si="13"/>
        <v>-1.490761622974901</v>
      </c>
      <c r="E303" s="71">
        <f t="shared" si="14"/>
        <v>0.31461350563657398</v>
      </c>
      <c r="F303" s="76"/>
      <c r="G303" s="76"/>
      <c r="H303" s="70"/>
      <c r="I303" s="70"/>
    </row>
    <row r="304" spans="1:9" ht="15" x14ac:dyDescent="0.25">
      <c r="A304" s="69">
        <v>43344</v>
      </c>
      <c r="B304" s="25">
        <v>94711</v>
      </c>
      <c r="C304" s="25">
        <f t="shared" si="12"/>
        <v>1180953</v>
      </c>
      <c r="D304" s="70">
        <f t="shared" si="13"/>
        <v>-5.4780439121756448</v>
      </c>
      <c r="E304" s="71">
        <f t="shared" si="14"/>
        <v>6.1683153635949672E-2</v>
      </c>
      <c r="F304" s="76"/>
      <c r="G304" s="76"/>
      <c r="H304" s="70"/>
      <c r="I304" s="70"/>
    </row>
    <row r="305" spans="1:9" ht="15" x14ac:dyDescent="0.25">
      <c r="A305" s="69">
        <v>43374</v>
      </c>
      <c r="B305" s="25">
        <v>90718</v>
      </c>
      <c r="C305" s="25">
        <f t="shared" si="12"/>
        <v>1175908</v>
      </c>
      <c r="D305" s="70">
        <f t="shared" si="13"/>
        <v>-5.2682142372314944</v>
      </c>
      <c r="E305" s="71">
        <f t="shared" si="14"/>
        <v>-0.56847824892125587</v>
      </c>
      <c r="F305" s="76"/>
      <c r="G305" s="76"/>
      <c r="H305" s="70"/>
      <c r="I305" s="70"/>
    </row>
    <row r="306" spans="1:9" ht="15" x14ac:dyDescent="0.25">
      <c r="A306" s="69">
        <v>43405</v>
      </c>
      <c r="B306" s="25">
        <v>93860</v>
      </c>
      <c r="C306" s="25">
        <f t="shared" si="12"/>
        <v>1168403</v>
      </c>
      <c r="D306" s="70">
        <f t="shared" si="13"/>
        <v>-7.4039362699156559</v>
      </c>
      <c r="E306" s="71">
        <f t="shared" si="14"/>
        <v>-1.4054996417899868</v>
      </c>
      <c r="F306" s="76"/>
      <c r="G306" s="76"/>
      <c r="H306" s="70"/>
      <c r="I306" s="70"/>
    </row>
    <row r="307" spans="1:9" ht="15" x14ac:dyDescent="0.25">
      <c r="A307" s="69">
        <v>43435</v>
      </c>
      <c r="B307" s="25">
        <v>87528</v>
      </c>
      <c r="C307" s="25">
        <f t="shared" si="12"/>
        <v>1153111</v>
      </c>
      <c r="D307" s="70">
        <f t="shared" si="13"/>
        <v>-14.872592880762504</v>
      </c>
      <c r="E307" s="71">
        <f t="shared" si="14"/>
        <v>-3.0278795340404119</v>
      </c>
      <c r="F307" s="76"/>
      <c r="G307" s="76"/>
      <c r="H307" s="70"/>
      <c r="I307" s="70"/>
    </row>
    <row r="308" spans="1:9" ht="15" x14ac:dyDescent="0.25">
      <c r="A308" s="69">
        <v>43466</v>
      </c>
      <c r="B308" s="25">
        <v>81994</v>
      </c>
      <c r="C308" s="25">
        <f t="shared" si="12"/>
        <v>1146554</v>
      </c>
      <c r="D308" s="70">
        <f t="shared" si="13"/>
        <v>-7.404772391051484</v>
      </c>
      <c r="E308" s="71">
        <f t="shared" si="14"/>
        <v>-3.8736305886278632</v>
      </c>
      <c r="F308" s="76"/>
      <c r="G308" s="76"/>
      <c r="H308" s="70"/>
      <c r="I308" s="70"/>
    </row>
    <row r="309" spans="1:9" ht="15" x14ac:dyDescent="0.25">
      <c r="A309" s="69">
        <v>43497</v>
      </c>
      <c r="B309" s="25">
        <v>87102</v>
      </c>
      <c r="C309" s="25">
        <f t="shared" si="12"/>
        <v>1137657</v>
      </c>
      <c r="D309" s="70">
        <f t="shared" si="13"/>
        <v>-9.2678048729674227</v>
      </c>
      <c r="E309" s="71">
        <f t="shared" si="14"/>
        <v>-5.1739931701356383</v>
      </c>
      <c r="F309" s="76"/>
      <c r="G309" s="76"/>
      <c r="H309" s="70"/>
      <c r="I309" s="70"/>
    </row>
    <row r="310" spans="1:9" ht="15" x14ac:dyDescent="0.25">
      <c r="A310" s="69">
        <v>43525</v>
      </c>
      <c r="B310" s="25">
        <v>99442</v>
      </c>
      <c r="C310" s="25">
        <f t="shared" si="12"/>
        <v>1130111</v>
      </c>
      <c r="D310" s="70">
        <f t="shared" si="13"/>
        <v>-7.0531274535461925</v>
      </c>
      <c r="E310" s="71">
        <f t="shared" si="14"/>
        <v>-5.9267016229796017</v>
      </c>
      <c r="F310" s="76"/>
      <c r="G310" s="76"/>
      <c r="H310" s="70"/>
      <c r="I310" s="70"/>
    </row>
    <row r="311" spans="1:9" ht="15" x14ac:dyDescent="0.25">
      <c r="A311" s="69">
        <v>43556</v>
      </c>
      <c r="B311" s="25">
        <v>75550</v>
      </c>
      <c r="C311" s="25">
        <f t="shared" si="12"/>
        <v>1122731</v>
      </c>
      <c r="D311" s="70">
        <f t="shared" si="13"/>
        <v>-8.8990715060894736</v>
      </c>
      <c r="E311" s="71">
        <f t="shared" si="14"/>
        <v>-6.5250802594945974</v>
      </c>
      <c r="F311" s="76"/>
      <c r="G311" s="76"/>
      <c r="H311" s="70"/>
      <c r="I311" s="70"/>
    </row>
    <row r="312" spans="1:9" ht="15" x14ac:dyDescent="0.25">
      <c r="A312" s="69">
        <v>43586</v>
      </c>
      <c r="B312" s="25">
        <v>92561</v>
      </c>
      <c r="C312" s="25">
        <f t="shared" si="12"/>
        <v>1114538</v>
      </c>
      <c r="D312" s="70">
        <f t="shared" si="13"/>
        <v>-8.1316870794211678</v>
      </c>
      <c r="E312" s="71">
        <f t="shared" si="14"/>
        <v>-7.0410365008920284</v>
      </c>
      <c r="F312" s="76"/>
      <c r="G312" s="76"/>
      <c r="H312" s="70"/>
      <c r="I312" s="70"/>
    </row>
    <row r="313" spans="1:9" ht="15" x14ac:dyDescent="0.25">
      <c r="A313" s="69">
        <v>43617</v>
      </c>
      <c r="B313" s="25">
        <v>117817</v>
      </c>
      <c r="C313" s="25">
        <f t="shared" si="12"/>
        <v>1102055</v>
      </c>
      <c r="D313" s="70">
        <f t="shared" si="13"/>
        <v>-9.5801995395241697</v>
      </c>
      <c r="E313" s="71">
        <f t="shared" si="14"/>
        <v>-7.7844606998994204</v>
      </c>
      <c r="F313" s="76"/>
      <c r="G313" s="76"/>
      <c r="H313" s="70"/>
      <c r="I313" s="70"/>
    </row>
    <row r="314" spans="1:9" ht="15" x14ac:dyDescent="0.25">
      <c r="A314" s="69">
        <v>43647</v>
      </c>
      <c r="B314" s="25">
        <v>83184</v>
      </c>
      <c r="C314" s="25">
        <f t="shared" si="12"/>
        <v>1099688</v>
      </c>
      <c r="D314" s="70">
        <f t="shared" si="13"/>
        <v>-2.7667706981800322</v>
      </c>
      <c r="E314" s="71">
        <f t="shared" si="14"/>
        <v>-7.4245527547746715</v>
      </c>
      <c r="F314" s="76"/>
      <c r="G314" s="76"/>
      <c r="H314" s="70"/>
      <c r="I314" s="70"/>
    </row>
    <row r="315" spans="1:9" ht="15" x14ac:dyDescent="0.25">
      <c r="A315" s="69">
        <v>43678</v>
      </c>
      <c r="B315" s="25">
        <v>85633</v>
      </c>
      <c r="C315" s="25">
        <f t="shared" si="12"/>
        <v>1090100</v>
      </c>
      <c r="D315" s="70">
        <f t="shared" si="13"/>
        <v>-10.069207422732385</v>
      </c>
      <c r="E315" s="71">
        <f t="shared" si="14"/>
        <v>-8.1202452374410257</v>
      </c>
      <c r="F315" s="76"/>
      <c r="G315" s="76"/>
      <c r="H315" s="70"/>
      <c r="I315" s="70"/>
    </row>
    <row r="316" spans="1:9" ht="15" x14ac:dyDescent="0.25">
      <c r="A316" s="69">
        <v>43709</v>
      </c>
      <c r="B316" s="25">
        <v>88181</v>
      </c>
      <c r="C316" s="25">
        <f t="shared" si="12"/>
        <v>1083570</v>
      </c>
      <c r="D316" s="70">
        <f t="shared" si="13"/>
        <v>-6.8946584873985088</v>
      </c>
      <c r="E316" s="71">
        <f t="shared" si="14"/>
        <v>-8.2461368064605463</v>
      </c>
      <c r="F316" s="76"/>
      <c r="G316" s="76"/>
      <c r="H316" s="70"/>
      <c r="I316" s="70"/>
    </row>
    <row r="317" spans="1:9" ht="15" x14ac:dyDescent="0.25">
      <c r="A317" s="69">
        <v>43739</v>
      </c>
      <c r="B317" s="25">
        <v>82456</v>
      </c>
      <c r="C317" s="25">
        <f t="shared" si="12"/>
        <v>1075308</v>
      </c>
      <c r="D317" s="70">
        <f t="shared" si="13"/>
        <v>-9.1073436363235505</v>
      </c>
      <c r="E317" s="71">
        <f t="shared" si="14"/>
        <v>-8.5550910445374999</v>
      </c>
      <c r="F317" s="76"/>
      <c r="G317" s="76"/>
      <c r="H317" s="70"/>
      <c r="I317" s="70"/>
    </row>
    <row r="318" spans="1:9" ht="15" x14ac:dyDescent="0.25">
      <c r="A318" s="69">
        <v>43770</v>
      </c>
      <c r="B318" s="25">
        <v>84708</v>
      </c>
      <c r="C318" s="25">
        <f t="shared" si="12"/>
        <v>1066156</v>
      </c>
      <c r="D318" s="70">
        <f t="shared" si="13"/>
        <v>-9.7506925207756279</v>
      </c>
      <c r="E318" s="71">
        <f t="shared" si="14"/>
        <v>-8.751004576331967</v>
      </c>
      <c r="F318" s="76"/>
      <c r="G318" s="76"/>
      <c r="H318" s="70"/>
      <c r="I318" s="70"/>
    </row>
    <row r="319" spans="1:9" ht="15" x14ac:dyDescent="0.25">
      <c r="A319" s="69">
        <v>43800</v>
      </c>
      <c r="B319" s="25">
        <v>84239</v>
      </c>
      <c r="C319" s="25">
        <f t="shared" si="12"/>
        <v>1062867</v>
      </c>
      <c r="D319" s="70">
        <f t="shared" si="13"/>
        <v>-3.7576546933552724</v>
      </c>
      <c r="E319" s="71">
        <f t="shared" si="14"/>
        <v>-7.8261329568445674</v>
      </c>
      <c r="F319" s="76"/>
      <c r="G319" s="76"/>
      <c r="H319" s="70"/>
      <c r="I319" s="70"/>
    </row>
    <row r="320" spans="1:9" ht="15" x14ac:dyDescent="0.25">
      <c r="A320" s="69">
        <v>43831</v>
      </c>
      <c r="B320" s="25">
        <v>71731</v>
      </c>
      <c r="C320" s="25">
        <f t="shared" si="12"/>
        <v>1052604</v>
      </c>
      <c r="D320" s="70">
        <f t="shared" si="13"/>
        <v>-12.51676951972096</v>
      </c>
      <c r="E320" s="71">
        <f t="shared" si="14"/>
        <v>-8.1941190733275544</v>
      </c>
      <c r="F320" s="76"/>
      <c r="G320" s="76"/>
      <c r="H320" s="70"/>
      <c r="I320" s="70"/>
    </row>
    <row r="321" spans="1:9" ht="15" x14ac:dyDescent="0.25">
      <c r="A321" s="69">
        <v>43862</v>
      </c>
      <c r="B321" s="25">
        <v>79940</v>
      </c>
      <c r="C321" s="25">
        <f t="shared" si="12"/>
        <v>1045442</v>
      </c>
      <c r="D321" s="70">
        <f t="shared" si="13"/>
        <v>-8.2225436844159727</v>
      </c>
      <c r="E321" s="71">
        <f t="shared" si="14"/>
        <v>-8.1056944228357075</v>
      </c>
      <c r="F321" s="76"/>
      <c r="G321" s="76"/>
      <c r="H321" s="70"/>
      <c r="I321" s="70"/>
    </row>
    <row r="322" spans="1:9" ht="15" x14ac:dyDescent="0.25">
      <c r="A322" s="69">
        <v>43891</v>
      </c>
      <c r="B322" s="25">
        <v>81690</v>
      </c>
      <c r="C322" s="25">
        <f t="shared" si="12"/>
        <v>1027690</v>
      </c>
      <c r="D322" s="70">
        <f t="shared" si="13"/>
        <v>-17.851611994931716</v>
      </c>
      <c r="E322" s="71">
        <f t="shared" si="14"/>
        <v>-9.0629150587862579</v>
      </c>
      <c r="F322" s="76"/>
      <c r="G322" s="76"/>
      <c r="H322" s="70"/>
      <c r="I322" s="70"/>
    </row>
    <row r="323" spans="1:9" ht="15" x14ac:dyDescent="0.25">
      <c r="A323" s="69">
        <v>43922</v>
      </c>
      <c r="B323" s="25">
        <v>38926</v>
      </c>
      <c r="C323" s="25">
        <f t="shared" si="12"/>
        <v>991066</v>
      </c>
      <c r="D323" s="70">
        <f t="shared" si="13"/>
        <v>-48.476505625413637</v>
      </c>
      <c r="E323" s="71">
        <f t="shared" si="14"/>
        <v>-11.72720803113123</v>
      </c>
      <c r="F323" s="76"/>
      <c r="G323" s="76"/>
      <c r="H323" s="70"/>
      <c r="I323" s="70"/>
    </row>
    <row r="324" spans="1:9" ht="15" x14ac:dyDescent="0.25">
      <c r="A324" s="69">
        <v>43952</v>
      </c>
      <c r="B324" s="25">
        <v>59894</v>
      </c>
      <c r="C324" s="25">
        <f t="shared" si="12"/>
        <v>958399</v>
      </c>
      <c r="D324" s="70">
        <f t="shared" si="13"/>
        <v>-35.292401767483064</v>
      </c>
      <c r="E324" s="71">
        <f t="shared" si="14"/>
        <v>-14.009302509201127</v>
      </c>
      <c r="F324" s="76"/>
      <c r="G324" s="76"/>
      <c r="H324" s="70"/>
      <c r="I324" s="70"/>
    </row>
    <row r="325" spans="1:9" ht="15" x14ac:dyDescent="0.25">
      <c r="A325" s="69">
        <v>43983</v>
      </c>
      <c r="B325" s="25">
        <v>110234</v>
      </c>
      <c r="C325" s="25">
        <f t="shared" si="12"/>
        <v>950816</v>
      </c>
      <c r="D325" s="70">
        <f t="shared" si="13"/>
        <v>-6.4362528327830404</v>
      </c>
      <c r="E325" s="71">
        <f t="shared" si="14"/>
        <v>-13.72336226413382</v>
      </c>
      <c r="F325" s="76"/>
      <c r="G325" s="76"/>
      <c r="H325" s="70"/>
      <c r="I325" s="70"/>
    </row>
    <row r="326" spans="1:9" ht="15" x14ac:dyDescent="0.25">
      <c r="A326" s="69">
        <v>44013</v>
      </c>
      <c r="B326" s="25">
        <v>72505</v>
      </c>
      <c r="C326" s="25">
        <f t="shared" si="12"/>
        <v>940137</v>
      </c>
      <c r="D326" s="70">
        <f t="shared" si="13"/>
        <v>-12.837805347182151</v>
      </c>
      <c r="E326" s="71">
        <f t="shared" si="14"/>
        <v>-14.508751573173484</v>
      </c>
      <c r="F326" s="76"/>
      <c r="G326" s="76"/>
      <c r="H326" s="70"/>
      <c r="I326" s="70"/>
    </row>
    <row r="327" spans="1:9" ht="15" x14ac:dyDescent="0.25">
      <c r="A327" s="69">
        <v>44044</v>
      </c>
      <c r="B327" s="25">
        <v>60986</v>
      </c>
      <c r="C327" s="25">
        <f t="shared" si="12"/>
        <v>915490</v>
      </c>
      <c r="D327" s="70">
        <f t="shared" si="13"/>
        <v>-28.782128385085194</v>
      </c>
      <c r="E327" s="71">
        <f t="shared" si="14"/>
        <v>-16.017796532428218</v>
      </c>
      <c r="F327" s="76"/>
      <c r="G327" s="76"/>
      <c r="H327" s="70"/>
      <c r="I327" s="70"/>
    </row>
    <row r="328" spans="1:9" ht="15" x14ac:dyDescent="0.25">
      <c r="A328" s="69">
        <v>44075</v>
      </c>
      <c r="B328" s="25">
        <v>68985</v>
      </c>
      <c r="C328" s="25">
        <f t="shared" si="12"/>
        <v>896294</v>
      </c>
      <c r="D328" s="70">
        <f t="shared" si="13"/>
        <v>-21.76886177294428</v>
      </c>
      <c r="E328" s="71">
        <f t="shared" si="14"/>
        <v>-17.283239661489336</v>
      </c>
      <c r="F328" s="76"/>
      <c r="G328" s="76"/>
      <c r="H328" s="70"/>
      <c r="I328" s="70"/>
    </row>
    <row r="329" spans="1:9" ht="15" x14ac:dyDescent="0.25">
      <c r="A329" s="69">
        <v>44105</v>
      </c>
      <c r="B329" s="25">
        <v>81220</v>
      </c>
      <c r="C329" s="25">
        <f t="shared" si="12"/>
        <v>895058</v>
      </c>
      <c r="D329" s="70">
        <f t="shared" si="13"/>
        <v>-1.4989812748617437</v>
      </c>
      <c r="E329" s="71">
        <f t="shared" si="14"/>
        <v>-16.76263916942866</v>
      </c>
      <c r="F329" s="76"/>
      <c r="G329" s="76"/>
      <c r="H329" s="70"/>
      <c r="I329" s="70"/>
    </row>
    <row r="330" spans="1:9" ht="15" x14ac:dyDescent="0.25">
      <c r="A330" s="69">
        <v>44136</v>
      </c>
      <c r="B330" s="25">
        <v>95205</v>
      </c>
      <c r="C330" s="25">
        <f t="shared" si="12"/>
        <v>905555</v>
      </c>
      <c r="D330" s="70">
        <f t="shared" si="13"/>
        <v>12.391981867119984</v>
      </c>
      <c r="E330" s="71">
        <f t="shared" si="14"/>
        <v>-15.063555427160757</v>
      </c>
      <c r="F330" s="76"/>
      <c r="G330" s="76"/>
      <c r="H330" s="70"/>
      <c r="I330" s="70"/>
    </row>
    <row r="331" spans="1:9" ht="15" x14ac:dyDescent="0.25">
      <c r="A331" s="69">
        <v>44166</v>
      </c>
      <c r="B331" s="25">
        <v>95652</v>
      </c>
      <c r="C331" s="25">
        <f t="shared" si="12"/>
        <v>916968</v>
      </c>
      <c r="D331" s="70">
        <f t="shared" si="13"/>
        <v>13.5483564619713</v>
      </c>
      <c r="E331" s="71">
        <f t="shared" si="14"/>
        <v>-13.726929145415179</v>
      </c>
      <c r="F331" s="76"/>
      <c r="G331" s="76"/>
      <c r="H331" s="70"/>
      <c r="I331" s="70"/>
    </row>
    <row r="332" spans="1:9" ht="15" x14ac:dyDescent="0.25">
      <c r="A332" s="69">
        <v>44197</v>
      </c>
      <c r="B332" s="25">
        <v>79666</v>
      </c>
      <c r="C332" s="25">
        <f t="shared" si="12"/>
        <v>924903</v>
      </c>
      <c r="D332" s="70">
        <f t="shared" si="13"/>
        <v>11.062162802693386</v>
      </c>
      <c r="E332" s="71">
        <f t="shared" si="14"/>
        <v>-12.131912856116834</v>
      </c>
      <c r="F332" s="76"/>
      <c r="G332" s="76"/>
      <c r="H332" s="70"/>
      <c r="I332" s="70"/>
    </row>
    <row r="333" spans="1:9" ht="15" x14ac:dyDescent="0.25">
      <c r="A333" s="69">
        <v>44228</v>
      </c>
      <c r="B333" s="25">
        <v>83977</v>
      </c>
      <c r="C333" s="25">
        <f t="shared" si="12"/>
        <v>928940</v>
      </c>
      <c r="D333" s="70">
        <f t="shared" si="13"/>
        <v>5.0500375281461007</v>
      </c>
      <c r="E333" s="71">
        <f t="shared" si="14"/>
        <v>-11.14380329085688</v>
      </c>
      <c r="F333" s="76"/>
      <c r="G333" s="76"/>
      <c r="H333" s="70"/>
      <c r="I333" s="70"/>
    </row>
    <row r="334" spans="1:9" ht="15" x14ac:dyDescent="0.25">
      <c r="A334" s="69">
        <v>44256</v>
      </c>
      <c r="B334" s="25">
        <v>100005</v>
      </c>
      <c r="C334" s="25">
        <f t="shared" si="12"/>
        <v>947255</v>
      </c>
      <c r="D334" s="70">
        <f t="shared" si="13"/>
        <v>22.42012486228424</v>
      </c>
      <c r="E334" s="71">
        <f t="shared" si="14"/>
        <v>-7.8267765571329857</v>
      </c>
      <c r="F334" s="76"/>
      <c r="G334" s="76"/>
      <c r="H334" s="70"/>
      <c r="I334" s="70"/>
    </row>
    <row r="335" spans="1:9" ht="15" x14ac:dyDescent="0.25">
      <c r="A335" s="69">
        <v>44287</v>
      </c>
      <c r="B335" s="25">
        <v>92347</v>
      </c>
      <c r="C335" s="25">
        <f t="shared" si="12"/>
        <v>1000676</v>
      </c>
      <c r="D335" s="70">
        <f t="shared" si="13"/>
        <v>137.23732209834046</v>
      </c>
      <c r="E335" s="71">
        <f t="shared" si="14"/>
        <v>0.96966296896472404</v>
      </c>
      <c r="F335" s="76"/>
      <c r="G335" s="76"/>
      <c r="H335" s="70"/>
      <c r="I335" s="70"/>
    </row>
    <row r="336" spans="1:9" ht="15" x14ac:dyDescent="0.25">
      <c r="A336" s="69">
        <v>44317</v>
      </c>
      <c r="B336" s="25">
        <v>100809</v>
      </c>
      <c r="C336" s="25">
        <f t="shared" si="12"/>
        <v>1041591</v>
      </c>
      <c r="D336" s="70">
        <f t="shared" si="13"/>
        <v>68.312351821551403</v>
      </c>
      <c r="E336" s="71">
        <f t="shared" si="14"/>
        <v>8.6803095579189851</v>
      </c>
      <c r="F336" s="76"/>
      <c r="G336" s="76"/>
      <c r="H336" s="70"/>
      <c r="I336" s="70"/>
    </row>
    <row r="337" spans="1:9" ht="15" x14ac:dyDescent="0.25">
      <c r="A337" s="69">
        <v>44348</v>
      </c>
      <c r="B337" s="25">
        <v>110664</v>
      </c>
      <c r="C337" s="25">
        <f t="shared" si="12"/>
        <v>1042021</v>
      </c>
      <c r="D337" s="70">
        <f t="shared" si="13"/>
        <v>0.39007928588274954</v>
      </c>
      <c r="E337" s="71">
        <f t="shared" si="14"/>
        <v>9.5922870460741105</v>
      </c>
      <c r="F337" s="76"/>
      <c r="G337" s="76"/>
      <c r="H337" s="70"/>
      <c r="I337" s="70"/>
    </row>
    <row r="338" spans="1:9" ht="15" x14ac:dyDescent="0.25">
      <c r="A338" s="69">
        <v>44378</v>
      </c>
      <c r="B338" s="25">
        <v>84161</v>
      </c>
      <c r="C338" s="25">
        <f t="shared" si="12"/>
        <v>1053677</v>
      </c>
      <c r="D338" s="70">
        <f t="shared" si="13"/>
        <v>16.076132680504784</v>
      </c>
      <c r="E338" s="71">
        <f t="shared" si="14"/>
        <v>12.076963251100636</v>
      </c>
      <c r="F338" s="76"/>
      <c r="G338" s="76"/>
      <c r="H338" s="70"/>
      <c r="I338" s="70"/>
    </row>
    <row r="339" spans="1:9" ht="15" x14ac:dyDescent="0.25">
      <c r="A339" s="69">
        <v>44409</v>
      </c>
      <c r="B339" s="25">
        <v>81199</v>
      </c>
      <c r="C339" s="25">
        <f t="shared" ref="C339:C346" si="15">SUM(B328:B339)</f>
        <v>1073890</v>
      </c>
      <c r="D339" s="70">
        <f t="shared" si="13"/>
        <v>33.14367231823698</v>
      </c>
      <c r="E339" s="71">
        <f t="shared" si="14"/>
        <v>17.302209745600727</v>
      </c>
      <c r="F339" s="76"/>
      <c r="G339" s="76"/>
      <c r="H339" s="70"/>
      <c r="I339" s="70"/>
    </row>
    <row r="340" spans="1:9" ht="15" x14ac:dyDescent="0.25">
      <c r="A340" s="69">
        <v>44440</v>
      </c>
      <c r="B340" s="25">
        <v>83312</v>
      </c>
      <c r="C340" s="25">
        <f t="shared" si="15"/>
        <v>1088217</v>
      </c>
      <c r="D340" s="70">
        <f t="shared" si="13"/>
        <v>20.768282960063789</v>
      </c>
      <c r="E340" s="71">
        <f t="shared" si="14"/>
        <v>21.412951553842817</v>
      </c>
      <c r="F340" s="76"/>
      <c r="G340" s="76"/>
      <c r="H340" s="70"/>
      <c r="I340" s="70"/>
    </row>
    <row r="341" spans="1:9" ht="15" x14ac:dyDescent="0.25">
      <c r="A341" s="69">
        <v>44470</v>
      </c>
      <c r="B341" s="25">
        <v>74650</v>
      </c>
      <c r="C341" s="25">
        <f t="shared" si="15"/>
        <v>1081647</v>
      </c>
      <c r="D341" s="70">
        <f t="shared" ref="D341:D350" si="16">(B341/B329-1)*100</f>
        <v>-8.0891406057621236</v>
      </c>
      <c r="E341" s="71">
        <f t="shared" si="14"/>
        <v>20.846582009210568</v>
      </c>
      <c r="F341" s="76"/>
      <c r="G341" s="76"/>
      <c r="H341" s="70"/>
      <c r="I341" s="70"/>
    </row>
    <row r="342" spans="1:9" ht="15" x14ac:dyDescent="0.25">
      <c r="A342" s="69">
        <v>44501</v>
      </c>
      <c r="B342" s="25">
        <v>80639</v>
      </c>
      <c r="C342" s="25">
        <f t="shared" si="15"/>
        <v>1067081</v>
      </c>
      <c r="D342" s="70">
        <f t="shared" si="16"/>
        <v>-15.299616616774326</v>
      </c>
      <c r="E342" s="71">
        <f t="shared" si="14"/>
        <v>17.837237936955795</v>
      </c>
      <c r="F342" s="76"/>
      <c r="G342" s="76"/>
      <c r="H342" s="70"/>
      <c r="I342" s="70"/>
    </row>
    <row r="343" spans="1:9" ht="15" x14ac:dyDescent="0.25">
      <c r="A343" s="69">
        <v>44531</v>
      </c>
      <c r="B343" s="25">
        <v>78402</v>
      </c>
      <c r="C343" s="25">
        <f t="shared" si="15"/>
        <v>1049831</v>
      </c>
      <c r="D343" s="70">
        <f t="shared" si="16"/>
        <v>-18.034123698406724</v>
      </c>
      <c r="E343" s="71">
        <f t="shared" si="14"/>
        <v>14.489382399385796</v>
      </c>
      <c r="F343" s="76"/>
      <c r="G343" s="76"/>
      <c r="H343" s="70"/>
      <c r="I343" s="70"/>
    </row>
    <row r="344" spans="1:9" ht="15" x14ac:dyDescent="0.25">
      <c r="A344" s="69">
        <v>44562</v>
      </c>
      <c r="B344" s="25">
        <v>75863</v>
      </c>
      <c r="C344" s="25">
        <f t="shared" si="15"/>
        <v>1046028</v>
      </c>
      <c r="D344" s="70">
        <f t="shared" si="16"/>
        <v>-4.7736801144779406</v>
      </c>
      <c r="E344" s="71">
        <f t="shared" si="14"/>
        <v>13.095967901498851</v>
      </c>
      <c r="F344" s="76"/>
      <c r="G344" s="76"/>
      <c r="H344" s="70"/>
      <c r="I344" s="70"/>
    </row>
    <row r="345" spans="1:9" ht="15" x14ac:dyDescent="0.25">
      <c r="A345" s="69">
        <v>44593</v>
      </c>
      <c r="B345" s="25">
        <v>85340</v>
      </c>
      <c r="C345" s="25">
        <f t="shared" si="15"/>
        <v>1047391</v>
      </c>
      <c r="D345" s="70">
        <f t="shared" si="16"/>
        <v>1.6230634578515479</v>
      </c>
      <c r="E345" s="71">
        <f t="shared" si="14"/>
        <v>12.751200292806853</v>
      </c>
      <c r="F345" s="76"/>
      <c r="G345" s="76"/>
      <c r="H345" s="70"/>
      <c r="I345" s="70"/>
    </row>
    <row r="346" spans="1:9" ht="15" x14ac:dyDescent="0.25">
      <c r="A346" s="69">
        <v>44621</v>
      </c>
      <c r="B346" s="25">
        <v>101233</v>
      </c>
      <c r="C346" s="25">
        <f t="shared" si="15"/>
        <v>1048619</v>
      </c>
      <c r="D346" s="70">
        <f t="shared" si="16"/>
        <v>1.2279386030698447</v>
      </c>
      <c r="E346" s="71">
        <f>(C346/C334-1)*100</f>
        <v>10.700814458619901</v>
      </c>
      <c r="F346" s="76"/>
      <c r="G346" s="76"/>
      <c r="H346" s="70"/>
      <c r="I346" s="70"/>
    </row>
    <row r="347" spans="1:9" ht="15" x14ac:dyDescent="0.25">
      <c r="A347" s="69">
        <v>44652</v>
      </c>
      <c r="B347" s="25">
        <v>81065</v>
      </c>
      <c r="C347" s="25">
        <f t="shared" ref="C347:C354" si="17">SUM(B336:B347)</f>
        <v>1037337</v>
      </c>
      <c r="D347" s="70">
        <f t="shared" si="16"/>
        <v>-12.216964276045783</v>
      </c>
      <c r="E347" s="71">
        <f t="shared" si="14"/>
        <v>3.6636233905879667</v>
      </c>
      <c r="F347" s="76"/>
      <c r="G347" s="76"/>
      <c r="H347" s="70"/>
      <c r="I347" s="70"/>
    </row>
    <row r="348" spans="1:9" ht="15" x14ac:dyDescent="0.25">
      <c r="A348" s="69">
        <v>44682</v>
      </c>
      <c r="B348" s="25">
        <v>94383</v>
      </c>
      <c r="C348" s="25">
        <f t="shared" si="17"/>
        <v>1030911</v>
      </c>
      <c r="D348" s="70">
        <f t="shared" si="16"/>
        <v>-6.3744308543880024</v>
      </c>
      <c r="E348" s="71">
        <f t="shared" si="14"/>
        <v>-1.0253544817495519</v>
      </c>
      <c r="F348" s="76"/>
      <c r="G348" s="76"/>
      <c r="H348" s="70"/>
      <c r="I348" s="70"/>
    </row>
    <row r="349" spans="1:9" ht="15" x14ac:dyDescent="0.25">
      <c r="A349" s="69">
        <v>44713</v>
      </c>
      <c r="B349" s="25">
        <v>99974</v>
      </c>
      <c r="C349" s="25">
        <f t="shared" si="17"/>
        <v>1020221</v>
      </c>
      <c r="D349" s="70">
        <f t="shared" si="16"/>
        <v>-9.6598713222005301</v>
      </c>
      <c r="E349" s="71">
        <f t="shared" si="14"/>
        <v>-2.0920883552250857</v>
      </c>
    </row>
    <row r="350" spans="1:9" ht="15" x14ac:dyDescent="0.25">
      <c r="A350" s="69">
        <v>44743</v>
      </c>
      <c r="B350" s="25">
        <v>84461</v>
      </c>
      <c r="C350" s="25">
        <f t="shared" si="17"/>
        <v>1020521</v>
      </c>
      <c r="D350" s="70">
        <f t="shared" si="16"/>
        <v>0.35645964282744469</v>
      </c>
      <c r="E350" s="71">
        <f t="shared" ref="E350:E355" si="18">(C350/C338-1)*100</f>
        <v>-3.1466948599997879</v>
      </c>
    </row>
    <row r="351" spans="1:9" ht="15" x14ac:dyDescent="0.25">
      <c r="A351" s="69">
        <v>44774</v>
      </c>
      <c r="B351" s="25">
        <v>95256</v>
      </c>
      <c r="C351" s="25">
        <f t="shared" si="17"/>
        <v>1034578</v>
      </c>
      <c r="D351" s="70">
        <f t="shared" ref="D351" si="19">(B351/B339-1)*100</f>
        <v>17.311789554058542</v>
      </c>
      <c r="E351" s="71">
        <f t="shared" si="18"/>
        <v>-3.6607101285978993</v>
      </c>
    </row>
    <row r="352" spans="1:9" ht="15" x14ac:dyDescent="0.25">
      <c r="A352" s="69">
        <v>44805</v>
      </c>
      <c r="B352" s="25">
        <v>93555</v>
      </c>
      <c r="C352" s="25">
        <f t="shared" si="17"/>
        <v>1044821</v>
      </c>
      <c r="D352" s="70">
        <f t="shared" ref="D352" si="20">(B352/B340-1)*100</f>
        <v>12.294747455348576</v>
      </c>
      <c r="E352" s="71">
        <f t="shared" si="18"/>
        <v>-3.9878075788193024</v>
      </c>
    </row>
    <row r="353" spans="1:5" ht="15.95" customHeight="1" x14ac:dyDescent="0.25">
      <c r="A353" s="69">
        <v>44835</v>
      </c>
      <c r="B353" s="25">
        <v>87299</v>
      </c>
      <c r="C353" s="25">
        <f t="shared" si="17"/>
        <v>1057470</v>
      </c>
      <c r="D353" s="70">
        <f t="shared" ref="D353" si="21">(B353/B341-1)*100</f>
        <v>16.944407233757541</v>
      </c>
      <c r="E353" s="71">
        <f t="shared" si="18"/>
        <v>-2.2352024274093107</v>
      </c>
    </row>
    <row r="354" spans="1:5" ht="15" x14ac:dyDescent="0.25">
      <c r="A354" s="69">
        <v>44866</v>
      </c>
      <c r="B354" s="25">
        <v>95080</v>
      </c>
      <c r="C354" s="25">
        <f t="shared" si="17"/>
        <v>1071911</v>
      </c>
      <c r="D354" s="70">
        <f t="shared" ref="D354" si="22">(B354/B342-1)*100</f>
        <v>17.908208187105501</v>
      </c>
      <c r="E354" s="71">
        <f t="shared" si="18"/>
        <v>0.45263667894002158</v>
      </c>
    </row>
    <row r="355" spans="1:5" ht="15" x14ac:dyDescent="0.25">
      <c r="A355" s="69">
        <v>44896</v>
      </c>
      <c r="B355" s="25">
        <v>87920</v>
      </c>
      <c r="C355" s="25">
        <f t="shared" ref="C355:C369" si="23">SUM(B344:B355)</f>
        <v>1081429</v>
      </c>
      <c r="D355" s="70">
        <f t="shared" ref="D355" si="24">(B355/B343-1)*100</f>
        <v>12.139996428662524</v>
      </c>
      <c r="E355" s="71">
        <f t="shared" si="18"/>
        <v>3.0098177706697538</v>
      </c>
    </row>
    <row r="356" spans="1:5" ht="15" x14ac:dyDescent="0.25">
      <c r="A356" s="69">
        <v>44927</v>
      </c>
      <c r="B356" s="25">
        <v>84873</v>
      </c>
      <c r="C356" s="25">
        <f t="shared" si="23"/>
        <v>1090439</v>
      </c>
      <c r="D356" s="70">
        <f t="shared" ref="D356" si="25">(B356/B344-1)*100</f>
        <v>11.87667242265662</v>
      </c>
      <c r="E356" s="71">
        <f t="shared" ref="E356" si="26">(C356/C344-1)*100</f>
        <v>4.2456798479581837</v>
      </c>
    </row>
    <row r="357" spans="1:5" ht="15" x14ac:dyDescent="0.25">
      <c r="A357" s="69">
        <v>44958</v>
      </c>
      <c r="B357" s="25">
        <v>86878</v>
      </c>
      <c r="C357" s="25">
        <f t="shared" si="23"/>
        <v>1091977</v>
      </c>
      <c r="D357" s="70">
        <f t="shared" ref="D357" si="27">(B357/B345-1)*100</f>
        <v>1.8022029528943051</v>
      </c>
      <c r="E357" s="71">
        <f t="shared" ref="E357" si="28">(C357/C345-1)*100</f>
        <v>4.2568630053151146</v>
      </c>
    </row>
    <row r="358" spans="1:5" ht="15" x14ac:dyDescent="0.25">
      <c r="A358" s="69">
        <v>44986</v>
      </c>
      <c r="B358" s="25">
        <v>97251</v>
      </c>
      <c r="C358" s="25">
        <f t="shared" si="23"/>
        <v>1087995</v>
      </c>
      <c r="D358" s="70">
        <f t="shared" ref="D358:D362" si="29">(B358/B346-1)*100</f>
        <v>-3.9334999456698938</v>
      </c>
      <c r="E358" s="71">
        <f t="shared" ref="E358:E362" si="30">(C358/C346-1)*100</f>
        <v>3.755034001863411</v>
      </c>
    </row>
    <row r="359" spans="1:5" ht="15.6" customHeight="1" x14ac:dyDescent="0.25">
      <c r="A359" s="69">
        <v>45017</v>
      </c>
      <c r="B359" s="25">
        <v>82137</v>
      </c>
      <c r="C359" s="25">
        <f t="shared" si="23"/>
        <v>1089067</v>
      </c>
      <c r="D359" s="70">
        <f t="shared" si="29"/>
        <v>1.3223956084623456</v>
      </c>
      <c r="E359" s="71">
        <f t="shared" si="30"/>
        <v>4.9868075659115663</v>
      </c>
    </row>
    <row r="360" spans="1:5" ht="15.6" customHeight="1" x14ac:dyDescent="0.25">
      <c r="A360" s="69">
        <v>45047</v>
      </c>
      <c r="B360" s="25">
        <v>105694</v>
      </c>
      <c r="C360" s="25">
        <f t="shared" si="23"/>
        <v>1100378</v>
      </c>
      <c r="D360" s="70">
        <f t="shared" si="29"/>
        <v>11.984149687973478</v>
      </c>
      <c r="E360" s="71">
        <f t="shared" si="30"/>
        <v>6.7384090382195838</v>
      </c>
    </row>
    <row r="361" spans="1:5" ht="15.6" customHeight="1" x14ac:dyDescent="0.25">
      <c r="A361" s="69">
        <v>45078</v>
      </c>
      <c r="B361" s="25">
        <v>124926</v>
      </c>
      <c r="C361" s="25">
        <f t="shared" si="23"/>
        <v>1125330</v>
      </c>
      <c r="D361" s="70">
        <f t="shared" si="29"/>
        <v>24.958489207193878</v>
      </c>
      <c r="E361" s="71">
        <f t="shared" si="30"/>
        <v>10.302571697700792</v>
      </c>
    </row>
    <row r="362" spans="1:5" ht="15.6" customHeight="1" x14ac:dyDescent="0.25">
      <c r="A362" s="69">
        <v>45108</v>
      </c>
      <c r="B362" s="25">
        <v>96859</v>
      </c>
      <c r="C362" s="25">
        <f t="shared" si="23"/>
        <v>1137728</v>
      </c>
      <c r="D362" s="70">
        <f t="shared" si="29"/>
        <v>14.678964255691973</v>
      </c>
      <c r="E362" s="71">
        <f t="shared" si="30"/>
        <v>11.485015986932169</v>
      </c>
    </row>
    <row r="363" spans="1:5" ht="15.6" customHeight="1" x14ac:dyDescent="0.25">
      <c r="A363" s="69">
        <v>45139</v>
      </c>
      <c r="B363" s="25">
        <v>109966</v>
      </c>
      <c r="C363" s="25">
        <f t="shared" si="23"/>
        <v>1152438</v>
      </c>
      <c r="D363" s="70">
        <f t="shared" ref="D363:D364" si="31">(B363/B351-1)*100</f>
        <v>15.442596791803131</v>
      </c>
      <c r="E363" s="71">
        <f t="shared" ref="E363:E364" si="32">(C363/C351-1)*100</f>
        <v>11.392084502086842</v>
      </c>
    </row>
    <row r="364" spans="1:5" ht="15.6" customHeight="1" x14ac:dyDescent="0.25">
      <c r="A364" s="69">
        <v>45170</v>
      </c>
      <c r="B364" s="25">
        <v>110702</v>
      </c>
      <c r="C364" s="25">
        <f t="shared" si="23"/>
        <v>1169585</v>
      </c>
      <c r="D364" s="70">
        <f t="shared" si="31"/>
        <v>18.32825610603388</v>
      </c>
      <c r="E364" s="71">
        <f t="shared" si="32"/>
        <v>11.941184183702269</v>
      </c>
    </row>
    <row r="365" spans="1:5" ht="15.6" customHeight="1" x14ac:dyDescent="0.25">
      <c r="A365" s="69">
        <v>45200</v>
      </c>
      <c r="B365" s="25">
        <v>106809</v>
      </c>
      <c r="C365" s="25">
        <f t="shared" si="23"/>
        <v>1189095</v>
      </c>
      <c r="D365" s="70">
        <f t="shared" ref="D365" si="33">(B365/B353-1)*100</f>
        <v>22.34848050951328</v>
      </c>
      <c r="E365" s="71">
        <f t="shared" ref="E365" si="34">(C365/C353-1)*100</f>
        <v>12.447161621606284</v>
      </c>
    </row>
    <row r="366" spans="1:5" ht="15.6" customHeight="1" x14ac:dyDescent="0.25">
      <c r="A366" s="69">
        <v>45231</v>
      </c>
      <c r="B366" s="25">
        <v>112141</v>
      </c>
      <c r="C366" s="25">
        <f t="shared" si="23"/>
        <v>1206156</v>
      </c>
      <c r="D366" s="70">
        <f t="shared" ref="D366" si="35">(B366/B354-1)*100</f>
        <v>17.943836769036594</v>
      </c>
      <c r="E366" s="71">
        <f t="shared" ref="E366" si="36">(C366/C354-1)*100</f>
        <v>12.523894241219647</v>
      </c>
    </row>
    <row r="367" spans="1:5" ht="15.6" customHeight="1" x14ac:dyDescent="0.25">
      <c r="A367" s="69">
        <v>45261</v>
      </c>
      <c r="B367" s="25">
        <v>98544</v>
      </c>
      <c r="C367" s="25">
        <f t="shared" si="23"/>
        <v>1216780</v>
      </c>
      <c r="D367" s="70">
        <f t="shared" ref="D367" si="37">(B367/B355-1)*100</f>
        <v>12.083712465878072</v>
      </c>
      <c r="E367" s="71">
        <f t="shared" ref="E367" si="38">(C367/C355-1)*100</f>
        <v>12.515939557751832</v>
      </c>
    </row>
    <row r="368" spans="1:5" ht="15.6" customHeight="1" x14ac:dyDescent="0.25">
      <c r="A368" s="69">
        <v>45292</v>
      </c>
      <c r="B368" s="25">
        <v>89782</v>
      </c>
      <c r="C368" s="25">
        <f t="shared" si="23"/>
        <v>1221689</v>
      </c>
      <c r="D368" s="70">
        <f t="shared" ref="D368" si="39">(B368/B356-1)*100</f>
        <v>5.7839359984918737</v>
      </c>
      <c r="E368" s="71">
        <f t="shared" ref="E368" si="40">(C368/C356-1)*100</f>
        <v>12.036436701181819</v>
      </c>
    </row>
    <row r="369" spans="1:5" ht="15.6" customHeight="1" x14ac:dyDescent="0.25">
      <c r="A369" s="69">
        <v>45323</v>
      </c>
      <c r="B369" s="25">
        <v>105023</v>
      </c>
      <c r="C369" s="25">
        <f t="shared" si="23"/>
        <v>1239834</v>
      </c>
      <c r="D369" s="70">
        <f t="shared" ref="D369" si="41">(B369/B357-1)*100</f>
        <v>20.885609705564121</v>
      </c>
      <c r="E369" s="71">
        <f t="shared" ref="E369" si="42">(C369/C357-1)*100</f>
        <v>13.540303504560992</v>
      </c>
    </row>
    <row r="370" spans="1:5" ht="15" x14ac:dyDescent="0.25">
      <c r="A370" s="69">
        <v>45352</v>
      </c>
      <c r="B370" s="25">
        <v>109647</v>
      </c>
      <c r="C370" s="25">
        <f t="shared" ref="C370:C378" si="43">SUM(B359:B370)</f>
        <v>1252230</v>
      </c>
      <c r="D370" s="70">
        <f t="shared" ref="D370" si="44">(B370/B358-1)*100</f>
        <v>12.746398494617029</v>
      </c>
      <c r="E370" s="71">
        <f t="shared" ref="E370" si="45">(C370/C358-1)*100</f>
        <v>15.095198047785141</v>
      </c>
    </row>
    <row r="371" spans="1:5" ht="15" x14ac:dyDescent="0.25">
      <c r="A371" s="69">
        <v>45383</v>
      </c>
      <c r="B371" s="25">
        <v>97202</v>
      </c>
      <c r="C371" s="25">
        <f t="shared" si="43"/>
        <v>1267295</v>
      </c>
      <c r="D371" s="70">
        <f t="shared" ref="D371" si="46">(B371/B359-1)*100</f>
        <v>18.341307814992035</v>
      </c>
      <c r="E371" s="71">
        <f t="shared" ref="E371" si="47">(C371/C359-1)*100</f>
        <v>16.365200671767678</v>
      </c>
    </row>
    <row r="372" spans="1:5" ht="15" x14ac:dyDescent="0.25">
      <c r="A372" s="69">
        <v>45413</v>
      </c>
      <c r="B372" s="25">
        <v>111099</v>
      </c>
      <c r="C372" s="25">
        <f t="shared" si="43"/>
        <v>1272700</v>
      </c>
      <c r="D372" s="70">
        <f t="shared" ref="D372:D377" si="48">(B372/B360-1)*100</f>
        <v>5.1138191382670728</v>
      </c>
      <c r="E372" s="71">
        <f t="shared" ref="E372:E377" si="49">(C372/C360-1)*100</f>
        <v>15.660254930578411</v>
      </c>
    </row>
    <row r="373" spans="1:5" ht="15" x14ac:dyDescent="0.25">
      <c r="A373" s="69">
        <v>45444</v>
      </c>
      <c r="B373" s="25">
        <v>119659</v>
      </c>
      <c r="C373" s="25">
        <f t="shared" si="43"/>
        <v>1267433</v>
      </c>
      <c r="D373" s="70">
        <f t="shared" si="48"/>
        <v>-4.2160959287898425</v>
      </c>
      <c r="E373" s="71">
        <f t="shared" si="49"/>
        <v>12.627673660170791</v>
      </c>
    </row>
    <row r="374" spans="1:5" ht="15" x14ac:dyDescent="0.25">
      <c r="A374" s="69">
        <v>45474</v>
      </c>
      <c r="B374" s="25">
        <v>99486</v>
      </c>
      <c r="C374" s="25">
        <f t="shared" si="43"/>
        <v>1270060</v>
      </c>
      <c r="D374" s="70">
        <f t="shared" si="48"/>
        <v>2.7121898842647596</v>
      </c>
      <c r="E374" s="71">
        <f t="shared" si="49"/>
        <v>11.631251054733639</v>
      </c>
    </row>
    <row r="375" spans="1:5" ht="15" x14ac:dyDescent="0.25">
      <c r="A375" s="69">
        <v>45505</v>
      </c>
      <c r="B375" s="25">
        <v>98328</v>
      </c>
      <c r="C375" s="25">
        <f t="shared" si="43"/>
        <v>1258422</v>
      </c>
      <c r="D375" s="70">
        <f t="shared" si="48"/>
        <v>-10.583271192914179</v>
      </c>
      <c r="E375" s="71">
        <f t="shared" si="49"/>
        <v>9.1965034127649439</v>
      </c>
    </row>
    <row r="376" spans="1:5" ht="15" x14ac:dyDescent="0.25">
      <c r="A376" s="69">
        <v>45536</v>
      </c>
      <c r="B376" s="97">
        <v>97020</v>
      </c>
      <c r="C376" s="97">
        <f t="shared" si="43"/>
        <v>1244740</v>
      </c>
      <c r="D376" s="98">
        <f t="shared" si="48"/>
        <v>-12.359306968257123</v>
      </c>
      <c r="E376" s="99">
        <f t="shared" si="49"/>
        <v>6.4257835044054135</v>
      </c>
    </row>
    <row r="377" spans="1:5" ht="15" x14ac:dyDescent="0.25">
      <c r="A377" s="69">
        <v>45566</v>
      </c>
      <c r="B377" s="97">
        <v>98375</v>
      </c>
      <c r="C377" s="97">
        <f t="shared" si="43"/>
        <v>1236306</v>
      </c>
      <c r="D377" s="98">
        <f t="shared" si="48"/>
        <v>-7.8963383235495126</v>
      </c>
      <c r="E377" s="99">
        <f t="shared" si="49"/>
        <v>3.9703303773037435</v>
      </c>
    </row>
    <row r="378" spans="1:5" ht="15" x14ac:dyDescent="0.25">
      <c r="A378" s="69">
        <v>45597</v>
      </c>
      <c r="B378" s="97">
        <v>99091</v>
      </c>
      <c r="C378" s="97">
        <f t="shared" si="43"/>
        <v>1223256</v>
      </c>
      <c r="D378" s="98">
        <f t="shared" ref="D378" si="50">(B378/B366-1)*100</f>
        <v>-11.637135392051078</v>
      </c>
      <c r="E378" s="99">
        <f t="shared" ref="E378" si="51">(C378/C366-1)*100</f>
        <v>1.4177270601812619</v>
      </c>
    </row>
    <row r="379" spans="1:5" ht="15" x14ac:dyDescent="0.25">
      <c r="A379" s="69">
        <v>45627</v>
      </c>
      <c r="B379" s="97">
        <v>95895</v>
      </c>
      <c r="C379" s="97">
        <f t="shared" ref="C379" si="52">SUM(B368:B379)</f>
        <v>1220607</v>
      </c>
      <c r="D379" s="98">
        <f t="shared" ref="D379" si="53">(B379/B367-1)*100</f>
        <v>-2.6881393083292737</v>
      </c>
      <c r="E379" s="99">
        <f t="shared" ref="E379" si="54">(C379/C367-1)*100</f>
        <v>0.31451864757803261</v>
      </c>
    </row>
    <row r="380" spans="1:5" ht="15" x14ac:dyDescent="0.25">
      <c r="A380" s="69">
        <v>45658</v>
      </c>
      <c r="B380" s="97">
        <v>86804</v>
      </c>
      <c r="C380" s="97">
        <f t="shared" ref="C380:C383" si="55">SUM(B369:B380)</f>
        <v>1217629</v>
      </c>
      <c r="D380" s="98">
        <f t="shared" ref="D380:D381" si="56">(B380/B368-1)*100</f>
        <v>-3.3169232140072613</v>
      </c>
      <c r="E380" s="99">
        <f t="shared" ref="E380:E381" si="57">(C380/C368-1)*100</f>
        <v>-0.33232680330264053</v>
      </c>
    </row>
    <row r="381" spans="1:5" ht="15" x14ac:dyDescent="0.25">
      <c r="A381" s="69">
        <v>45689</v>
      </c>
      <c r="B381" s="97">
        <v>94993</v>
      </c>
      <c r="C381" s="97">
        <f t="shared" si="55"/>
        <v>1207599</v>
      </c>
      <c r="D381" s="98">
        <f t="shared" si="56"/>
        <v>-9.5502889843177226</v>
      </c>
      <c r="E381" s="99">
        <f t="shared" si="57"/>
        <v>-2.5999448313241968</v>
      </c>
    </row>
    <row r="382" spans="1:5" ht="15" x14ac:dyDescent="0.25">
      <c r="A382" s="69">
        <v>45717</v>
      </c>
      <c r="B382" s="97">
        <v>108606</v>
      </c>
      <c r="C382" s="97">
        <f t="shared" si="55"/>
        <v>1206558</v>
      </c>
      <c r="D382" s="98">
        <f t="shared" ref="D382:D383" si="58">(B382/B370-1)*100</f>
        <v>-0.94941038058496963</v>
      </c>
      <c r="E382" s="99">
        <f t="shared" ref="E382:E383" si="59">(C382/C370-1)*100</f>
        <v>-3.6472533001125962</v>
      </c>
    </row>
    <row r="383" spans="1:5" ht="15" x14ac:dyDescent="0.25">
      <c r="A383" s="69">
        <v>45748</v>
      </c>
      <c r="B383" s="97">
        <v>90614</v>
      </c>
      <c r="C383" s="97">
        <f t="shared" si="55"/>
        <v>1199970</v>
      </c>
      <c r="D383" s="98">
        <f t="shared" si="58"/>
        <v>-6.7776383201991752</v>
      </c>
      <c r="E383" s="99">
        <f t="shared" si="59"/>
        <v>-5.3124963011769166</v>
      </c>
    </row>
  </sheetData>
  <mergeCells count="1">
    <mergeCell ref="H4:I4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A85D-4BC3-40A7-A1B2-77C2C3B61D1F}">
  <dimension ref="A1:L645"/>
  <sheetViews>
    <sheetView workbookViewId="0">
      <pane ySplit="7" topLeftCell="A491" activePane="bottomLeft" state="frozen"/>
      <selection pane="bottomLeft" activeCell="A506" sqref="A506:A508"/>
    </sheetView>
  </sheetViews>
  <sheetFormatPr defaultColWidth="9.140625" defaultRowHeight="12.75" x14ac:dyDescent="0.2"/>
  <cols>
    <col min="1" max="1" width="11" style="81" customWidth="1"/>
    <col min="2" max="6" width="13.140625" style="4" customWidth="1"/>
    <col min="7" max="9" width="13.140625" style="53" customWidth="1"/>
    <col min="10" max="16384" width="9.140625" style="80"/>
  </cols>
  <sheetData>
    <row r="1" spans="1:9" x14ac:dyDescent="0.2">
      <c r="A1" s="79" t="s">
        <v>38</v>
      </c>
    </row>
    <row r="2" spans="1:9" x14ac:dyDescent="0.2">
      <c r="B2" s="61"/>
      <c r="C2" s="61"/>
      <c r="D2" s="61"/>
      <c r="E2" s="61"/>
      <c r="F2" s="61"/>
      <c r="G2" s="61"/>
      <c r="H2" s="61"/>
      <c r="I2" s="61"/>
    </row>
    <row r="3" spans="1:9" x14ac:dyDescent="0.2">
      <c r="B3" s="5" t="s">
        <v>39</v>
      </c>
      <c r="C3" s="61"/>
      <c r="D3" s="61"/>
      <c r="E3" s="61"/>
      <c r="F3" s="61"/>
      <c r="G3" s="61"/>
      <c r="H3" s="61"/>
      <c r="I3" s="61"/>
    </row>
    <row r="4" spans="1:9" x14ac:dyDescent="0.2">
      <c r="B4" s="61"/>
      <c r="C4" s="61"/>
      <c r="D4" s="61"/>
      <c r="E4" s="61"/>
      <c r="F4" s="61"/>
      <c r="G4" s="118" t="s">
        <v>26</v>
      </c>
      <c r="H4" s="118"/>
      <c r="I4" s="118"/>
    </row>
    <row r="5" spans="1:9" x14ac:dyDescent="0.2">
      <c r="A5" s="80"/>
      <c r="B5" s="61" t="s">
        <v>40</v>
      </c>
      <c r="C5" s="61" t="s">
        <v>41</v>
      </c>
      <c r="D5" s="61" t="s">
        <v>12</v>
      </c>
      <c r="E5" s="61" t="s">
        <v>12</v>
      </c>
      <c r="F5" s="61" t="s">
        <v>12</v>
      </c>
      <c r="G5" s="61" t="s">
        <v>42</v>
      </c>
      <c r="H5" s="61" t="s">
        <v>43</v>
      </c>
      <c r="I5" s="61" t="s">
        <v>44</v>
      </c>
    </row>
    <row r="6" spans="1:9" ht="67.5" x14ac:dyDescent="0.2">
      <c r="B6" s="13" t="s">
        <v>45</v>
      </c>
      <c r="C6" s="13" t="s">
        <v>45</v>
      </c>
      <c r="D6" s="13" t="s">
        <v>31</v>
      </c>
      <c r="E6" s="13" t="s">
        <v>15</v>
      </c>
      <c r="F6" s="13" t="s">
        <v>46</v>
      </c>
      <c r="G6" s="13" t="s">
        <v>47</v>
      </c>
      <c r="H6" s="13" t="s">
        <v>89</v>
      </c>
      <c r="I6" s="13" t="s">
        <v>48</v>
      </c>
    </row>
    <row r="7" spans="1:9" ht="33.75" x14ac:dyDescent="0.2">
      <c r="A7" s="79" t="s">
        <v>19</v>
      </c>
      <c r="B7" s="103" t="s">
        <v>49</v>
      </c>
      <c r="C7" s="103" t="s">
        <v>50</v>
      </c>
      <c r="D7" s="103" t="s">
        <v>51</v>
      </c>
      <c r="E7" s="103" t="s">
        <v>52</v>
      </c>
      <c r="F7" s="103" t="s">
        <v>52</v>
      </c>
      <c r="G7" s="103" t="s">
        <v>50</v>
      </c>
      <c r="H7" s="103" t="s">
        <v>50</v>
      </c>
      <c r="I7" s="103" t="s">
        <v>50</v>
      </c>
    </row>
    <row r="8" spans="1:9" ht="15" x14ac:dyDescent="0.25">
      <c r="A8" s="44">
        <v>30498</v>
      </c>
      <c r="B8" s="105">
        <v>10776</v>
      </c>
      <c r="C8" s="105">
        <v>10478</v>
      </c>
      <c r="D8" s="106"/>
      <c r="E8" s="107"/>
      <c r="F8" s="107"/>
      <c r="G8" s="105">
        <v>7536</v>
      </c>
      <c r="H8" s="105">
        <v>1554</v>
      </c>
      <c r="I8" s="105">
        <v>9090</v>
      </c>
    </row>
    <row r="9" spans="1:9" ht="15" x14ac:dyDescent="0.25">
      <c r="A9" s="44">
        <v>30529</v>
      </c>
      <c r="B9" s="105">
        <v>11558</v>
      </c>
      <c r="C9" s="105">
        <v>12545</v>
      </c>
      <c r="D9" s="24"/>
      <c r="E9" s="24"/>
      <c r="F9" s="24"/>
      <c r="G9" s="105">
        <v>8927</v>
      </c>
      <c r="H9" s="105">
        <v>2255</v>
      </c>
      <c r="I9" s="105">
        <v>11182</v>
      </c>
    </row>
    <row r="10" spans="1:9" ht="15" x14ac:dyDescent="0.25">
      <c r="A10" s="44">
        <v>30560</v>
      </c>
      <c r="B10" s="105">
        <v>12000</v>
      </c>
      <c r="C10" s="105">
        <v>12603</v>
      </c>
      <c r="D10" s="24"/>
      <c r="E10" s="24"/>
      <c r="F10" s="24"/>
      <c r="G10" s="105">
        <v>9223</v>
      </c>
      <c r="H10" s="105">
        <v>2103</v>
      </c>
      <c r="I10" s="105">
        <v>11326</v>
      </c>
    </row>
    <row r="11" spans="1:9" ht="15" x14ac:dyDescent="0.25">
      <c r="A11" s="44">
        <v>30590</v>
      </c>
      <c r="B11" s="105">
        <v>12618</v>
      </c>
      <c r="C11" s="105">
        <v>12537</v>
      </c>
      <c r="D11" s="24"/>
      <c r="E11" s="24"/>
      <c r="F11" s="24"/>
      <c r="G11" s="105">
        <v>8787</v>
      </c>
      <c r="H11" s="105">
        <v>2021</v>
      </c>
      <c r="I11" s="105">
        <v>10808</v>
      </c>
    </row>
    <row r="12" spans="1:9" ht="15" x14ac:dyDescent="0.25">
      <c r="A12" s="44">
        <v>30621</v>
      </c>
      <c r="B12" s="105">
        <v>11980</v>
      </c>
      <c r="C12" s="105">
        <v>13041</v>
      </c>
      <c r="D12" s="24"/>
      <c r="E12" s="24"/>
      <c r="F12" s="24"/>
      <c r="G12" s="105">
        <v>9761</v>
      </c>
      <c r="H12" s="105">
        <v>1858</v>
      </c>
      <c r="I12" s="105">
        <v>11619</v>
      </c>
    </row>
    <row r="13" spans="1:9" ht="15" x14ac:dyDescent="0.25">
      <c r="A13" s="44">
        <v>30651</v>
      </c>
      <c r="B13" s="105">
        <v>13054</v>
      </c>
      <c r="C13" s="105">
        <v>12051</v>
      </c>
      <c r="D13" s="24"/>
      <c r="E13" s="24"/>
      <c r="F13" s="24"/>
      <c r="G13" s="105">
        <v>8949</v>
      </c>
      <c r="H13" s="105">
        <v>2062</v>
      </c>
      <c r="I13" s="105">
        <v>11011</v>
      </c>
    </row>
    <row r="14" spans="1:9" ht="15" x14ac:dyDescent="0.25">
      <c r="A14" s="44">
        <v>30682</v>
      </c>
      <c r="B14" s="105">
        <v>12211</v>
      </c>
      <c r="C14" s="105">
        <v>9924</v>
      </c>
      <c r="D14" s="24"/>
      <c r="E14" s="24"/>
      <c r="F14" s="24"/>
      <c r="G14" s="105">
        <v>7328</v>
      </c>
      <c r="H14" s="105">
        <v>1276</v>
      </c>
      <c r="I14" s="105">
        <v>8604</v>
      </c>
    </row>
    <row r="15" spans="1:9" ht="15" x14ac:dyDescent="0.25">
      <c r="A15" s="44">
        <v>30713</v>
      </c>
      <c r="B15" s="105">
        <v>13344</v>
      </c>
      <c r="C15" s="105">
        <v>12889</v>
      </c>
      <c r="D15" s="24"/>
      <c r="E15" s="24"/>
      <c r="F15" s="24"/>
      <c r="G15" s="105">
        <v>9025</v>
      </c>
      <c r="H15" s="105">
        <v>2387</v>
      </c>
      <c r="I15" s="105">
        <v>11412</v>
      </c>
    </row>
    <row r="16" spans="1:9" ht="15" x14ac:dyDescent="0.25">
      <c r="A16" s="44">
        <v>30742</v>
      </c>
      <c r="B16" s="105">
        <v>13684</v>
      </c>
      <c r="C16" s="105">
        <v>14260</v>
      </c>
      <c r="D16" s="24"/>
      <c r="E16" s="24"/>
      <c r="F16" s="24"/>
      <c r="G16" s="105">
        <v>10034</v>
      </c>
      <c r="H16" s="105">
        <v>3120</v>
      </c>
      <c r="I16" s="105">
        <v>13154</v>
      </c>
    </row>
    <row r="17" spans="1:11" ht="15" x14ac:dyDescent="0.25">
      <c r="A17" s="44">
        <v>30773</v>
      </c>
      <c r="B17" s="105">
        <v>13579</v>
      </c>
      <c r="C17" s="105">
        <v>12166</v>
      </c>
      <c r="D17" s="24"/>
      <c r="E17" s="24"/>
      <c r="F17" s="24"/>
      <c r="G17" s="105">
        <v>8625</v>
      </c>
      <c r="H17" s="105">
        <v>2255</v>
      </c>
      <c r="I17" s="105">
        <v>10880</v>
      </c>
    </row>
    <row r="18" spans="1:11" ht="15" x14ac:dyDescent="0.25">
      <c r="A18" s="44">
        <v>30803</v>
      </c>
      <c r="B18" s="105">
        <v>14125</v>
      </c>
      <c r="C18" s="105">
        <v>15947</v>
      </c>
      <c r="D18" s="24"/>
      <c r="E18" s="24"/>
      <c r="F18" s="24"/>
      <c r="G18" s="105">
        <v>11241</v>
      </c>
      <c r="H18" s="105">
        <v>3201</v>
      </c>
      <c r="I18" s="105">
        <v>14442</v>
      </c>
    </row>
    <row r="19" spans="1:11" ht="15" x14ac:dyDescent="0.25">
      <c r="A19" s="44">
        <v>30834</v>
      </c>
      <c r="B19" s="105">
        <v>13166</v>
      </c>
      <c r="C19" s="105">
        <v>13280</v>
      </c>
      <c r="D19" s="24"/>
      <c r="E19" s="108">
        <f>SUM(C8:C19)</f>
        <v>151721</v>
      </c>
      <c r="F19" s="24"/>
      <c r="G19" s="105">
        <v>9833</v>
      </c>
      <c r="H19" s="105">
        <v>2489</v>
      </c>
      <c r="I19" s="105">
        <v>12322</v>
      </c>
    </row>
    <row r="20" spans="1:11" ht="15" x14ac:dyDescent="0.25">
      <c r="A20" s="44">
        <v>30864</v>
      </c>
      <c r="B20" s="105">
        <v>13555</v>
      </c>
      <c r="C20" s="105">
        <v>13982</v>
      </c>
      <c r="D20" s="24"/>
      <c r="E20" s="108">
        <f t="shared" ref="E20:E83" si="0">SUM(C9:C20)</f>
        <v>155225</v>
      </c>
      <c r="F20" s="24"/>
      <c r="G20" s="105">
        <v>10299</v>
      </c>
      <c r="H20" s="105">
        <v>2741</v>
      </c>
      <c r="I20" s="105">
        <v>13040</v>
      </c>
    </row>
    <row r="21" spans="1:11" ht="15" x14ac:dyDescent="0.25">
      <c r="A21" s="82">
        <v>30895</v>
      </c>
      <c r="B21" s="105">
        <v>13962</v>
      </c>
      <c r="C21" s="105">
        <v>15234</v>
      </c>
      <c r="D21" s="28">
        <f>(B21-B9)/B9*100</f>
        <v>20.799446270981139</v>
      </c>
      <c r="E21" s="108">
        <f t="shared" si="0"/>
        <v>157914</v>
      </c>
      <c r="F21" s="24"/>
      <c r="G21" s="105">
        <v>10955</v>
      </c>
      <c r="H21" s="105">
        <v>2997</v>
      </c>
      <c r="I21" s="105">
        <v>13952</v>
      </c>
      <c r="K21" s="80" t="s">
        <v>53</v>
      </c>
    </row>
    <row r="22" spans="1:11" ht="15" x14ac:dyDescent="0.25">
      <c r="A22" s="44">
        <v>30926</v>
      </c>
      <c r="B22" s="105">
        <v>12810</v>
      </c>
      <c r="C22" s="105">
        <v>12508</v>
      </c>
      <c r="D22" s="28">
        <f t="shared" ref="D22:D85" si="1">(B22-B10)/B10*100</f>
        <v>6.75</v>
      </c>
      <c r="E22" s="108">
        <f t="shared" si="0"/>
        <v>157819</v>
      </c>
      <c r="F22" s="24"/>
      <c r="G22" s="105">
        <v>9110</v>
      </c>
      <c r="H22" s="105">
        <v>2259</v>
      </c>
      <c r="I22" s="105">
        <v>11369</v>
      </c>
    </row>
    <row r="23" spans="1:11" ht="15" x14ac:dyDescent="0.25">
      <c r="A23" s="44">
        <v>30956</v>
      </c>
      <c r="B23" s="105">
        <v>13215</v>
      </c>
      <c r="C23" s="105">
        <v>14113</v>
      </c>
      <c r="D23" s="28">
        <f t="shared" si="1"/>
        <v>4.7313361864003802</v>
      </c>
      <c r="E23" s="108">
        <f t="shared" si="0"/>
        <v>159395</v>
      </c>
      <c r="F23" s="24"/>
      <c r="G23" s="105">
        <v>10173</v>
      </c>
      <c r="H23" s="105">
        <v>2843</v>
      </c>
      <c r="I23" s="105">
        <v>13016</v>
      </c>
    </row>
    <row r="24" spans="1:11" ht="15" x14ac:dyDescent="0.25">
      <c r="A24" s="44">
        <v>30987</v>
      </c>
      <c r="B24" s="105">
        <v>13642</v>
      </c>
      <c r="C24" s="105">
        <v>14740</v>
      </c>
      <c r="D24" s="28">
        <f t="shared" si="1"/>
        <v>13.873121869782972</v>
      </c>
      <c r="E24" s="108">
        <f t="shared" si="0"/>
        <v>161094</v>
      </c>
      <c r="F24" s="24"/>
      <c r="G24" s="105">
        <v>10178</v>
      </c>
      <c r="H24" s="105">
        <v>2968</v>
      </c>
      <c r="I24" s="105">
        <v>13146</v>
      </c>
    </row>
    <row r="25" spans="1:11" ht="15" x14ac:dyDescent="0.25">
      <c r="A25" s="44">
        <v>31017</v>
      </c>
      <c r="B25" s="105">
        <v>13401</v>
      </c>
      <c r="C25" s="105">
        <v>12013</v>
      </c>
      <c r="D25" s="28">
        <f t="shared" si="1"/>
        <v>2.6581890608242684</v>
      </c>
      <c r="E25" s="108">
        <f t="shared" si="0"/>
        <v>161056</v>
      </c>
      <c r="F25" s="24"/>
      <c r="G25" s="105">
        <v>8100</v>
      </c>
      <c r="H25" s="105">
        <v>2569</v>
      </c>
      <c r="I25" s="105">
        <v>10669</v>
      </c>
    </row>
    <row r="26" spans="1:11" ht="15" x14ac:dyDescent="0.25">
      <c r="A26" s="44">
        <v>31048</v>
      </c>
      <c r="B26" s="105">
        <v>13282</v>
      </c>
      <c r="C26" s="105">
        <v>11627</v>
      </c>
      <c r="D26" s="28">
        <f t="shared" si="1"/>
        <v>8.7707804438620922</v>
      </c>
      <c r="E26" s="108">
        <f t="shared" si="0"/>
        <v>162759</v>
      </c>
      <c r="F26" s="24"/>
      <c r="G26" s="105">
        <v>8174</v>
      </c>
      <c r="H26" s="105">
        <v>2213</v>
      </c>
      <c r="I26" s="105">
        <v>10387</v>
      </c>
    </row>
    <row r="27" spans="1:11" ht="15" x14ac:dyDescent="0.25">
      <c r="A27" s="44">
        <v>31079</v>
      </c>
      <c r="B27" s="105">
        <v>13304</v>
      </c>
      <c r="C27" s="105">
        <v>12336</v>
      </c>
      <c r="D27" s="28">
        <f t="shared" si="1"/>
        <v>-0.29976019184652281</v>
      </c>
      <c r="E27" s="108">
        <f t="shared" si="0"/>
        <v>162206</v>
      </c>
      <c r="F27" s="24"/>
      <c r="G27" s="105">
        <v>8668</v>
      </c>
      <c r="H27" s="105">
        <v>2598</v>
      </c>
      <c r="I27" s="105">
        <v>11266</v>
      </c>
    </row>
    <row r="28" spans="1:11" ht="15" x14ac:dyDescent="0.25">
      <c r="A28" s="44">
        <v>31107</v>
      </c>
      <c r="B28" s="105">
        <v>13715</v>
      </c>
      <c r="C28" s="105">
        <v>13472</v>
      </c>
      <c r="D28" s="28">
        <f t="shared" si="1"/>
        <v>0.22654194679918152</v>
      </c>
      <c r="E28" s="108">
        <f t="shared" si="0"/>
        <v>161418</v>
      </c>
      <c r="F28" s="24"/>
      <c r="G28" s="105">
        <v>9151</v>
      </c>
      <c r="H28" s="105">
        <v>2793</v>
      </c>
      <c r="I28" s="105">
        <v>11944</v>
      </c>
    </row>
    <row r="29" spans="1:11" ht="15" x14ac:dyDescent="0.25">
      <c r="A29" s="44">
        <v>31138</v>
      </c>
      <c r="B29" s="105">
        <v>14601</v>
      </c>
      <c r="C29" s="105">
        <v>13510</v>
      </c>
      <c r="D29" s="28">
        <f t="shared" si="1"/>
        <v>7.5263274173355921</v>
      </c>
      <c r="E29" s="108">
        <f t="shared" si="0"/>
        <v>162762</v>
      </c>
      <c r="F29" s="24"/>
      <c r="G29" s="105">
        <v>9077</v>
      </c>
      <c r="H29" s="105">
        <v>2732</v>
      </c>
      <c r="I29" s="105">
        <v>11809</v>
      </c>
    </row>
    <row r="30" spans="1:11" ht="15" x14ac:dyDescent="0.25">
      <c r="A30" s="44">
        <v>31168</v>
      </c>
      <c r="B30" s="105">
        <v>13243</v>
      </c>
      <c r="C30" s="105">
        <v>14799</v>
      </c>
      <c r="D30" s="28">
        <f t="shared" si="1"/>
        <v>-6.2442477876106199</v>
      </c>
      <c r="E30" s="108">
        <f t="shared" si="0"/>
        <v>161614</v>
      </c>
      <c r="F30" s="24"/>
      <c r="G30" s="105">
        <v>10409</v>
      </c>
      <c r="H30" s="105">
        <v>2715</v>
      </c>
      <c r="I30" s="105">
        <v>13124</v>
      </c>
    </row>
    <row r="31" spans="1:11" ht="15" x14ac:dyDescent="0.25">
      <c r="A31" s="44">
        <v>31199</v>
      </c>
      <c r="B31" s="105">
        <v>13617</v>
      </c>
      <c r="C31" s="105">
        <v>13381</v>
      </c>
      <c r="D31" s="28">
        <f t="shared" si="1"/>
        <v>3.4254898982226951</v>
      </c>
      <c r="E31" s="108">
        <f t="shared" si="0"/>
        <v>161715</v>
      </c>
      <c r="F31" s="28">
        <f>(E31-E19)/E19*100</f>
        <v>6.5870907784683723</v>
      </c>
      <c r="G31" s="105">
        <v>9299</v>
      </c>
      <c r="H31" s="105">
        <v>2873</v>
      </c>
      <c r="I31" s="105">
        <v>12172</v>
      </c>
    </row>
    <row r="32" spans="1:11" ht="15" x14ac:dyDescent="0.25">
      <c r="A32" s="44">
        <v>31229</v>
      </c>
      <c r="B32" s="105">
        <v>13060</v>
      </c>
      <c r="C32" s="105">
        <v>13940</v>
      </c>
      <c r="D32" s="28">
        <f t="shared" si="1"/>
        <v>-3.6517890077462192</v>
      </c>
      <c r="E32" s="108">
        <f t="shared" si="0"/>
        <v>161673</v>
      </c>
      <c r="F32" s="28">
        <f t="shared" ref="F32:F95" si="2">(E32-E20)/E20*100</f>
        <v>4.1539700434852636</v>
      </c>
      <c r="G32" s="105">
        <v>10431</v>
      </c>
      <c r="H32" s="105">
        <v>2693</v>
      </c>
      <c r="I32" s="105">
        <v>13124</v>
      </c>
    </row>
    <row r="33" spans="1:9" ht="15" x14ac:dyDescent="0.25">
      <c r="A33" s="82">
        <v>31260</v>
      </c>
      <c r="B33" s="105">
        <v>13681</v>
      </c>
      <c r="C33" s="105">
        <v>14201</v>
      </c>
      <c r="D33" s="28">
        <f t="shared" si="1"/>
        <v>-2.0126056438905602</v>
      </c>
      <c r="E33" s="108">
        <f t="shared" si="0"/>
        <v>160640</v>
      </c>
      <c r="F33" s="28">
        <f t="shared" si="2"/>
        <v>1.7262560634269286</v>
      </c>
      <c r="G33" s="105">
        <v>9796</v>
      </c>
      <c r="H33" s="105">
        <v>2728</v>
      </c>
      <c r="I33" s="105">
        <v>12524</v>
      </c>
    </row>
    <row r="34" spans="1:9" ht="15" x14ac:dyDescent="0.25">
      <c r="A34" s="44">
        <v>31291</v>
      </c>
      <c r="B34" s="105">
        <v>12869</v>
      </c>
      <c r="C34" s="105">
        <v>12949</v>
      </c>
      <c r="D34" s="28">
        <f t="shared" si="1"/>
        <v>0.46057767369242786</v>
      </c>
      <c r="E34" s="108">
        <f t="shared" si="0"/>
        <v>161081</v>
      </c>
      <c r="F34" s="28">
        <f t="shared" si="2"/>
        <v>2.0669247682471692</v>
      </c>
      <c r="G34" s="105">
        <v>9364</v>
      </c>
      <c r="H34" s="105">
        <v>2605</v>
      </c>
      <c r="I34" s="105">
        <v>11969</v>
      </c>
    </row>
    <row r="35" spans="1:9" ht="15" x14ac:dyDescent="0.25">
      <c r="A35" s="44">
        <v>31321</v>
      </c>
      <c r="B35" s="105">
        <v>13831</v>
      </c>
      <c r="C35" s="105">
        <v>14997</v>
      </c>
      <c r="D35" s="28">
        <f t="shared" si="1"/>
        <v>4.661369655694287</v>
      </c>
      <c r="E35" s="108">
        <f t="shared" si="0"/>
        <v>161965</v>
      </c>
      <c r="F35" s="28">
        <f t="shared" si="2"/>
        <v>1.6123466859060827</v>
      </c>
      <c r="G35" s="105">
        <v>10549</v>
      </c>
      <c r="H35" s="105">
        <v>3055</v>
      </c>
      <c r="I35" s="105">
        <v>13604</v>
      </c>
    </row>
    <row r="36" spans="1:9" ht="15" x14ac:dyDescent="0.25">
      <c r="A36" s="44">
        <v>31352</v>
      </c>
      <c r="B36" s="105">
        <v>12252</v>
      </c>
      <c r="C36" s="105">
        <v>12770</v>
      </c>
      <c r="D36" s="28">
        <f t="shared" si="1"/>
        <v>-10.189121829643748</v>
      </c>
      <c r="E36" s="108">
        <f t="shared" si="0"/>
        <v>159995</v>
      </c>
      <c r="F36" s="28">
        <f t="shared" si="2"/>
        <v>-0.68221038648242638</v>
      </c>
      <c r="G36" s="105">
        <v>8975</v>
      </c>
      <c r="H36" s="105">
        <v>2162</v>
      </c>
      <c r="I36" s="105">
        <v>11137</v>
      </c>
    </row>
    <row r="37" spans="1:9" ht="15" x14ac:dyDescent="0.25">
      <c r="A37" s="44">
        <v>31382</v>
      </c>
      <c r="B37" s="105">
        <v>11654</v>
      </c>
      <c r="C37" s="105">
        <v>10915</v>
      </c>
      <c r="D37" s="28">
        <f t="shared" si="1"/>
        <v>-13.036340571599133</v>
      </c>
      <c r="E37" s="108">
        <f t="shared" si="0"/>
        <v>158897</v>
      </c>
      <c r="F37" s="28">
        <f t="shared" si="2"/>
        <v>-1.3405275183787007</v>
      </c>
      <c r="G37" s="105">
        <v>7475</v>
      </c>
      <c r="H37" s="105">
        <v>1906</v>
      </c>
      <c r="I37" s="105">
        <v>9381</v>
      </c>
    </row>
    <row r="38" spans="1:9" ht="15" x14ac:dyDescent="0.25">
      <c r="A38" s="44">
        <v>31413</v>
      </c>
      <c r="B38" s="105">
        <v>11833</v>
      </c>
      <c r="C38" s="105">
        <v>10134</v>
      </c>
      <c r="D38" s="28">
        <f t="shared" si="1"/>
        <v>-10.909501581087186</v>
      </c>
      <c r="E38" s="108">
        <f t="shared" si="0"/>
        <v>157404</v>
      </c>
      <c r="F38" s="28">
        <f t="shared" si="2"/>
        <v>-3.2901406373841078</v>
      </c>
      <c r="G38" s="105">
        <v>7170</v>
      </c>
      <c r="H38" s="105">
        <v>1841</v>
      </c>
      <c r="I38" s="105">
        <v>9011</v>
      </c>
    </row>
    <row r="39" spans="1:9" ht="15" x14ac:dyDescent="0.25">
      <c r="A39" s="44">
        <v>31444</v>
      </c>
      <c r="B39" s="105">
        <v>10904</v>
      </c>
      <c r="C39" s="105">
        <v>10050</v>
      </c>
      <c r="D39" s="28">
        <f t="shared" si="1"/>
        <v>-18.039687312086592</v>
      </c>
      <c r="E39" s="108">
        <f t="shared" si="0"/>
        <v>155118</v>
      </c>
      <c r="F39" s="28">
        <f t="shared" si="2"/>
        <v>-4.3697520436975203</v>
      </c>
      <c r="G39" s="105">
        <v>7467</v>
      </c>
      <c r="H39" s="105">
        <v>1687</v>
      </c>
      <c r="I39" s="105">
        <v>9154</v>
      </c>
    </row>
    <row r="40" spans="1:9" ht="15" x14ac:dyDescent="0.25">
      <c r="A40" s="44">
        <v>31472</v>
      </c>
      <c r="B40" s="105">
        <v>10495</v>
      </c>
      <c r="C40" s="105">
        <v>9583</v>
      </c>
      <c r="D40" s="28">
        <f t="shared" si="1"/>
        <v>-23.477943857090779</v>
      </c>
      <c r="E40" s="108">
        <f t="shared" si="0"/>
        <v>151229</v>
      </c>
      <c r="F40" s="28">
        <f t="shared" si="2"/>
        <v>-6.3121832757189411</v>
      </c>
      <c r="G40" s="105">
        <v>6723</v>
      </c>
      <c r="H40" s="105">
        <v>2045</v>
      </c>
      <c r="I40" s="105">
        <v>8768</v>
      </c>
    </row>
    <row r="41" spans="1:9" ht="15" x14ac:dyDescent="0.25">
      <c r="A41" s="44">
        <v>31503</v>
      </c>
      <c r="B41" s="105">
        <v>10146</v>
      </c>
      <c r="C41" s="105">
        <v>10479</v>
      </c>
      <c r="D41" s="28">
        <f t="shared" si="1"/>
        <v>-30.511608793918228</v>
      </c>
      <c r="E41" s="108">
        <f t="shared" si="0"/>
        <v>148198</v>
      </c>
      <c r="F41" s="28">
        <f t="shared" si="2"/>
        <v>-8.9480345535198644</v>
      </c>
      <c r="G41" s="105">
        <v>7672</v>
      </c>
      <c r="H41" s="105">
        <v>1804</v>
      </c>
      <c r="I41" s="105">
        <v>9476</v>
      </c>
    </row>
    <row r="42" spans="1:9" ht="15" x14ac:dyDescent="0.25">
      <c r="A42" s="44">
        <v>31533</v>
      </c>
      <c r="B42" s="105">
        <v>9842</v>
      </c>
      <c r="C42" s="105">
        <v>10627</v>
      </c>
      <c r="D42" s="28">
        <f t="shared" si="1"/>
        <v>-25.681492109038739</v>
      </c>
      <c r="E42" s="108">
        <f t="shared" si="0"/>
        <v>144026</v>
      </c>
      <c r="F42" s="28">
        <f t="shared" si="2"/>
        <v>-10.882720556387442</v>
      </c>
      <c r="G42" s="105">
        <v>7854</v>
      </c>
      <c r="H42" s="105">
        <v>1701</v>
      </c>
      <c r="I42" s="105">
        <v>9555</v>
      </c>
    </row>
    <row r="43" spans="1:9" ht="15" x14ac:dyDescent="0.25">
      <c r="A43" s="44">
        <v>31564</v>
      </c>
      <c r="B43" s="105">
        <v>11132</v>
      </c>
      <c r="C43" s="105">
        <v>11381</v>
      </c>
      <c r="D43" s="28">
        <f t="shared" si="1"/>
        <v>-18.249247264448851</v>
      </c>
      <c r="E43" s="108">
        <f t="shared" si="0"/>
        <v>142026</v>
      </c>
      <c r="F43" s="28">
        <f t="shared" si="2"/>
        <v>-12.175122901400611</v>
      </c>
      <c r="G43" s="105">
        <v>7602</v>
      </c>
      <c r="H43" s="105">
        <v>2024</v>
      </c>
      <c r="I43" s="105">
        <v>9626</v>
      </c>
    </row>
    <row r="44" spans="1:9" ht="15" x14ac:dyDescent="0.25">
      <c r="A44" s="44">
        <v>31594</v>
      </c>
      <c r="B44" s="105">
        <v>11111</v>
      </c>
      <c r="C44" s="105">
        <v>11851</v>
      </c>
      <c r="D44" s="28">
        <f t="shared" si="1"/>
        <v>-14.923430321592649</v>
      </c>
      <c r="E44" s="108">
        <f t="shared" si="0"/>
        <v>139937</v>
      </c>
      <c r="F44" s="28">
        <f t="shared" si="2"/>
        <v>-13.44442176492055</v>
      </c>
      <c r="G44" s="105">
        <v>8000</v>
      </c>
      <c r="H44" s="105">
        <v>2297</v>
      </c>
      <c r="I44" s="105">
        <v>10297</v>
      </c>
    </row>
    <row r="45" spans="1:9" ht="15" x14ac:dyDescent="0.25">
      <c r="A45" s="44">
        <v>31625</v>
      </c>
      <c r="B45" s="105">
        <v>10101</v>
      </c>
      <c r="C45" s="105">
        <v>9981</v>
      </c>
      <c r="D45" s="28">
        <f t="shared" si="1"/>
        <v>-26.167677801330314</v>
      </c>
      <c r="E45" s="108">
        <f t="shared" si="0"/>
        <v>135717</v>
      </c>
      <c r="F45" s="28">
        <f t="shared" si="2"/>
        <v>-15.514815737051793</v>
      </c>
      <c r="G45" s="105">
        <v>7357</v>
      </c>
      <c r="H45" s="105">
        <v>1658</v>
      </c>
      <c r="I45" s="105">
        <v>9015</v>
      </c>
    </row>
    <row r="46" spans="1:9" ht="15" x14ac:dyDescent="0.25">
      <c r="A46" s="44">
        <v>31656</v>
      </c>
      <c r="B46" s="105">
        <v>10035</v>
      </c>
      <c r="C46" s="105">
        <v>10493</v>
      </c>
      <c r="D46" s="28">
        <f t="shared" si="1"/>
        <v>-22.021913124562904</v>
      </c>
      <c r="E46" s="108">
        <f t="shared" si="0"/>
        <v>133261</v>
      </c>
      <c r="F46" s="28">
        <f t="shared" si="2"/>
        <v>-17.270814062490299</v>
      </c>
      <c r="G46" s="105">
        <v>7744</v>
      </c>
      <c r="H46" s="105">
        <v>1909</v>
      </c>
      <c r="I46" s="105">
        <v>9653</v>
      </c>
    </row>
    <row r="47" spans="1:9" ht="15" x14ac:dyDescent="0.25">
      <c r="A47" s="44">
        <v>31686</v>
      </c>
      <c r="B47" s="105">
        <v>10162</v>
      </c>
      <c r="C47" s="105">
        <v>10864</v>
      </c>
      <c r="D47" s="28">
        <f t="shared" si="1"/>
        <v>-26.527366061745354</v>
      </c>
      <c r="E47" s="108">
        <f t="shared" si="0"/>
        <v>129128</v>
      </c>
      <c r="F47" s="28">
        <f t="shared" si="2"/>
        <v>-20.274133300404408</v>
      </c>
      <c r="G47" s="105">
        <v>7841</v>
      </c>
      <c r="H47" s="105">
        <v>1877</v>
      </c>
      <c r="I47" s="105">
        <v>9718</v>
      </c>
    </row>
    <row r="48" spans="1:9" ht="15" x14ac:dyDescent="0.25">
      <c r="A48" s="44">
        <v>31717</v>
      </c>
      <c r="B48" s="105">
        <v>10237</v>
      </c>
      <c r="C48" s="105">
        <v>10243</v>
      </c>
      <c r="D48" s="28">
        <f t="shared" si="1"/>
        <v>-16.446294482533464</v>
      </c>
      <c r="E48" s="108">
        <f t="shared" si="0"/>
        <v>126601</v>
      </c>
      <c r="F48" s="28">
        <f t="shared" si="2"/>
        <v>-20.871902246945218</v>
      </c>
      <c r="G48" s="105">
        <v>7476</v>
      </c>
      <c r="H48" s="105">
        <v>1766</v>
      </c>
      <c r="I48" s="105">
        <v>9242</v>
      </c>
    </row>
    <row r="49" spans="1:9" ht="15" x14ac:dyDescent="0.25">
      <c r="A49" s="44">
        <v>31747</v>
      </c>
      <c r="B49" s="105">
        <v>10420</v>
      </c>
      <c r="C49" s="105">
        <v>9927</v>
      </c>
      <c r="D49" s="28">
        <f t="shared" si="1"/>
        <v>-10.588639093873347</v>
      </c>
      <c r="E49" s="108">
        <f t="shared" si="0"/>
        <v>125613</v>
      </c>
      <c r="F49" s="28">
        <f t="shared" si="2"/>
        <v>-20.946902710560931</v>
      </c>
      <c r="G49" s="105">
        <v>7019</v>
      </c>
      <c r="H49" s="105">
        <v>1701</v>
      </c>
      <c r="I49" s="105">
        <v>8720</v>
      </c>
    </row>
    <row r="50" spans="1:9" ht="15" x14ac:dyDescent="0.25">
      <c r="A50" s="44">
        <v>31778</v>
      </c>
      <c r="B50" s="105">
        <v>9695</v>
      </c>
      <c r="C50" s="105">
        <v>7916</v>
      </c>
      <c r="D50" s="28">
        <f t="shared" si="1"/>
        <v>-18.068114594777317</v>
      </c>
      <c r="E50" s="108">
        <f t="shared" si="0"/>
        <v>123395</v>
      </c>
      <c r="F50" s="28">
        <f t="shared" si="2"/>
        <v>-21.606185357424206</v>
      </c>
      <c r="G50" s="105">
        <v>5879</v>
      </c>
      <c r="H50" s="105">
        <v>1322</v>
      </c>
      <c r="I50" s="105">
        <v>7201</v>
      </c>
    </row>
    <row r="51" spans="1:9" ht="15" x14ac:dyDescent="0.25">
      <c r="A51" s="44">
        <v>31809</v>
      </c>
      <c r="B51" s="105">
        <v>10001</v>
      </c>
      <c r="C51" s="105">
        <v>9290</v>
      </c>
      <c r="D51" s="28">
        <f t="shared" si="1"/>
        <v>-8.2813646368305207</v>
      </c>
      <c r="E51" s="108">
        <f t="shared" si="0"/>
        <v>122635</v>
      </c>
      <c r="F51" s="28">
        <f t="shared" si="2"/>
        <v>-20.940832140692891</v>
      </c>
      <c r="G51" s="105">
        <v>6670</v>
      </c>
      <c r="H51" s="105">
        <v>1700</v>
      </c>
      <c r="I51" s="105">
        <v>8370</v>
      </c>
    </row>
    <row r="52" spans="1:9" ht="15" x14ac:dyDescent="0.25">
      <c r="A52" s="44">
        <v>31837</v>
      </c>
      <c r="B52" s="105">
        <v>10000</v>
      </c>
      <c r="C52" s="105">
        <v>10427</v>
      </c>
      <c r="D52" s="28">
        <f t="shared" si="1"/>
        <v>-4.7165316817532155</v>
      </c>
      <c r="E52" s="108">
        <f t="shared" si="0"/>
        <v>123479</v>
      </c>
      <c r="F52" s="28">
        <f t="shared" si="2"/>
        <v>-18.349655158732784</v>
      </c>
      <c r="G52" s="105">
        <v>7812</v>
      </c>
      <c r="H52" s="105">
        <v>1838</v>
      </c>
      <c r="I52" s="105">
        <v>9650</v>
      </c>
    </row>
    <row r="53" spans="1:9" ht="15" x14ac:dyDescent="0.25">
      <c r="A53" s="44">
        <v>31868</v>
      </c>
      <c r="B53" s="105">
        <v>9660</v>
      </c>
      <c r="C53" s="105">
        <v>9285</v>
      </c>
      <c r="D53" s="28">
        <f t="shared" si="1"/>
        <v>-4.7900650502661142</v>
      </c>
      <c r="E53" s="108">
        <f t="shared" si="0"/>
        <v>122285</v>
      </c>
      <c r="F53" s="28">
        <f t="shared" si="2"/>
        <v>-17.485391165872684</v>
      </c>
      <c r="G53" s="105">
        <v>7045</v>
      </c>
      <c r="H53" s="105">
        <v>1445</v>
      </c>
      <c r="I53" s="105">
        <v>8490</v>
      </c>
    </row>
    <row r="54" spans="1:9" ht="15" x14ac:dyDescent="0.25">
      <c r="A54" s="44">
        <v>31898</v>
      </c>
      <c r="B54" s="105">
        <v>10248</v>
      </c>
      <c r="C54" s="105">
        <v>10592</v>
      </c>
      <c r="D54" s="28">
        <f t="shared" si="1"/>
        <v>4.1251778093883358</v>
      </c>
      <c r="E54" s="108">
        <f t="shared" si="0"/>
        <v>122250</v>
      </c>
      <c r="F54" s="28">
        <f t="shared" si="2"/>
        <v>-15.11949231388777</v>
      </c>
      <c r="G54" s="105">
        <v>7839</v>
      </c>
      <c r="H54" s="105">
        <v>1837</v>
      </c>
      <c r="I54" s="105">
        <v>9676</v>
      </c>
    </row>
    <row r="55" spans="1:9" ht="15" x14ac:dyDescent="0.25">
      <c r="A55" s="44">
        <v>31929</v>
      </c>
      <c r="B55" s="105">
        <v>10378</v>
      </c>
      <c r="C55" s="105">
        <v>11147</v>
      </c>
      <c r="D55" s="28">
        <f t="shared" si="1"/>
        <v>-6.7732662594322672</v>
      </c>
      <c r="E55" s="108">
        <f t="shared" si="0"/>
        <v>122016</v>
      </c>
      <c r="F55" s="28">
        <f t="shared" si="2"/>
        <v>-14.08896962527988</v>
      </c>
      <c r="G55" s="105">
        <v>7794</v>
      </c>
      <c r="H55" s="105">
        <v>1891</v>
      </c>
      <c r="I55" s="105">
        <v>9685</v>
      </c>
    </row>
    <row r="56" spans="1:9" ht="15" x14ac:dyDescent="0.25">
      <c r="A56" s="44">
        <v>31959</v>
      </c>
      <c r="B56" s="105">
        <v>10649</v>
      </c>
      <c r="C56" s="105">
        <v>11305</v>
      </c>
      <c r="D56" s="28">
        <f t="shared" si="1"/>
        <v>-4.1580415804158042</v>
      </c>
      <c r="E56" s="108">
        <f t="shared" si="0"/>
        <v>121470</v>
      </c>
      <c r="F56" s="28">
        <f t="shared" si="2"/>
        <v>-13.196652779465046</v>
      </c>
      <c r="G56" s="105">
        <v>8295</v>
      </c>
      <c r="H56" s="105">
        <v>1989</v>
      </c>
      <c r="I56" s="105">
        <v>10284</v>
      </c>
    </row>
    <row r="57" spans="1:9" ht="15" x14ac:dyDescent="0.25">
      <c r="A57" s="44">
        <v>31990</v>
      </c>
      <c r="B57" s="105">
        <v>10850</v>
      </c>
      <c r="C57" s="105">
        <v>10658</v>
      </c>
      <c r="D57" s="28">
        <f t="shared" si="1"/>
        <v>7.415107415107415</v>
      </c>
      <c r="E57" s="108">
        <f t="shared" si="0"/>
        <v>122147</v>
      </c>
      <c r="F57" s="28">
        <f t="shared" si="2"/>
        <v>-9.9987473934731828</v>
      </c>
      <c r="G57" s="105">
        <v>7696</v>
      </c>
      <c r="H57" s="105">
        <v>2077</v>
      </c>
      <c r="I57" s="105">
        <v>9773</v>
      </c>
    </row>
    <row r="58" spans="1:9" ht="15" x14ac:dyDescent="0.25">
      <c r="A58" s="44">
        <v>32021</v>
      </c>
      <c r="B58" s="105">
        <v>11106</v>
      </c>
      <c r="C58" s="105">
        <v>11691</v>
      </c>
      <c r="D58" s="28">
        <f t="shared" si="1"/>
        <v>10.672645739910314</v>
      </c>
      <c r="E58" s="108">
        <f t="shared" si="0"/>
        <v>123345</v>
      </c>
      <c r="F58" s="28">
        <f t="shared" si="2"/>
        <v>-7.441036762443626</v>
      </c>
      <c r="G58" s="105">
        <v>8781</v>
      </c>
      <c r="H58" s="105">
        <v>2039</v>
      </c>
      <c r="I58" s="105">
        <v>10820</v>
      </c>
    </row>
    <row r="59" spans="1:9" ht="15" x14ac:dyDescent="0.25">
      <c r="A59" s="44">
        <v>32051</v>
      </c>
      <c r="B59" s="105">
        <v>11826</v>
      </c>
      <c r="C59" s="105">
        <v>12206</v>
      </c>
      <c r="D59" s="28">
        <f t="shared" si="1"/>
        <v>16.374729383979531</v>
      </c>
      <c r="E59" s="108">
        <f t="shared" si="0"/>
        <v>124687</v>
      </c>
      <c r="F59" s="28">
        <f t="shared" si="2"/>
        <v>-3.4392230964624253</v>
      </c>
      <c r="G59" s="105">
        <v>9295</v>
      </c>
      <c r="H59" s="105">
        <v>2053</v>
      </c>
      <c r="I59" s="105">
        <v>11348</v>
      </c>
    </row>
    <row r="60" spans="1:9" ht="15" x14ac:dyDescent="0.25">
      <c r="A60" s="44">
        <v>32082</v>
      </c>
      <c r="B60" s="105">
        <v>12370</v>
      </c>
      <c r="C60" s="105">
        <v>12790</v>
      </c>
      <c r="D60" s="28">
        <f t="shared" si="1"/>
        <v>20.836182475334571</v>
      </c>
      <c r="E60" s="108">
        <f t="shared" si="0"/>
        <v>127234</v>
      </c>
      <c r="F60" s="28">
        <f t="shared" si="2"/>
        <v>0.49999605058411861</v>
      </c>
      <c r="G60" s="105">
        <v>9623</v>
      </c>
      <c r="H60" s="105">
        <v>2164</v>
      </c>
      <c r="I60" s="105">
        <v>11787</v>
      </c>
    </row>
    <row r="61" spans="1:9" ht="15" x14ac:dyDescent="0.25">
      <c r="A61" s="44">
        <v>32112</v>
      </c>
      <c r="B61" s="105">
        <v>12455</v>
      </c>
      <c r="C61" s="105">
        <v>11943</v>
      </c>
      <c r="D61" s="28">
        <f t="shared" si="1"/>
        <v>19.529750479846449</v>
      </c>
      <c r="E61" s="108">
        <f t="shared" si="0"/>
        <v>129250</v>
      </c>
      <c r="F61" s="28">
        <f t="shared" si="2"/>
        <v>2.8954009537229428</v>
      </c>
      <c r="G61" s="105">
        <v>9052</v>
      </c>
      <c r="H61" s="105">
        <v>1976</v>
      </c>
      <c r="I61" s="105">
        <v>11028</v>
      </c>
    </row>
    <row r="62" spans="1:9" ht="15" x14ac:dyDescent="0.25">
      <c r="A62" s="44">
        <v>32143</v>
      </c>
      <c r="B62" s="105">
        <v>13353</v>
      </c>
      <c r="C62" s="105">
        <v>10484</v>
      </c>
      <c r="D62" s="28">
        <f t="shared" si="1"/>
        <v>37.730789066529141</v>
      </c>
      <c r="E62" s="108">
        <f t="shared" si="0"/>
        <v>131818</v>
      </c>
      <c r="F62" s="28">
        <f t="shared" si="2"/>
        <v>6.826046436241338</v>
      </c>
      <c r="G62" s="105">
        <v>7661</v>
      </c>
      <c r="H62" s="105">
        <v>2238</v>
      </c>
      <c r="I62" s="105">
        <v>9899</v>
      </c>
    </row>
    <row r="63" spans="1:9" ht="15" x14ac:dyDescent="0.25">
      <c r="A63" s="44">
        <v>32174</v>
      </c>
      <c r="B63" s="105">
        <v>13351</v>
      </c>
      <c r="C63" s="105">
        <v>12959</v>
      </c>
      <c r="D63" s="28">
        <f t="shared" si="1"/>
        <v>33.496650334966503</v>
      </c>
      <c r="E63" s="108">
        <f t="shared" si="0"/>
        <v>135487</v>
      </c>
      <c r="F63" s="28">
        <f t="shared" si="2"/>
        <v>10.479879316671422</v>
      </c>
      <c r="G63" s="105">
        <v>9017</v>
      </c>
      <c r="H63" s="105">
        <v>2970</v>
      </c>
      <c r="I63" s="105">
        <v>11987</v>
      </c>
    </row>
    <row r="64" spans="1:9" ht="15" x14ac:dyDescent="0.25">
      <c r="A64" s="44">
        <v>32203</v>
      </c>
      <c r="B64" s="105">
        <v>13224</v>
      </c>
      <c r="C64" s="105">
        <v>14637</v>
      </c>
      <c r="D64" s="28">
        <f t="shared" si="1"/>
        <v>32.24</v>
      </c>
      <c r="E64" s="108">
        <f t="shared" si="0"/>
        <v>139697</v>
      </c>
      <c r="F64" s="28">
        <f t="shared" si="2"/>
        <v>13.134217154333935</v>
      </c>
      <c r="G64" s="105">
        <v>10651</v>
      </c>
      <c r="H64" s="105">
        <v>2947</v>
      </c>
      <c r="I64" s="105">
        <v>13598</v>
      </c>
    </row>
    <row r="65" spans="1:9" ht="15" x14ac:dyDescent="0.25">
      <c r="A65" s="44">
        <v>32234</v>
      </c>
      <c r="B65" s="105">
        <v>14024</v>
      </c>
      <c r="C65" s="105">
        <v>12681</v>
      </c>
      <c r="D65" s="28">
        <f t="shared" si="1"/>
        <v>45.175983436853002</v>
      </c>
      <c r="E65" s="108">
        <f t="shared" si="0"/>
        <v>143093</v>
      </c>
      <c r="F65" s="28">
        <f t="shared" si="2"/>
        <v>17.01598724291614</v>
      </c>
      <c r="G65" s="105">
        <v>9603</v>
      </c>
      <c r="H65" s="105">
        <v>2553</v>
      </c>
      <c r="I65" s="105">
        <v>12156</v>
      </c>
    </row>
    <row r="66" spans="1:9" ht="15" x14ac:dyDescent="0.25">
      <c r="A66" s="44">
        <v>32264</v>
      </c>
      <c r="B66" s="105">
        <v>14257</v>
      </c>
      <c r="C66" s="105">
        <v>15478</v>
      </c>
      <c r="D66" s="28">
        <f t="shared" si="1"/>
        <v>39.119828259172522</v>
      </c>
      <c r="E66" s="108">
        <f t="shared" si="0"/>
        <v>147979</v>
      </c>
      <c r="F66" s="28">
        <f t="shared" si="2"/>
        <v>21.046216768916157</v>
      </c>
      <c r="G66" s="105">
        <v>11529</v>
      </c>
      <c r="H66" s="105">
        <v>2928</v>
      </c>
      <c r="I66" s="105">
        <v>14457</v>
      </c>
    </row>
    <row r="67" spans="1:9" ht="15" x14ac:dyDescent="0.25">
      <c r="A67" s="44">
        <v>32295</v>
      </c>
      <c r="B67" s="105">
        <v>15126</v>
      </c>
      <c r="C67" s="105">
        <v>16189</v>
      </c>
      <c r="D67" s="28">
        <f t="shared" si="1"/>
        <v>45.750626324918095</v>
      </c>
      <c r="E67" s="108">
        <f t="shared" si="0"/>
        <v>153021</v>
      </c>
      <c r="F67" s="28">
        <f t="shared" si="2"/>
        <v>25.410601888276947</v>
      </c>
      <c r="G67" s="105">
        <v>11911</v>
      </c>
      <c r="H67" s="105">
        <v>3181</v>
      </c>
      <c r="I67" s="105">
        <v>15092</v>
      </c>
    </row>
    <row r="68" spans="1:9" ht="15" x14ac:dyDescent="0.25">
      <c r="A68" s="44">
        <v>32325</v>
      </c>
      <c r="B68" s="105">
        <v>15490</v>
      </c>
      <c r="C68" s="105">
        <v>15096</v>
      </c>
      <c r="D68" s="28">
        <f t="shared" si="1"/>
        <v>45.459667574420131</v>
      </c>
      <c r="E68" s="108">
        <f t="shared" si="0"/>
        <v>156812</v>
      </c>
      <c r="F68" s="28">
        <f t="shared" si="2"/>
        <v>29.095249855931506</v>
      </c>
      <c r="G68" s="105">
        <v>11153</v>
      </c>
      <c r="H68" s="105">
        <v>3067</v>
      </c>
      <c r="I68" s="105">
        <v>14220</v>
      </c>
    </row>
    <row r="69" spans="1:9" ht="15" x14ac:dyDescent="0.25">
      <c r="A69" s="44">
        <v>32356</v>
      </c>
      <c r="B69" s="105">
        <v>16997</v>
      </c>
      <c r="C69" s="105">
        <v>18106</v>
      </c>
      <c r="D69" s="28">
        <f t="shared" si="1"/>
        <v>56.654377880184335</v>
      </c>
      <c r="E69" s="108">
        <f t="shared" si="0"/>
        <v>164260</v>
      </c>
      <c r="F69" s="28">
        <f t="shared" si="2"/>
        <v>34.477310126323204</v>
      </c>
      <c r="G69" s="105">
        <v>13109</v>
      </c>
      <c r="H69" s="105">
        <v>3846</v>
      </c>
      <c r="I69" s="105">
        <v>16955</v>
      </c>
    </row>
    <row r="70" spans="1:9" ht="15" x14ac:dyDescent="0.25">
      <c r="A70" s="44">
        <v>32387</v>
      </c>
      <c r="B70" s="105">
        <v>16176</v>
      </c>
      <c r="C70" s="105">
        <v>17045</v>
      </c>
      <c r="D70" s="28">
        <f t="shared" si="1"/>
        <v>45.650999459751482</v>
      </c>
      <c r="E70" s="108">
        <f t="shared" si="0"/>
        <v>169614</v>
      </c>
      <c r="F70" s="28">
        <f t="shared" si="2"/>
        <v>37.511856986501279</v>
      </c>
      <c r="G70" s="105">
        <v>12374</v>
      </c>
      <c r="H70" s="105">
        <v>3561</v>
      </c>
      <c r="I70" s="105">
        <v>15935</v>
      </c>
    </row>
    <row r="71" spans="1:9" ht="15" x14ac:dyDescent="0.25">
      <c r="A71" s="44">
        <v>32417</v>
      </c>
      <c r="B71" s="105">
        <v>15899</v>
      </c>
      <c r="C71" s="105">
        <v>15689</v>
      </c>
      <c r="D71" s="28">
        <f t="shared" si="1"/>
        <v>34.441062066632846</v>
      </c>
      <c r="E71" s="108">
        <f t="shared" si="0"/>
        <v>173097</v>
      </c>
      <c r="F71" s="28">
        <f t="shared" si="2"/>
        <v>38.825218346740236</v>
      </c>
      <c r="G71" s="105">
        <v>11273</v>
      </c>
      <c r="H71" s="105">
        <v>3423</v>
      </c>
      <c r="I71" s="105">
        <v>14696</v>
      </c>
    </row>
    <row r="72" spans="1:9" ht="15" x14ac:dyDescent="0.25">
      <c r="A72" s="44">
        <v>32448</v>
      </c>
      <c r="B72" s="105">
        <v>16079</v>
      </c>
      <c r="C72" s="105">
        <v>17531</v>
      </c>
      <c r="D72" s="28">
        <f t="shared" si="1"/>
        <v>29.983831851253029</v>
      </c>
      <c r="E72" s="108">
        <f t="shared" si="0"/>
        <v>177838</v>
      </c>
      <c r="F72" s="28">
        <f t="shared" si="2"/>
        <v>39.772387883741764</v>
      </c>
      <c r="G72" s="105">
        <v>12558</v>
      </c>
      <c r="H72" s="105">
        <v>3865</v>
      </c>
      <c r="I72" s="105">
        <v>16423</v>
      </c>
    </row>
    <row r="73" spans="1:9" ht="15" x14ac:dyDescent="0.25">
      <c r="A73" s="44">
        <v>32478</v>
      </c>
      <c r="B73" s="105">
        <v>15603</v>
      </c>
      <c r="C73" s="105">
        <v>14073</v>
      </c>
      <c r="D73" s="28">
        <f t="shared" si="1"/>
        <v>25.274989963869931</v>
      </c>
      <c r="E73" s="108">
        <f t="shared" si="0"/>
        <v>179968</v>
      </c>
      <c r="F73" s="28">
        <f t="shared" si="2"/>
        <v>39.240232108317215</v>
      </c>
      <c r="G73" s="105">
        <v>10075</v>
      </c>
      <c r="H73" s="105">
        <v>3119</v>
      </c>
      <c r="I73" s="105">
        <v>13194</v>
      </c>
    </row>
    <row r="74" spans="1:9" ht="15" x14ac:dyDescent="0.25">
      <c r="A74" s="44">
        <v>32509</v>
      </c>
      <c r="B74" s="105">
        <v>15420</v>
      </c>
      <c r="C74" s="105">
        <v>12674</v>
      </c>
      <c r="D74" s="28">
        <f t="shared" si="1"/>
        <v>15.479667490451584</v>
      </c>
      <c r="E74" s="108">
        <f t="shared" si="0"/>
        <v>182158</v>
      </c>
      <c r="F74" s="28">
        <f t="shared" si="2"/>
        <v>38.189018191749227</v>
      </c>
      <c r="G74" s="105">
        <v>9301</v>
      </c>
      <c r="H74" s="105">
        <v>2864</v>
      </c>
      <c r="I74" s="105">
        <v>12165</v>
      </c>
    </row>
    <row r="75" spans="1:9" ht="15" x14ac:dyDescent="0.25">
      <c r="A75" s="44">
        <v>32540</v>
      </c>
      <c r="B75" s="105">
        <v>15804</v>
      </c>
      <c r="C75" s="105">
        <v>14746</v>
      </c>
      <c r="D75" s="28">
        <f t="shared" si="1"/>
        <v>18.373155568871248</v>
      </c>
      <c r="E75" s="108">
        <f t="shared" si="0"/>
        <v>183945</v>
      </c>
      <c r="F75" s="28">
        <f t="shared" si="2"/>
        <v>35.765793028113393</v>
      </c>
      <c r="G75" s="105">
        <v>10530</v>
      </c>
      <c r="H75" s="105">
        <v>3468</v>
      </c>
      <c r="I75" s="105">
        <v>13998</v>
      </c>
    </row>
    <row r="76" spans="1:9" ht="15" x14ac:dyDescent="0.25">
      <c r="A76" s="44">
        <v>32568</v>
      </c>
      <c r="B76" s="105">
        <v>15311</v>
      </c>
      <c r="C76" s="105">
        <v>15530</v>
      </c>
      <c r="D76" s="28">
        <f t="shared" si="1"/>
        <v>15.781911675741075</v>
      </c>
      <c r="E76" s="108">
        <f t="shared" si="0"/>
        <v>184838</v>
      </c>
      <c r="F76" s="28">
        <f t="shared" si="2"/>
        <v>32.313507090345531</v>
      </c>
      <c r="G76" s="105">
        <v>10915</v>
      </c>
      <c r="H76" s="105">
        <v>3855</v>
      </c>
      <c r="I76" s="105">
        <v>14770</v>
      </c>
    </row>
    <row r="77" spans="1:9" ht="15" x14ac:dyDescent="0.25">
      <c r="A77" s="44">
        <v>32599</v>
      </c>
      <c r="B77" s="105">
        <v>15927</v>
      </c>
      <c r="C77" s="105">
        <v>15005</v>
      </c>
      <c r="D77" s="28">
        <f t="shared" si="1"/>
        <v>13.569594980034228</v>
      </c>
      <c r="E77" s="108">
        <f t="shared" si="0"/>
        <v>187162</v>
      </c>
      <c r="F77" s="28">
        <f t="shared" si="2"/>
        <v>30.797453404429287</v>
      </c>
      <c r="G77" s="105">
        <v>10941</v>
      </c>
      <c r="H77" s="105">
        <v>3306</v>
      </c>
      <c r="I77" s="105">
        <v>14247</v>
      </c>
    </row>
    <row r="78" spans="1:9" ht="15" x14ac:dyDescent="0.25">
      <c r="A78" s="44">
        <v>32629</v>
      </c>
      <c r="B78" s="105">
        <v>15296</v>
      </c>
      <c r="C78" s="105">
        <v>17338</v>
      </c>
      <c r="D78" s="28">
        <f t="shared" si="1"/>
        <v>7.2876481728273834</v>
      </c>
      <c r="E78" s="108">
        <f t="shared" si="0"/>
        <v>189022</v>
      </c>
      <c r="F78" s="28">
        <f t="shared" si="2"/>
        <v>27.735692226599724</v>
      </c>
      <c r="G78" s="105">
        <v>11633</v>
      </c>
      <c r="H78" s="105">
        <v>4333</v>
      </c>
      <c r="I78" s="105">
        <v>15966</v>
      </c>
    </row>
    <row r="79" spans="1:9" ht="15" x14ac:dyDescent="0.25">
      <c r="A79" s="44">
        <v>32660</v>
      </c>
      <c r="B79" s="105">
        <v>14600</v>
      </c>
      <c r="C79" s="105">
        <v>15508</v>
      </c>
      <c r="D79" s="28">
        <f t="shared" si="1"/>
        <v>-3.4774560359645643</v>
      </c>
      <c r="E79" s="108">
        <f t="shared" si="0"/>
        <v>188341</v>
      </c>
      <c r="F79" s="28">
        <f t="shared" si="2"/>
        <v>23.081799230171022</v>
      </c>
      <c r="G79" s="105">
        <v>9861</v>
      </c>
      <c r="H79" s="105">
        <v>3924</v>
      </c>
      <c r="I79" s="105">
        <v>13785</v>
      </c>
    </row>
    <row r="80" spans="1:9" ht="15" x14ac:dyDescent="0.25">
      <c r="A80" s="44">
        <v>32690</v>
      </c>
      <c r="B80" s="105">
        <v>12445</v>
      </c>
      <c r="C80" s="105">
        <v>12155</v>
      </c>
      <c r="D80" s="28">
        <f t="shared" si="1"/>
        <v>-19.657843770174306</v>
      </c>
      <c r="E80" s="108">
        <f t="shared" si="0"/>
        <v>185400</v>
      </c>
      <c r="F80" s="28">
        <f t="shared" si="2"/>
        <v>18.230747646863758</v>
      </c>
      <c r="G80" s="105">
        <v>8246</v>
      </c>
      <c r="H80" s="105">
        <v>3188</v>
      </c>
      <c r="I80" s="105">
        <v>11434</v>
      </c>
    </row>
    <row r="81" spans="1:9" ht="15" x14ac:dyDescent="0.25">
      <c r="A81" s="44">
        <v>32721</v>
      </c>
      <c r="B81" s="105">
        <v>12518</v>
      </c>
      <c r="C81" s="105">
        <v>13519</v>
      </c>
      <c r="D81" s="28">
        <f t="shared" si="1"/>
        <v>-26.351709125139735</v>
      </c>
      <c r="E81" s="108">
        <f t="shared" si="0"/>
        <v>180813</v>
      </c>
      <c r="F81" s="28">
        <f t="shared" si="2"/>
        <v>10.07731644953123</v>
      </c>
      <c r="G81" s="105">
        <v>9040</v>
      </c>
      <c r="H81" s="105">
        <v>3437</v>
      </c>
      <c r="I81" s="105">
        <v>12477</v>
      </c>
    </row>
    <row r="82" spans="1:9" ht="15" x14ac:dyDescent="0.25">
      <c r="A82" s="44">
        <v>32752</v>
      </c>
      <c r="B82" s="105">
        <v>12448</v>
      </c>
      <c r="C82" s="105">
        <v>12539</v>
      </c>
      <c r="D82" s="28">
        <f t="shared" si="1"/>
        <v>-23.04648862512364</v>
      </c>
      <c r="E82" s="108">
        <f t="shared" si="0"/>
        <v>176307</v>
      </c>
      <c r="F82" s="28">
        <f t="shared" si="2"/>
        <v>3.9460186069546146</v>
      </c>
      <c r="G82" s="105">
        <v>8106</v>
      </c>
      <c r="H82" s="105">
        <v>3320</v>
      </c>
      <c r="I82" s="105">
        <v>11426</v>
      </c>
    </row>
    <row r="83" spans="1:9" ht="15" x14ac:dyDescent="0.25">
      <c r="A83" s="44">
        <v>32782</v>
      </c>
      <c r="B83" s="105">
        <v>12500</v>
      </c>
      <c r="C83" s="105">
        <v>12800</v>
      </c>
      <c r="D83" s="28">
        <f t="shared" si="1"/>
        <v>-21.37870306308573</v>
      </c>
      <c r="E83" s="108">
        <f t="shared" si="0"/>
        <v>173418</v>
      </c>
      <c r="F83" s="28">
        <f t="shared" si="2"/>
        <v>0.18544515502868336</v>
      </c>
      <c r="G83" s="105">
        <v>8772</v>
      </c>
      <c r="H83" s="105">
        <v>3170</v>
      </c>
      <c r="I83" s="105">
        <v>11942</v>
      </c>
    </row>
    <row r="84" spans="1:9" ht="15" x14ac:dyDescent="0.25">
      <c r="A84" s="44">
        <v>32813</v>
      </c>
      <c r="B84" s="105">
        <v>12360</v>
      </c>
      <c r="C84" s="105">
        <v>13423</v>
      </c>
      <c r="D84" s="28">
        <f t="shared" si="1"/>
        <v>-23.129547857453822</v>
      </c>
      <c r="E84" s="108">
        <f t="shared" ref="E84:E147" si="3">SUM(C73:C84)</f>
        <v>169310</v>
      </c>
      <c r="F84" s="28">
        <f t="shared" si="2"/>
        <v>-4.7953755665268387</v>
      </c>
      <c r="G84" s="105">
        <v>8586</v>
      </c>
      <c r="H84" s="105">
        <v>3438</v>
      </c>
      <c r="I84" s="105">
        <v>12024</v>
      </c>
    </row>
    <row r="85" spans="1:9" ht="15" x14ac:dyDescent="0.25">
      <c r="A85" s="44">
        <v>32843</v>
      </c>
      <c r="B85" s="105">
        <v>11357</v>
      </c>
      <c r="C85" s="105">
        <v>9692</v>
      </c>
      <c r="D85" s="28">
        <f t="shared" si="1"/>
        <v>-27.212715503428832</v>
      </c>
      <c r="E85" s="108">
        <f t="shared" si="3"/>
        <v>164929</v>
      </c>
      <c r="F85" s="28">
        <f t="shared" si="2"/>
        <v>-8.3564855974395442</v>
      </c>
      <c r="G85" s="105">
        <v>7299</v>
      </c>
      <c r="H85" s="105">
        <v>1986</v>
      </c>
      <c r="I85" s="105">
        <v>9285</v>
      </c>
    </row>
    <row r="86" spans="1:9" ht="15" x14ac:dyDescent="0.25">
      <c r="A86" s="44">
        <v>32874</v>
      </c>
      <c r="B86" s="105">
        <v>11382</v>
      </c>
      <c r="C86" s="105">
        <v>9673</v>
      </c>
      <c r="D86" s="28">
        <f t="shared" ref="D86:D149" si="4">(B86-B74)/B74*100</f>
        <v>-26.186770428015567</v>
      </c>
      <c r="E86" s="108">
        <f t="shared" si="3"/>
        <v>161928</v>
      </c>
      <c r="F86" s="28">
        <f t="shared" si="2"/>
        <v>-11.105743365649602</v>
      </c>
      <c r="G86" s="105">
        <v>6789</v>
      </c>
      <c r="H86" s="105">
        <v>2143</v>
      </c>
      <c r="I86" s="105">
        <v>8932</v>
      </c>
    </row>
    <row r="87" spans="1:9" ht="15" x14ac:dyDescent="0.25">
      <c r="A87" s="44">
        <v>32905</v>
      </c>
      <c r="B87" s="105">
        <v>12037</v>
      </c>
      <c r="C87" s="105">
        <v>11230</v>
      </c>
      <c r="D87" s="28">
        <f t="shared" si="4"/>
        <v>-23.835737787901799</v>
      </c>
      <c r="E87" s="108">
        <f t="shared" si="3"/>
        <v>158412</v>
      </c>
      <c r="F87" s="28">
        <f t="shared" si="2"/>
        <v>-13.880779580852973</v>
      </c>
      <c r="G87" s="105">
        <v>7466</v>
      </c>
      <c r="H87" s="105">
        <v>3060</v>
      </c>
      <c r="I87" s="105">
        <v>10526</v>
      </c>
    </row>
    <row r="88" spans="1:9" ht="15" x14ac:dyDescent="0.25">
      <c r="A88" s="44">
        <v>32933</v>
      </c>
      <c r="B88" s="105">
        <v>11732</v>
      </c>
      <c r="C88" s="105">
        <v>12433</v>
      </c>
      <c r="D88" s="28">
        <f t="shared" si="4"/>
        <v>-23.375351054797207</v>
      </c>
      <c r="E88" s="108">
        <f t="shared" si="3"/>
        <v>155315</v>
      </c>
      <c r="F88" s="28">
        <f t="shared" si="2"/>
        <v>-15.972364989883033</v>
      </c>
      <c r="G88" s="105">
        <v>8625</v>
      </c>
      <c r="H88" s="105">
        <v>2918</v>
      </c>
      <c r="I88" s="105">
        <v>11543</v>
      </c>
    </row>
    <row r="89" spans="1:9" ht="15" x14ac:dyDescent="0.25">
      <c r="A89" s="44">
        <v>32964</v>
      </c>
      <c r="B89" s="105">
        <v>11071</v>
      </c>
      <c r="C89" s="105">
        <v>9883</v>
      </c>
      <c r="D89" s="28">
        <f t="shared" si="4"/>
        <v>-30.489106548628115</v>
      </c>
      <c r="E89" s="108">
        <f t="shared" si="3"/>
        <v>150193</v>
      </c>
      <c r="F89" s="28">
        <f t="shared" si="2"/>
        <v>-19.752407005695602</v>
      </c>
      <c r="G89" s="105">
        <v>6943</v>
      </c>
      <c r="H89" s="105">
        <v>2535</v>
      </c>
      <c r="I89" s="105">
        <v>9478</v>
      </c>
    </row>
    <row r="90" spans="1:9" ht="15" x14ac:dyDescent="0.25">
      <c r="A90" s="44">
        <v>32994</v>
      </c>
      <c r="B90" s="105">
        <v>11460</v>
      </c>
      <c r="C90" s="105">
        <v>13183</v>
      </c>
      <c r="D90" s="28">
        <f t="shared" si="4"/>
        <v>-25.078451882845187</v>
      </c>
      <c r="E90" s="108">
        <f t="shared" si="3"/>
        <v>146038</v>
      </c>
      <c r="F90" s="28">
        <f t="shared" si="2"/>
        <v>-22.740210134270086</v>
      </c>
      <c r="G90" s="105">
        <v>8977</v>
      </c>
      <c r="H90" s="105">
        <v>2994</v>
      </c>
      <c r="I90" s="105">
        <v>11971</v>
      </c>
    </row>
    <row r="91" spans="1:9" ht="15" x14ac:dyDescent="0.25">
      <c r="A91" s="44">
        <v>33025</v>
      </c>
      <c r="B91" s="105">
        <v>11122</v>
      </c>
      <c r="C91" s="105">
        <v>11338</v>
      </c>
      <c r="D91" s="28">
        <f t="shared" si="4"/>
        <v>-23.82191780821918</v>
      </c>
      <c r="E91" s="108">
        <f t="shared" si="3"/>
        <v>141868</v>
      </c>
      <c r="F91" s="28">
        <f t="shared" si="2"/>
        <v>-24.674924737577054</v>
      </c>
      <c r="G91" s="105">
        <v>7861</v>
      </c>
      <c r="H91" s="105">
        <v>1946</v>
      </c>
      <c r="I91" s="105">
        <v>9807</v>
      </c>
    </row>
    <row r="92" spans="1:9" ht="15" x14ac:dyDescent="0.25">
      <c r="A92" s="44">
        <v>33055</v>
      </c>
      <c r="B92" s="105">
        <v>10648</v>
      </c>
      <c r="C92" s="105">
        <v>10976</v>
      </c>
      <c r="D92" s="28">
        <f t="shared" si="4"/>
        <v>-14.439533949377259</v>
      </c>
      <c r="E92" s="108">
        <f t="shared" si="3"/>
        <v>140689</v>
      </c>
      <c r="F92" s="28">
        <f t="shared" si="2"/>
        <v>-24.115965480043151</v>
      </c>
      <c r="G92" s="105">
        <v>7729</v>
      </c>
      <c r="H92" s="105">
        <v>2432</v>
      </c>
      <c r="I92" s="105">
        <v>10161</v>
      </c>
    </row>
    <row r="93" spans="1:9" ht="15" x14ac:dyDescent="0.25">
      <c r="A93" s="44">
        <v>33086</v>
      </c>
      <c r="B93" s="105">
        <v>10914</v>
      </c>
      <c r="C93" s="105">
        <v>11627</v>
      </c>
      <c r="D93" s="28">
        <f t="shared" si="4"/>
        <v>-12.813548490174147</v>
      </c>
      <c r="E93" s="108">
        <f t="shared" si="3"/>
        <v>138797</v>
      </c>
      <c r="F93" s="28">
        <f t="shared" si="2"/>
        <v>-23.237267231891511</v>
      </c>
      <c r="G93" s="105">
        <v>7979</v>
      </c>
      <c r="H93" s="105">
        <v>2557</v>
      </c>
      <c r="I93" s="105">
        <v>10536</v>
      </c>
    </row>
    <row r="94" spans="1:9" ht="15" x14ac:dyDescent="0.25">
      <c r="A94" s="44">
        <v>33117</v>
      </c>
      <c r="B94" s="105">
        <v>10704</v>
      </c>
      <c r="C94" s="105">
        <v>10474</v>
      </c>
      <c r="D94" s="28">
        <f t="shared" si="4"/>
        <v>-14.010282776349614</v>
      </c>
      <c r="E94" s="108">
        <f t="shared" si="3"/>
        <v>136732</v>
      </c>
      <c r="F94" s="28">
        <f t="shared" si="2"/>
        <v>-22.446641369883217</v>
      </c>
      <c r="G94" s="105">
        <v>7267</v>
      </c>
      <c r="H94" s="105">
        <v>2401</v>
      </c>
      <c r="I94" s="105">
        <v>9668</v>
      </c>
    </row>
    <row r="95" spans="1:9" ht="15" x14ac:dyDescent="0.25">
      <c r="A95" s="44">
        <v>33147</v>
      </c>
      <c r="B95" s="105">
        <v>10847</v>
      </c>
      <c r="C95" s="105">
        <v>11481</v>
      </c>
      <c r="D95" s="28">
        <f t="shared" si="4"/>
        <v>-13.224</v>
      </c>
      <c r="E95" s="108">
        <f t="shared" si="3"/>
        <v>135413</v>
      </c>
      <c r="F95" s="28">
        <f t="shared" si="2"/>
        <v>-21.915256778419774</v>
      </c>
      <c r="G95" s="105">
        <v>8194</v>
      </c>
      <c r="H95" s="105">
        <v>2334</v>
      </c>
      <c r="I95" s="105">
        <v>10528</v>
      </c>
    </row>
    <row r="96" spans="1:9" ht="15" x14ac:dyDescent="0.25">
      <c r="A96" s="44">
        <v>33178</v>
      </c>
      <c r="B96" s="105">
        <v>11136</v>
      </c>
      <c r="C96" s="105">
        <v>11990</v>
      </c>
      <c r="D96" s="28">
        <f t="shared" si="4"/>
        <v>-9.9029126213592242</v>
      </c>
      <c r="E96" s="108">
        <f t="shared" si="3"/>
        <v>133980</v>
      </c>
      <c r="F96" s="28">
        <f t="shared" ref="F96:F159" si="5">(E96-E84)/E84*100</f>
        <v>-20.867048609060305</v>
      </c>
      <c r="G96" s="105">
        <v>8770</v>
      </c>
      <c r="H96" s="105">
        <v>2636</v>
      </c>
      <c r="I96" s="105">
        <v>11406</v>
      </c>
    </row>
    <row r="97" spans="1:9" ht="15" x14ac:dyDescent="0.25">
      <c r="A97" s="44">
        <v>33208</v>
      </c>
      <c r="B97" s="105">
        <v>9987</v>
      </c>
      <c r="C97" s="105">
        <v>8503</v>
      </c>
      <c r="D97" s="28">
        <f t="shared" si="4"/>
        <v>-12.063044818173815</v>
      </c>
      <c r="E97" s="108">
        <f t="shared" si="3"/>
        <v>132791</v>
      </c>
      <c r="F97" s="28">
        <f t="shared" si="5"/>
        <v>-19.485960625481269</v>
      </c>
      <c r="G97" s="105">
        <v>6303</v>
      </c>
      <c r="H97" s="105">
        <v>1694</v>
      </c>
      <c r="I97" s="105">
        <v>7997</v>
      </c>
    </row>
    <row r="98" spans="1:9" ht="15" x14ac:dyDescent="0.25">
      <c r="A98" s="44">
        <v>33239</v>
      </c>
      <c r="B98" s="105">
        <v>10585</v>
      </c>
      <c r="C98" s="105">
        <v>9279</v>
      </c>
      <c r="D98" s="28">
        <f t="shared" si="4"/>
        <v>-7.0022843085573712</v>
      </c>
      <c r="E98" s="108">
        <f t="shared" si="3"/>
        <v>132397</v>
      </c>
      <c r="F98" s="28">
        <f t="shared" si="5"/>
        <v>-18.237117731337385</v>
      </c>
      <c r="G98" s="105">
        <v>6764</v>
      </c>
      <c r="H98" s="105">
        <v>1843</v>
      </c>
      <c r="I98" s="105">
        <v>8607</v>
      </c>
    </row>
    <row r="99" spans="1:9" ht="15" x14ac:dyDescent="0.25">
      <c r="A99" s="44">
        <v>33270</v>
      </c>
      <c r="B99" s="105">
        <v>10694</v>
      </c>
      <c r="C99" s="105">
        <v>9951</v>
      </c>
      <c r="D99" s="28">
        <f t="shared" si="4"/>
        <v>-11.157265099277229</v>
      </c>
      <c r="E99" s="108">
        <f t="shared" si="3"/>
        <v>131118</v>
      </c>
      <c r="F99" s="28">
        <f t="shared" si="5"/>
        <v>-17.229755321566547</v>
      </c>
      <c r="G99" s="105">
        <v>6935</v>
      </c>
      <c r="H99" s="105">
        <v>2287</v>
      </c>
      <c r="I99" s="105">
        <v>9222</v>
      </c>
    </row>
    <row r="100" spans="1:9" ht="15" x14ac:dyDescent="0.25">
      <c r="A100" s="44">
        <v>33298</v>
      </c>
      <c r="B100" s="105">
        <v>10453</v>
      </c>
      <c r="C100" s="105">
        <v>9892</v>
      </c>
      <c r="D100" s="28">
        <f t="shared" si="4"/>
        <v>-10.9018070235254</v>
      </c>
      <c r="E100" s="108">
        <f t="shared" si="3"/>
        <v>128577</v>
      </c>
      <c r="F100" s="28">
        <f t="shared" si="5"/>
        <v>-17.215336574059169</v>
      </c>
      <c r="G100" s="105">
        <v>6938</v>
      </c>
      <c r="H100" s="105">
        <v>2426</v>
      </c>
      <c r="I100" s="105">
        <v>9364</v>
      </c>
    </row>
    <row r="101" spans="1:9" ht="15" x14ac:dyDescent="0.25">
      <c r="A101" s="44">
        <v>33329</v>
      </c>
      <c r="B101" s="105">
        <v>10117</v>
      </c>
      <c r="C101" s="105">
        <v>10118</v>
      </c>
      <c r="D101" s="28">
        <f t="shared" si="4"/>
        <v>-8.6171077590100253</v>
      </c>
      <c r="E101" s="108">
        <f t="shared" si="3"/>
        <v>128812</v>
      </c>
      <c r="F101" s="28">
        <f t="shared" si="5"/>
        <v>-14.23568342066541</v>
      </c>
      <c r="G101" s="105">
        <v>7440</v>
      </c>
      <c r="H101" s="105">
        <v>1997</v>
      </c>
      <c r="I101" s="105">
        <v>9437</v>
      </c>
    </row>
    <row r="102" spans="1:9" ht="15" x14ac:dyDescent="0.25">
      <c r="A102" s="44">
        <v>33359</v>
      </c>
      <c r="B102" s="105">
        <v>11177</v>
      </c>
      <c r="C102" s="105">
        <v>12685</v>
      </c>
      <c r="D102" s="28">
        <f t="shared" si="4"/>
        <v>-2.4694589877835953</v>
      </c>
      <c r="E102" s="108">
        <f t="shared" si="3"/>
        <v>128314</v>
      </c>
      <c r="F102" s="28">
        <f t="shared" si="5"/>
        <v>-12.136567194839699</v>
      </c>
      <c r="G102" s="105">
        <v>9141</v>
      </c>
      <c r="H102" s="105">
        <v>2834</v>
      </c>
      <c r="I102" s="105">
        <v>11975</v>
      </c>
    </row>
    <row r="103" spans="1:9" ht="15" x14ac:dyDescent="0.25">
      <c r="A103" s="44">
        <v>33390</v>
      </c>
      <c r="B103" s="105">
        <v>10763</v>
      </c>
      <c r="C103" s="105">
        <v>10399</v>
      </c>
      <c r="D103" s="28">
        <f t="shared" si="4"/>
        <v>-3.2278367200143863</v>
      </c>
      <c r="E103" s="108">
        <f t="shared" si="3"/>
        <v>127375</v>
      </c>
      <c r="F103" s="28">
        <f t="shared" si="5"/>
        <v>-10.215834437646262</v>
      </c>
      <c r="G103" s="105">
        <v>7563</v>
      </c>
      <c r="H103" s="105">
        <v>2085</v>
      </c>
      <c r="I103" s="105">
        <v>9648</v>
      </c>
    </row>
    <row r="104" spans="1:9" ht="15" x14ac:dyDescent="0.25">
      <c r="A104" s="44">
        <v>33420</v>
      </c>
      <c r="B104" s="105">
        <v>11918</v>
      </c>
      <c r="C104" s="105">
        <v>12839</v>
      </c>
      <c r="D104" s="28">
        <f t="shared" si="4"/>
        <v>11.927122464312546</v>
      </c>
      <c r="E104" s="108">
        <f t="shared" si="3"/>
        <v>129238</v>
      </c>
      <c r="F104" s="28">
        <f t="shared" si="5"/>
        <v>-8.1392290797432647</v>
      </c>
      <c r="G104" s="105">
        <v>9521</v>
      </c>
      <c r="H104" s="105">
        <v>2646</v>
      </c>
      <c r="I104" s="105">
        <v>12167</v>
      </c>
    </row>
    <row r="105" spans="1:9" ht="15" x14ac:dyDescent="0.25">
      <c r="A105" s="44">
        <v>33451</v>
      </c>
      <c r="B105" s="105">
        <v>11964</v>
      </c>
      <c r="C105" s="105">
        <v>12427</v>
      </c>
      <c r="D105" s="28">
        <f t="shared" si="4"/>
        <v>9.6206706981858172</v>
      </c>
      <c r="E105" s="108">
        <f t="shared" si="3"/>
        <v>130038</v>
      </c>
      <c r="F105" s="28">
        <f t="shared" si="5"/>
        <v>-6.3106551294336333</v>
      </c>
      <c r="G105" s="105">
        <v>9115</v>
      </c>
      <c r="H105" s="105">
        <v>2667</v>
      </c>
      <c r="I105" s="105">
        <v>11782</v>
      </c>
    </row>
    <row r="106" spans="1:9" ht="15" x14ac:dyDescent="0.25">
      <c r="A106" s="44">
        <v>33482</v>
      </c>
      <c r="B106" s="105">
        <v>12128</v>
      </c>
      <c r="C106" s="105">
        <v>12247</v>
      </c>
      <c r="D106" s="28">
        <f t="shared" si="4"/>
        <v>13.303437967115098</v>
      </c>
      <c r="E106" s="108">
        <f t="shared" si="3"/>
        <v>131811</v>
      </c>
      <c r="F106" s="28">
        <f t="shared" si="5"/>
        <v>-3.5990112043998477</v>
      </c>
      <c r="G106" s="105">
        <v>8767</v>
      </c>
      <c r="H106" s="105">
        <v>2666</v>
      </c>
      <c r="I106" s="105">
        <v>11433</v>
      </c>
    </row>
    <row r="107" spans="1:9" ht="15" x14ac:dyDescent="0.25">
      <c r="A107" s="44">
        <v>33512</v>
      </c>
      <c r="B107" s="105">
        <v>12205</v>
      </c>
      <c r="C107" s="105">
        <v>13324</v>
      </c>
      <c r="D107" s="28">
        <f t="shared" si="4"/>
        <v>12.5195906702314</v>
      </c>
      <c r="E107" s="108">
        <f t="shared" si="3"/>
        <v>133654</v>
      </c>
      <c r="F107" s="28">
        <f t="shared" si="5"/>
        <v>-1.2989890187795854</v>
      </c>
      <c r="G107" s="105">
        <v>9895</v>
      </c>
      <c r="H107" s="105">
        <v>2496</v>
      </c>
      <c r="I107" s="105">
        <v>12391</v>
      </c>
    </row>
    <row r="108" spans="1:9" ht="15" x14ac:dyDescent="0.25">
      <c r="A108" s="44">
        <v>33543</v>
      </c>
      <c r="B108" s="105">
        <v>11831</v>
      </c>
      <c r="C108" s="105">
        <v>12046</v>
      </c>
      <c r="D108" s="28">
        <f t="shared" si="4"/>
        <v>6.2410201149425291</v>
      </c>
      <c r="E108" s="108">
        <f t="shared" si="3"/>
        <v>133710</v>
      </c>
      <c r="F108" s="28">
        <f t="shared" si="5"/>
        <v>-0.20152261531571877</v>
      </c>
      <c r="G108" s="105">
        <v>8794</v>
      </c>
      <c r="H108" s="105">
        <v>2531</v>
      </c>
      <c r="I108" s="105">
        <v>11325</v>
      </c>
    </row>
    <row r="109" spans="1:9" ht="15" x14ac:dyDescent="0.25">
      <c r="A109" s="44">
        <v>33573</v>
      </c>
      <c r="B109" s="105">
        <v>12122</v>
      </c>
      <c r="C109" s="105">
        <v>10820</v>
      </c>
      <c r="D109" s="28">
        <f t="shared" si="4"/>
        <v>21.37779112846701</v>
      </c>
      <c r="E109" s="108">
        <f t="shared" si="3"/>
        <v>136027</v>
      </c>
      <c r="F109" s="28">
        <f t="shared" si="5"/>
        <v>2.4369121401299787</v>
      </c>
      <c r="G109" s="105">
        <v>7465</v>
      </c>
      <c r="H109" s="105">
        <v>2356</v>
      </c>
      <c r="I109" s="105">
        <v>9821</v>
      </c>
    </row>
    <row r="110" spans="1:9" ht="15" x14ac:dyDescent="0.25">
      <c r="A110" s="44">
        <v>33604</v>
      </c>
      <c r="B110" s="105">
        <v>12667</v>
      </c>
      <c r="C110" s="105">
        <v>10784</v>
      </c>
      <c r="D110" s="28">
        <f t="shared" si="4"/>
        <v>19.669343410486537</v>
      </c>
      <c r="E110" s="108">
        <f t="shared" si="3"/>
        <v>137532</v>
      </c>
      <c r="F110" s="28">
        <f t="shared" si="5"/>
        <v>3.8784866726587457</v>
      </c>
      <c r="G110" s="105">
        <v>7226</v>
      </c>
      <c r="H110" s="105">
        <v>2609</v>
      </c>
      <c r="I110" s="105">
        <v>9835</v>
      </c>
    </row>
    <row r="111" spans="1:9" ht="15" x14ac:dyDescent="0.25">
      <c r="A111" s="44">
        <v>33635</v>
      </c>
      <c r="B111" s="105">
        <v>12327</v>
      </c>
      <c r="C111" s="105">
        <v>11534</v>
      </c>
      <c r="D111" s="28">
        <f t="shared" si="4"/>
        <v>15.270244997194688</v>
      </c>
      <c r="E111" s="108">
        <f t="shared" si="3"/>
        <v>139115</v>
      </c>
      <c r="F111" s="28">
        <f t="shared" si="5"/>
        <v>6.0990863191933986</v>
      </c>
      <c r="G111" s="105">
        <v>8230</v>
      </c>
      <c r="H111" s="105">
        <v>2539</v>
      </c>
      <c r="I111" s="105">
        <v>10769</v>
      </c>
    </row>
    <row r="112" spans="1:9" ht="15" x14ac:dyDescent="0.25">
      <c r="A112" s="44">
        <v>33664</v>
      </c>
      <c r="B112" s="105">
        <v>12907</v>
      </c>
      <c r="C112" s="105">
        <v>13507</v>
      </c>
      <c r="D112" s="28">
        <f t="shared" si="4"/>
        <v>23.476513919448962</v>
      </c>
      <c r="E112" s="108">
        <f t="shared" si="3"/>
        <v>142730</v>
      </c>
      <c r="F112" s="28">
        <f t="shared" si="5"/>
        <v>11.007411901039845</v>
      </c>
      <c r="G112" s="105">
        <v>9617</v>
      </c>
      <c r="H112" s="105">
        <v>2905</v>
      </c>
      <c r="I112" s="105">
        <v>12522</v>
      </c>
    </row>
    <row r="113" spans="1:9" ht="15" x14ac:dyDescent="0.25">
      <c r="A113" s="44">
        <v>33695</v>
      </c>
      <c r="B113" s="105">
        <v>13689</v>
      </c>
      <c r="C113" s="105">
        <v>13216</v>
      </c>
      <c r="D113" s="28">
        <f t="shared" si="4"/>
        <v>35.3069091627953</v>
      </c>
      <c r="E113" s="108">
        <f t="shared" si="3"/>
        <v>145828</v>
      </c>
      <c r="F113" s="28">
        <f t="shared" si="5"/>
        <v>13.209949383597802</v>
      </c>
      <c r="G113" s="105">
        <v>8888</v>
      </c>
      <c r="H113" s="105">
        <v>2778</v>
      </c>
      <c r="I113" s="105">
        <v>11666</v>
      </c>
    </row>
    <row r="114" spans="1:9" ht="15" x14ac:dyDescent="0.25">
      <c r="A114" s="44">
        <v>33725</v>
      </c>
      <c r="B114" s="105">
        <v>13273</v>
      </c>
      <c r="C114" s="105">
        <v>14025</v>
      </c>
      <c r="D114" s="28">
        <f t="shared" si="4"/>
        <v>18.752795920193254</v>
      </c>
      <c r="E114" s="108">
        <f t="shared" si="3"/>
        <v>147168</v>
      </c>
      <c r="F114" s="28">
        <f t="shared" si="5"/>
        <v>14.693642159078509</v>
      </c>
      <c r="G114" s="105">
        <v>9604</v>
      </c>
      <c r="H114" s="105">
        <v>3251</v>
      </c>
      <c r="I114" s="105">
        <v>12855</v>
      </c>
    </row>
    <row r="115" spans="1:9" ht="15" x14ac:dyDescent="0.25">
      <c r="A115" s="44">
        <v>33756</v>
      </c>
      <c r="B115" s="105">
        <v>13620</v>
      </c>
      <c r="C115" s="105">
        <v>14773</v>
      </c>
      <c r="D115" s="28">
        <f t="shared" si="4"/>
        <v>26.54464368670445</v>
      </c>
      <c r="E115" s="108">
        <f t="shared" si="3"/>
        <v>151542</v>
      </c>
      <c r="F115" s="28">
        <f t="shared" si="5"/>
        <v>18.973110893032384</v>
      </c>
      <c r="G115" s="105">
        <v>10112</v>
      </c>
      <c r="H115" s="105">
        <v>2866</v>
      </c>
      <c r="I115" s="105">
        <v>12978</v>
      </c>
    </row>
    <row r="116" spans="1:9" ht="15" x14ac:dyDescent="0.25">
      <c r="A116" s="44">
        <v>33786</v>
      </c>
      <c r="B116" s="105">
        <v>13508</v>
      </c>
      <c r="C116" s="105">
        <v>14620</v>
      </c>
      <c r="D116" s="28">
        <f t="shared" si="4"/>
        <v>13.341164624937072</v>
      </c>
      <c r="E116" s="108">
        <f t="shared" si="3"/>
        <v>153323</v>
      </c>
      <c r="F116" s="28">
        <f t="shared" si="5"/>
        <v>18.636159643448522</v>
      </c>
      <c r="G116" s="105">
        <v>10860</v>
      </c>
      <c r="H116" s="105">
        <v>3056</v>
      </c>
      <c r="I116" s="105">
        <v>13916</v>
      </c>
    </row>
    <row r="117" spans="1:9" ht="15" x14ac:dyDescent="0.25">
      <c r="A117" s="44">
        <v>33817</v>
      </c>
      <c r="B117" s="105">
        <v>13727</v>
      </c>
      <c r="C117" s="105">
        <v>13607</v>
      </c>
      <c r="D117" s="28">
        <f t="shared" si="4"/>
        <v>14.735874289535273</v>
      </c>
      <c r="E117" s="108">
        <f t="shared" si="3"/>
        <v>154503</v>
      </c>
      <c r="F117" s="28">
        <f t="shared" si="5"/>
        <v>18.813731370830062</v>
      </c>
      <c r="G117" s="105">
        <v>9857</v>
      </c>
      <c r="H117" s="105">
        <v>3324</v>
      </c>
      <c r="I117" s="105">
        <v>13181</v>
      </c>
    </row>
    <row r="118" spans="1:9" ht="15" x14ac:dyDescent="0.25">
      <c r="A118" s="44">
        <v>33848</v>
      </c>
      <c r="B118" s="105">
        <v>13518</v>
      </c>
      <c r="C118" s="105">
        <v>14464</v>
      </c>
      <c r="D118" s="28">
        <f t="shared" si="4"/>
        <v>11.46108179419525</v>
      </c>
      <c r="E118" s="108">
        <f t="shared" si="3"/>
        <v>156720</v>
      </c>
      <c r="F118" s="28">
        <f t="shared" si="5"/>
        <v>18.897512347224435</v>
      </c>
      <c r="G118" s="105">
        <v>10668</v>
      </c>
      <c r="H118" s="105">
        <v>3305</v>
      </c>
      <c r="I118" s="105">
        <v>13973</v>
      </c>
    </row>
    <row r="119" spans="1:9" ht="15" x14ac:dyDescent="0.25">
      <c r="A119" s="44">
        <v>33878</v>
      </c>
      <c r="B119" s="105">
        <v>14008</v>
      </c>
      <c r="C119" s="105">
        <v>14544</v>
      </c>
      <c r="D119" s="28">
        <f t="shared" si="4"/>
        <v>14.772634166325277</v>
      </c>
      <c r="E119" s="108">
        <f t="shared" si="3"/>
        <v>157940</v>
      </c>
      <c r="F119" s="28">
        <f t="shared" si="5"/>
        <v>18.170799227857003</v>
      </c>
      <c r="G119" s="105">
        <v>10702</v>
      </c>
      <c r="H119" s="105">
        <v>3337</v>
      </c>
      <c r="I119" s="105">
        <v>14039</v>
      </c>
    </row>
    <row r="120" spans="1:9" ht="15" x14ac:dyDescent="0.25">
      <c r="A120" s="44">
        <v>33909</v>
      </c>
      <c r="B120" s="105">
        <v>14590</v>
      </c>
      <c r="C120" s="105">
        <v>14680</v>
      </c>
      <c r="D120" s="28">
        <f t="shared" si="4"/>
        <v>23.320091285605614</v>
      </c>
      <c r="E120" s="108">
        <f t="shared" si="3"/>
        <v>160574</v>
      </c>
      <c r="F120" s="28">
        <f t="shared" si="5"/>
        <v>20.091242240670105</v>
      </c>
      <c r="G120" s="105">
        <v>10158</v>
      </c>
      <c r="H120" s="105">
        <v>3476</v>
      </c>
      <c r="I120" s="105">
        <v>13634</v>
      </c>
    </row>
    <row r="121" spans="1:9" ht="15" x14ac:dyDescent="0.25">
      <c r="A121" s="44">
        <v>33939</v>
      </c>
      <c r="B121" s="105">
        <v>15070</v>
      </c>
      <c r="C121" s="105">
        <v>14159</v>
      </c>
      <c r="D121" s="28">
        <f t="shared" si="4"/>
        <v>24.319419237749546</v>
      </c>
      <c r="E121" s="108">
        <f t="shared" si="3"/>
        <v>163913</v>
      </c>
      <c r="F121" s="28">
        <f t="shared" si="5"/>
        <v>20.500341843898635</v>
      </c>
      <c r="G121" s="105">
        <v>9481</v>
      </c>
      <c r="H121" s="105">
        <v>3530</v>
      </c>
      <c r="I121" s="105">
        <v>13011</v>
      </c>
    </row>
    <row r="122" spans="1:9" ht="15" x14ac:dyDescent="0.25">
      <c r="A122" s="44">
        <v>33970</v>
      </c>
      <c r="B122" s="105">
        <v>15241</v>
      </c>
      <c r="C122" s="105">
        <v>12034</v>
      </c>
      <c r="D122" s="28">
        <f t="shared" si="4"/>
        <v>20.32051788110839</v>
      </c>
      <c r="E122" s="108">
        <f t="shared" si="3"/>
        <v>165163</v>
      </c>
      <c r="F122" s="28">
        <f t="shared" si="5"/>
        <v>20.090597097402789</v>
      </c>
      <c r="G122" s="105">
        <v>7636</v>
      </c>
      <c r="H122" s="105">
        <v>3456</v>
      </c>
      <c r="I122" s="105">
        <v>11092</v>
      </c>
    </row>
    <row r="123" spans="1:9" ht="15" x14ac:dyDescent="0.25">
      <c r="A123" s="44">
        <v>34001</v>
      </c>
      <c r="B123" s="105">
        <v>14226</v>
      </c>
      <c r="C123" s="105">
        <v>13147</v>
      </c>
      <c r="D123" s="28">
        <f t="shared" si="4"/>
        <v>15.405208079824776</v>
      </c>
      <c r="E123" s="108">
        <f t="shared" si="3"/>
        <v>166776</v>
      </c>
      <c r="F123" s="28">
        <f t="shared" si="5"/>
        <v>19.883549581281674</v>
      </c>
      <c r="G123" s="105">
        <v>9043</v>
      </c>
      <c r="H123" s="105">
        <v>3288</v>
      </c>
      <c r="I123" s="105">
        <v>12331</v>
      </c>
    </row>
    <row r="124" spans="1:9" ht="15" x14ac:dyDescent="0.25">
      <c r="A124" s="44">
        <v>34029</v>
      </c>
      <c r="B124" s="105">
        <v>14908</v>
      </c>
      <c r="C124" s="105">
        <v>16073</v>
      </c>
      <c r="D124" s="28">
        <f t="shared" si="4"/>
        <v>15.503215309521964</v>
      </c>
      <c r="E124" s="108">
        <f t="shared" si="3"/>
        <v>169342</v>
      </c>
      <c r="F124" s="28">
        <f t="shared" si="5"/>
        <v>18.644994044699782</v>
      </c>
      <c r="G124" s="105">
        <v>11085</v>
      </c>
      <c r="H124" s="105">
        <v>3990</v>
      </c>
      <c r="I124" s="105">
        <v>15075</v>
      </c>
    </row>
    <row r="125" spans="1:9" ht="15" x14ac:dyDescent="0.25">
      <c r="A125" s="44">
        <v>34060</v>
      </c>
      <c r="B125" s="105">
        <v>15110</v>
      </c>
      <c r="C125" s="105">
        <v>14275</v>
      </c>
      <c r="D125" s="28">
        <f t="shared" si="4"/>
        <v>10.380597560084739</v>
      </c>
      <c r="E125" s="108">
        <f t="shared" si="3"/>
        <v>170401</v>
      </c>
      <c r="F125" s="28">
        <f t="shared" si="5"/>
        <v>16.850673396055626</v>
      </c>
      <c r="G125" s="105">
        <v>9481</v>
      </c>
      <c r="H125" s="105">
        <v>3852</v>
      </c>
      <c r="I125" s="105">
        <v>13333</v>
      </c>
    </row>
    <row r="126" spans="1:9" ht="15" x14ac:dyDescent="0.25">
      <c r="A126" s="44">
        <v>34090</v>
      </c>
      <c r="B126" s="105">
        <v>14377</v>
      </c>
      <c r="C126" s="105">
        <v>15131</v>
      </c>
      <c r="D126" s="28">
        <f t="shared" si="4"/>
        <v>8.3176373088224214</v>
      </c>
      <c r="E126" s="108">
        <f t="shared" si="3"/>
        <v>171507</v>
      </c>
      <c r="F126" s="28">
        <f t="shared" si="5"/>
        <v>16.538242009132421</v>
      </c>
      <c r="G126" s="105">
        <v>10251</v>
      </c>
      <c r="H126" s="105">
        <v>3881</v>
      </c>
      <c r="I126" s="105">
        <v>14132</v>
      </c>
    </row>
    <row r="127" spans="1:9" ht="15" x14ac:dyDescent="0.25">
      <c r="A127" s="44">
        <v>34121</v>
      </c>
      <c r="B127" s="105">
        <v>14504</v>
      </c>
      <c r="C127" s="105">
        <v>15536</v>
      </c>
      <c r="D127" s="28">
        <f t="shared" si="4"/>
        <v>6.4904552129221731</v>
      </c>
      <c r="E127" s="108">
        <f t="shared" si="3"/>
        <v>172270</v>
      </c>
      <c r="F127" s="28">
        <f t="shared" si="5"/>
        <v>13.678056248432776</v>
      </c>
      <c r="G127" s="105">
        <v>10662</v>
      </c>
      <c r="H127" s="105">
        <v>3491</v>
      </c>
      <c r="I127" s="105">
        <v>14153</v>
      </c>
    </row>
    <row r="128" spans="1:9" ht="15" x14ac:dyDescent="0.25">
      <c r="A128" s="44">
        <v>34151</v>
      </c>
      <c r="B128" s="105">
        <v>15546</v>
      </c>
      <c r="C128" s="105">
        <v>15935</v>
      </c>
      <c r="D128" s="28">
        <f t="shared" si="4"/>
        <v>15.087355641101569</v>
      </c>
      <c r="E128" s="108">
        <f t="shared" si="3"/>
        <v>173585</v>
      </c>
      <c r="F128" s="28">
        <f t="shared" si="5"/>
        <v>13.215238418241229</v>
      </c>
      <c r="G128" s="105">
        <v>10991</v>
      </c>
      <c r="H128" s="105">
        <v>4242</v>
      </c>
      <c r="I128" s="105">
        <v>15233</v>
      </c>
    </row>
    <row r="129" spans="1:9" ht="15" x14ac:dyDescent="0.25">
      <c r="A129" s="44">
        <v>34182</v>
      </c>
      <c r="B129" s="105">
        <v>14915</v>
      </c>
      <c r="C129" s="105">
        <v>15519</v>
      </c>
      <c r="D129" s="28">
        <f t="shared" si="4"/>
        <v>8.6544765790048821</v>
      </c>
      <c r="E129" s="108">
        <f t="shared" si="3"/>
        <v>175497</v>
      </c>
      <c r="F129" s="28">
        <f t="shared" si="5"/>
        <v>13.588085668239453</v>
      </c>
      <c r="G129" s="105">
        <v>10776</v>
      </c>
      <c r="H129" s="105">
        <v>4253</v>
      </c>
      <c r="I129" s="105">
        <v>15029</v>
      </c>
    </row>
    <row r="130" spans="1:9" ht="15" x14ac:dyDescent="0.25">
      <c r="A130" s="44">
        <v>34213</v>
      </c>
      <c r="B130" s="105">
        <v>15037</v>
      </c>
      <c r="C130" s="105">
        <v>16218</v>
      </c>
      <c r="D130" s="28">
        <f t="shared" si="4"/>
        <v>11.236869359372688</v>
      </c>
      <c r="E130" s="108">
        <f t="shared" si="3"/>
        <v>177251</v>
      </c>
      <c r="F130" s="28">
        <f t="shared" si="5"/>
        <v>13.100433894844308</v>
      </c>
      <c r="G130" s="105">
        <v>11158</v>
      </c>
      <c r="H130" s="105">
        <v>4558</v>
      </c>
      <c r="I130" s="105">
        <v>15716</v>
      </c>
    </row>
    <row r="131" spans="1:9" ht="15" x14ac:dyDescent="0.25">
      <c r="A131" s="44">
        <v>34243</v>
      </c>
      <c r="B131" s="105">
        <v>15284</v>
      </c>
      <c r="C131" s="105">
        <v>14959</v>
      </c>
      <c r="D131" s="28">
        <f t="shared" si="4"/>
        <v>9.1090805254140506</v>
      </c>
      <c r="E131" s="108">
        <f t="shared" si="3"/>
        <v>177666</v>
      </c>
      <c r="F131" s="28">
        <f t="shared" si="5"/>
        <v>12.489552994808156</v>
      </c>
      <c r="G131" s="105">
        <v>10436</v>
      </c>
      <c r="H131" s="105">
        <v>4123</v>
      </c>
      <c r="I131" s="105">
        <v>14559</v>
      </c>
    </row>
    <row r="132" spans="1:9" ht="15" x14ac:dyDescent="0.25">
      <c r="A132" s="44">
        <v>34274</v>
      </c>
      <c r="B132" s="105">
        <v>15507</v>
      </c>
      <c r="C132" s="105">
        <v>16510</v>
      </c>
      <c r="D132" s="28">
        <f t="shared" si="4"/>
        <v>6.2851267991775188</v>
      </c>
      <c r="E132" s="108">
        <f t="shared" si="3"/>
        <v>179496</v>
      </c>
      <c r="F132" s="28">
        <f t="shared" si="5"/>
        <v>11.783974989724364</v>
      </c>
      <c r="G132" s="105">
        <v>10962</v>
      </c>
      <c r="H132" s="105">
        <v>4910</v>
      </c>
      <c r="I132" s="105">
        <v>15872</v>
      </c>
    </row>
    <row r="133" spans="1:9" ht="15" x14ac:dyDescent="0.25">
      <c r="A133" s="44">
        <v>34304</v>
      </c>
      <c r="B133" s="105">
        <v>15347</v>
      </c>
      <c r="C133" s="105">
        <v>14243</v>
      </c>
      <c r="D133" s="28">
        <f t="shared" si="4"/>
        <v>1.8380889183808893</v>
      </c>
      <c r="E133" s="108">
        <f t="shared" si="3"/>
        <v>179580</v>
      </c>
      <c r="F133" s="28">
        <f t="shared" si="5"/>
        <v>9.5581192461854751</v>
      </c>
      <c r="G133" s="105">
        <v>9625</v>
      </c>
      <c r="H133" s="105">
        <v>4070</v>
      </c>
      <c r="I133" s="105">
        <v>13695</v>
      </c>
    </row>
    <row r="134" spans="1:9" ht="15" x14ac:dyDescent="0.25">
      <c r="A134" s="44">
        <v>34335</v>
      </c>
      <c r="B134" s="105">
        <v>16222</v>
      </c>
      <c r="C134" s="105">
        <v>13092</v>
      </c>
      <c r="D134" s="28">
        <f t="shared" si="4"/>
        <v>6.4365855258841282</v>
      </c>
      <c r="E134" s="108">
        <f t="shared" si="3"/>
        <v>180638</v>
      </c>
      <c r="F134" s="28">
        <f t="shared" si="5"/>
        <v>9.3695319169547648</v>
      </c>
      <c r="G134" s="105">
        <v>8330</v>
      </c>
      <c r="H134" s="105">
        <v>4266</v>
      </c>
      <c r="I134" s="105">
        <v>12596</v>
      </c>
    </row>
    <row r="135" spans="1:9" ht="15" x14ac:dyDescent="0.25">
      <c r="A135" s="44">
        <v>34366</v>
      </c>
      <c r="B135" s="105">
        <v>15432</v>
      </c>
      <c r="C135" s="105">
        <v>14208</v>
      </c>
      <c r="D135" s="28">
        <f t="shared" si="4"/>
        <v>8.4774356811471954</v>
      </c>
      <c r="E135" s="108">
        <f t="shared" si="3"/>
        <v>181699</v>
      </c>
      <c r="F135" s="28">
        <f t="shared" si="5"/>
        <v>8.9479301578164723</v>
      </c>
      <c r="G135" s="105">
        <v>9725</v>
      </c>
      <c r="H135" s="105">
        <v>3903</v>
      </c>
      <c r="I135" s="105">
        <v>13628</v>
      </c>
    </row>
    <row r="136" spans="1:9" ht="15" x14ac:dyDescent="0.25">
      <c r="A136" s="44">
        <v>34394</v>
      </c>
      <c r="B136" s="105">
        <v>15534</v>
      </c>
      <c r="C136" s="105">
        <v>17003</v>
      </c>
      <c r="D136" s="28">
        <f t="shared" si="4"/>
        <v>4.1990877381271803</v>
      </c>
      <c r="E136" s="108">
        <f t="shared" si="3"/>
        <v>182629</v>
      </c>
      <c r="F136" s="28">
        <f t="shared" si="5"/>
        <v>7.8462519634821843</v>
      </c>
      <c r="G136" s="105">
        <v>11740</v>
      </c>
      <c r="H136" s="105">
        <v>4544</v>
      </c>
      <c r="I136" s="105">
        <v>16284</v>
      </c>
    </row>
    <row r="137" spans="1:9" ht="15" x14ac:dyDescent="0.25">
      <c r="A137" s="44">
        <v>34425</v>
      </c>
      <c r="B137" s="105">
        <v>15682</v>
      </c>
      <c r="C137" s="105">
        <v>14183</v>
      </c>
      <c r="D137" s="28">
        <f t="shared" si="4"/>
        <v>3.7855724685638652</v>
      </c>
      <c r="E137" s="108">
        <f t="shared" si="3"/>
        <v>182537</v>
      </c>
      <c r="F137" s="28">
        <f t="shared" si="5"/>
        <v>7.1220239317844385</v>
      </c>
      <c r="G137" s="105">
        <v>9586</v>
      </c>
      <c r="H137" s="105">
        <v>3964</v>
      </c>
      <c r="I137" s="105">
        <v>13550</v>
      </c>
    </row>
    <row r="138" spans="1:9" ht="15" x14ac:dyDescent="0.25">
      <c r="A138" s="44">
        <v>34455</v>
      </c>
      <c r="B138" s="105">
        <v>17773</v>
      </c>
      <c r="C138" s="105">
        <v>19346</v>
      </c>
      <c r="D138" s="28">
        <f t="shared" si="4"/>
        <v>23.62106141754191</v>
      </c>
      <c r="E138" s="108">
        <f t="shared" si="3"/>
        <v>186752</v>
      </c>
      <c r="F138" s="28">
        <f t="shared" si="5"/>
        <v>8.8888500177835308</v>
      </c>
      <c r="G138" s="105">
        <v>12584</v>
      </c>
      <c r="H138" s="105">
        <v>5593</v>
      </c>
      <c r="I138" s="105">
        <v>18177</v>
      </c>
    </row>
    <row r="139" spans="1:9" ht="15" x14ac:dyDescent="0.25">
      <c r="A139" s="44">
        <v>34486</v>
      </c>
      <c r="B139" s="105">
        <v>16510</v>
      </c>
      <c r="C139" s="105">
        <v>17628</v>
      </c>
      <c r="D139" s="28">
        <f t="shared" si="4"/>
        <v>13.830667402095973</v>
      </c>
      <c r="E139" s="108">
        <f t="shared" si="3"/>
        <v>188844</v>
      </c>
      <c r="F139" s="28">
        <f t="shared" si="5"/>
        <v>9.6209438671852325</v>
      </c>
      <c r="G139" s="105">
        <v>11432</v>
      </c>
      <c r="H139" s="105">
        <v>4801</v>
      </c>
      <c r="I139" s="105">
        <v>16233</v>
      </c>
    </row>
    <row r="140" spans="1:9" ht="15" x14ac:dyDescent="0.25">
      <c r="A140" s="44">
        <v>34516</v>
      </c>
      <c r="B140" s="105">
        <v>15463</v>
      </c>
      <c r="C140" s="105">
        <v>15442</v>
      </c>
      <c r="D140" s="28">
        <f t="shared" si="4"/>
        <v>-0.53389939534285347</v>
      </c>
      <c r="E140" s="108">
        <f t="shared" si="3"/>
        <v>188351</v>
      </c>
      <c r="F140" s="28">
        <f t="shared" si="5"/>
        <v>8.5064953769046863</v>
      </c>
      <c r="G140" s="105">
        <v>10760</v>
      </c>
      <c r="H140" s="105">
        <v>4163</v>
      </c>
      <c r="I140" s="105">
        <v>14923</v>
      </c>
    </row>
    <row r="141" spans="1:9" ht="15" x14ac:dyDescent="0.25">
      <c r="A141" s="44">
        <v>34547</v>
      </c>
      <c r="B141" s="105">
        <v>17808</v>
      </c>
      <c r="C141" s="105">
        <v>19105</v>
      </c>
      <c r="D141" s="28">
        <f t="shared" si="4"/>
        <v>19.396580623533353</v>
      </c>
      <c r="E141" s="108">
        <f t="shared" si="3"/>
        <v>191937</v>
      </c>
      <c r="F141" s="28">
        <f t="shared" si="5"/>
        <v>9.3676814988290413</v>
      </c>
      <c r="G141" s="105">
        <v>12124</v>
      </c>
      <c r="H141" s="105">
        <v>6450</v>
      </c>
      <c r="I141" s="105">
        <v>18574</v>
      </c>
    </row>
    <row r="142" spans="1:9" ht="15" x14ac:dyDescent="0.25">
      <c r="A142" s="44">
        <v>34578</v>
      </c>
      <c r="B142" s="105">
        <v>17246</v>
      </c>
      <c r="C142" s="105">
        <v>18256</v>
      </c>
      <c r="D142" s="28">
        <f t="shared" si="4"/>
        <v>14.690430271995744</v>
      </c>
      <c r="E142" s="108">
        <f t="shared" si="3"/>
        <v>193975</v>
      </c>
      <c r="F142" s="28">
        <f t="shared" si="5"/>
        <v>9.4352076998155159</v>
      </c>
      <c r="G142" s="105">
        <v>11569</v>
      </c>
      <c r="H142" s="105">
        <v>6086</v>
      </c>
      <c r="I142" s="105">
        <v>17655</v>
      </c>
    </row>
    <row r="143" spans="1:9" ht="15" x14ac:dyDescent="0.25">
      <c r="A143" s="44">
        <v>34608</v>
      </c>
      <c r="B143" s="105">
        <v>15860</v>
      </c>
      <c r="C143" s="105">
        <v>15568</v>
      </c>
      <c r="D143" s="28">
        <f t="shared" si="4"/>
        <v>3.7686469510599321</v>
      </c>
      <c r="E143" s="108">
        <f t="shared" si="3"/>
        <v>194584</v>
      </c>
      <c r="F143" s="28">
        <f t="shared" si="5"/>
        <v>9.5223621852239599</v>
      </c>
      <c r="G143" s="105">
        <v>10677</v>
      </c>
      <c r="H143" s="105">
        <v>4520</v>
      </c>
      <c r="I143" s="105">
        <v>15197</v>
      </c>
    </row>
    <row r="144" spans="1:9" ht="15" x14ac:dyDescent="0.25">
      <c r="A144" s="44">
        <v>34639</v>
      </c>
      <c r="B144" s="105">
        <v>14797</v>
      </c>
      <c r="C144" s="105">
        <v>15909</v>
      </c>
      <c r="D144" s="28">
        <f t="shared" si="4"/>
        <v>-4.5785774166505453</v>
      </c>
      <c r="E144" s="108">
        <f t="shared" si="3"/>
        <v>193983</v>
      </c>
      <c r="F144" s="28">
        <f t="shared" si="5"/>
        <v>8.0709319427730986</v>
      </c>
      <c r="G144" s="105">
        <v>11119</v>
      </c>
      <c r="H144" s="105">
        <v>4329</v>
      </c>
      <c r="I144" s="105">
        <v>15448</v>
      </c>
    </row>
    <row r="145" spans="1:9" ht="15" x14ac:dyDescent="0.25">
      <c r="A145" s="44">
        <v>34669</v>
      </c>
      <c r="B145" s="105">
        <v>14344</v>
      </c>
      <c r="C145" s="105">
        <v>12963</v>
      </c>
      <c r="D145" s="28">
        <f t="shared" si="4"/>
        <v>-6.5354792467583245</v>
      </c>
      <c r="E145" s="108">
        <f t="shared" si="3"/>
        <v>192703</v>
      </c>
      <c r="F145" s="28">
        <f t="shared" si="5"/>
        <v>7.3076066377102125</v>
      </c>
      <c r="G145" s="105">
        <v>8395</v>
      </c>
      <c r="H145" s="105">
        <v>4098</v>
      </c>
      <c r="I145" s="105">
        <v>12493</v>
      </c>
    </row>
    <row r="146" spans="1:9" ht="15" x14ac:dyDescent="0.25">
      <c r="A146" s="44">
        <v>34700</v>
      </c>
      <c r="B146" s="105">
        <v>13551</v>
      </c>
      <c r="C146" s="105">
        <v>11338</v>
      </c>
      <c r="D146" s="28">
        <f t="shared" si="4"/>
        <v>-16.465294045123908</v>
      </c>
      <c r="E146" s="108">
        <f t="shared" si="3"/>
        <v>190949</v>
      </c>
      <c r="F146" s="28">
        <f t="shared" si="5"/>
        <v>5.7081012854438162</v>
      </c>
      <c r="G146" s="105">
        <v>7569</v>
      </c>
      <c r="H146" s="105">
        <v>3216</v>
      </c>
      <c r="I146" s="105">
        <v>10785</v>
      </c>
    </row>
    <row r="147" spans="1:9" ht="15" x14ac:dyDescent="0.25">
      <c r="A147" s="44">
        <v>34731</v>
      </c>
      <c r="B147" s="105">
        <v>13355</v>
      </c>
      <c r="C147" s="105">
        <v>12227</v>
      </c>
      <c r="D147" s="28">
        <f t="shared" si="4"/>
        <v>-13.459046137895283</v>
      </c>
      <c r="E147" s="108">
        <f t="shared" si="3"/>
        <v>188968</v>
      </c>
      <c r="F147" s="28">
        <f t="shared" si="5"/>
        <v>4.000572375191938</v>
      </c>
      <c r="G147" s="105">
        <v>7917</v>
      </c>
      <c r="H147" s="105">
        <v>3760</v>
      </c>
      <c r="I147" s="105">
        <v>11677</v>
      </c>
    </row>
    <row r="148" spans="1:9" ht="15" x14ac:dyDescent="0.25">
      <c r="A148" s="44">
        <v>34759</v>
      </c>
      <c r="B148" s="105">
        <v>12635</v>
      </c>
      <c r="C148" s="105">
        <v>13502</v>
      </c>
      <c r="D148" s="28">
        <f t="shared" si="4"/>
        <v>-18.662289172138536</v>
      </c>
      <c r="E148" s="108">
        <f t="shared" ref="E148:E211" si="6">SUM(C137:C148)</f>
        <v>185467</v>
      </c>
      <c r="F148" s="28">
        <f t="shared" si="5"/>
        <v>1.5539700704707358</v>
      </c>
      <c r="G148" s="105">
        <v>8777</v>
      </c>
      <c r="H148" s="105">
        <v>3903</v>
      </c>
      <c r="I148" s="105">
        <v>12680</v>
      </c>
    </row>
    <row r="149" spans="1:9" ht="15" x14ac:dyDescent="0.25">
      <c r="A149" s="44">
        <v>34790</v>
      </c>
      <c r="B149" s="105">
        <v>11914</v>
      </c>
      <c r="C149" s="105">
        <v>10570</v>
      </c>
      <c r="D149" s="28">
        <f t="shared" si="4"/>
        <v>-24.027547506695573</v>
      </c>
      <c r="E149" s="108">
        <f t="shared" si="6"/>
        <v>181854</v>
      </c>
      <c r="F149" s="28">
        <f t="shared" si="5"/>
        <v>-0.37417071607400143</v>
      </c>
      <c r="G149" s="105">
        <v>6793</v>
      </c>
      <c r="H149" s="105">
        <v>3150</v>
      </c>
      <c r="I149" s="105">
        <v>9943</v>
      </c>
    </row>
    <row r="150" spans="1:9" ht="15" x14ac:dyDescent="0.25">
      <c r="A150" s="44">
        <v>34820</v>
      </c>
      <c r="B150" s="105">
        <v>12409</v>
      </c>
      <c r="C150" s="105">
        <v>13997</v>
      </c>
      <c r="D150" s="28">
        <f t="shared" ref="D150:D213" si="7">(B150-B138)/B138*100</f>
        <v>-30.180611039216785</v>
      </c>
      <c r="E150" s="108">
        <f t="shared" si="6"/>
        <v>176505</v>
      </c>
      <c r="F150" s="28">
        <f t="shared" si="5"/>
        <v>-5.4869559629883486</v>
      </c>
      <c r="G150" s="105">
        <v>8756</v>
      </c>
      <c r="H150" s="105">
        <v>4372</v>
      </c>
      <c r="I150" s="105">
        <v>13128</v>
      </c>
    </row>
    <row r="151" spans="1:9" ht="15" x14ac:dyDescent="0.25">
      <c r="A151" s="44">
        <v>34851</v>
      </c>
      <c r="B151" s="105">
        <v>11667</v>
      </c>
      <c r="C151" s="105">
        <v>12206</v>
      </c>
      <c r="D151" s="28">
        <f t="shared" si="7"/>
        <v>-29.333737129012722</v>
      </c>
      <c r="E151" s="108">
        <f t="shared" si="6"/>
        <v>171083</v>
      </c>
      <c r="F151" s="28">
        <f t="shared" si="5"/>
        <v>-9.4051174514414004</v>
      </c>
      <c r="G151" s="105">
        <v>8099</v>
      </c>
      <c r="H151" s="105">
        <v>3011</v>
      </c>
      <c r="I151" s="105">
        <v>11110</v>
      </c>
    </row>
    <row r="152" spans="1:9" ht="15" x14ac:dyDescent="0.25">
      <c r="A152" s="44">
        <v>34881</v>
      </c>
      <c r="B152" s="105">
        <v>11370</v>
      </c>
      <c r="C152" s="105">
        <v>11488</v>
      </c>
      <c r="D152" s="28">
        <f t="shared" si="7"/>
        <v>-26.469637198473777</v>
      </c>
      <c r="E152" s="108">
        <f t="shared" si="6"/>
        <v>167129</v>
      </c>
      <c r="F152" s="28">
        <f t="shared" si="5"/>
        <v>-11.267261655101379</v>
      </c>
      <c r="G152" s="105">
        <v>7620</v>
      </c>
      <c r="H152" s="105">
        <v>3404</v>
      </c>
      <c r="I152" s="105">
        <v>11024</v>
      </c>
    </row>
    <row r="153" spans="1:9" ht="15" x14ac:dyDescent="0.25">
      <c r="A153" s="44">
        <v>34912</v>
      </c>
      <c r="B153" s="105">
        <v>10767</v>
      </c>
      <c r="C153" s="105">
        <v>11651</v>
      </c>
      <c r="D153" s="28">
        <f t="shared" si="7"/>
        <v>-39.538409703504044</v>
      </c>
      <c r="E153" s="108">
        <f t="shared" si="6"/>
        <v>159675</v>
      </c>
      <c r="F153" s="28">
        <f t="shared" si="5"/>
        <v>-16.80864033510996</v>
      </c>
      <c r="G153" s="105">
        <v>8240</v>
      </c>
      <c r="H153" s="105">
        <v>2773</v>
      </c>
      <c r="I153" s="105">
        <v>11013</v>
      </c>
    </row>
    <row r="154" spans="1:9" ht="15" x14ac:dyDescent="0.25">
      <c r="A154" s="44">
        <v>34943</v>
      </c>
      <c r="B154" s="105">
        <v>10902</v>
      </c>
      <c r="C154" s="105">
        <v>11068</v>
      </c>
      <c r="D154" s="28">
        <f t="shared" si="7"/>
        <v>-36.785341528470369</v>
      </c>
      <c r="E154" s="108">
        <f t="shared" si="6"/>
        <v>152487</v>
      </c>
      <c r="F154" s="28">
        <f t="shared" si="5"/>
        <v>-21.38832323753061</v>
      </c>
      <c r="G154" s="105">
        <v>7784</v>
      </c>
      <c r="H154" s="105">
        <v>2944</v>
      </c>
      <c r="I154" s="105">
        <v>10728</v>
      </c>
    </row>
    <row r="155" spans="1:9" ht="15" x14ac:dyDescent="0.25">
      <c r="A155" s="44">
        <v>34973</v>
      </c>
      <c r="B155" s="105">
        <v>10050</v>
      </c>
      <c r="C155" s="105">
        <v>10237</v>
      </c>
      <c r="D155" s="28">
        <f t="shared" si="7"/>
        <v>-36.633039092055483</v>
      </c>
      <c r="E155" s="108">
        <f t="shared" si="6"/>
        <v>147156</v>
      </c>
      <c r="F155" s="28">
        <f t="shared" si="5"/>
        <v>-24.374049253792705</v>
      </c>
      <c r="G155" s="105">
        <v>7489</v>
      </c>
      <c r="H155" s="105">
        <v>2278</v>
      </c>
      <c r="I155" s="105">
        <v>9767</v>
      </c>
    </row>
    <row r="156" spans="1:9" ht="15" x14ac:dyDescent="0.25">
      <c r="A156" s="44">
        <v>35004</v>
      </c>
      <c r="B156" s="105">
        <v>10157</v>
      </c>
      <c r="C156" s="105">
        <v>11063</v>
      </c>
      <c r="D156" s="28">
        <f t="shared" si="7"/>
        <v>-31.357707643441241</v>
      </c>
      <c r="E156" s="108">
        <f t="shared" si="6"/>
        <v>142310</v>
      </c>
      <c r="F156" s="28">
        <f t="shared" si="5"/>
        <v>-26.637901259388709</v>
      </c>
      <c r="G156" s="105">
        <v>7767</v>
      </c>
      <c r="H156" s="105">
        <v>2868</v>
      </c>
      <c r="I156" s="105">
        <v>10635</v>
      </c>
    </row>
    <row r="157" spans="1:9" ht="15" x14ac:dyDescent="0.25">
      <c r="A157" s="44">
        <v>35034</v>
      </c>
      <c r="B157" s="105">
        <v>10197</v>
      </c>
      <c r="C157" s="105">
        <v>8835</v>
      </c>
      <c r="D157" s="28">
        <f t="shared" si="7"/>
        <v>-28.911042944785276</v>
      </c>
      <c r="E157" s="108">
        <f t="shared" si="6"/>
        <v>138182</v>
      </c>
      <c r="F157" s="28">
        <f t="shared" si="5"/>
        <v>-28.292761399666844</v>
      </c>
      <c r="G157" s="105">
        <v>5998</v>
      </c>
      <c r="H157" s="105">
        <v>2501</v>
      </c>
      <c r="I157" s="105">
        <v>8499</v>
      </c>
    </row>
    <row r="158" spans="1:9" ht="15" x14ac:dyDescent="0.25">
      <c r="A158" s="44">
        <v>35065</v>
      </c>
      <c r="B158" s="105">
        <v>9498</v>
      </c>
      <c r="C158" s="105">
        <v>8304</v>
      </c>
      <c r="D158" s="28">
        <f t="shared" si="7"/>
        <v>-29.909231791011731</v>
      </c>
      <c r="E158" s="108">
        <f t="shared" si="6"/>
        <v>135148</v>
      </c>
      <c r="F158" s="28">
        <f t="shared" si="5"/>
        <v>-29.222986242399802</v>
      </c>
      <c r="G158" s="105">
        <v>5846</v>
      </c>
      <c r="H158" s="105">
        <v>1875</v>
      </c>
      <c r="I158" s="105">
        <v>7721</v>
      </c>
    </row>
    <row r="159" spans="1:9" ht="15" x14ac:dyDescent="0.25">
      <c r="A159" s="44">
        <v>35096</v>
      </c>
      <c r="B159" s="105">
        <v>10536</v>
      </c>
      <c r="C159" s="105">
        <v>10109</v>
      </c>
      <c r="D159" s="28">
        <f t="shared" si="7"/>
        <v>-21.108199176338449</v>
      </c>
      <c r="E159" s="108">
        <f t="shared" si="6"/>
        <v>133030</v>
      </c>
      <c r="F159" s="28">
        <f t="shared" si="5"/>
        <v>-29.601837348122434</v>
      </c>
      <c r="G159" s="105">
        <v>6775</v>
      </c>
      <c r="H159" s="105">
        <v>2917</v>
      </c>
      <c r="I159" s="105">
        <v>9692</v>
      </c>
    </row>
    <row r="160" spans="1:9" ht="15" x14ac:dyDescent="0.25">
      <c r="A160" s="44">
        <v>35125</v>
      </c>
      <c r="B160" s="105">
        <v>10271</v>
      </c>
      <c r="C160" s="105">
        <v>10163</v>
      </c>
      <c r="D160" s="28">
        <f t="shared" si="7"/>
        <v>-18.709932726553223</v>
      </c>
      <c r="E160" s="108">
        <f t="shared" si="6"/>
        <v>129691</v>
      </c>
      <c r="F160" s="28">
        <f t="shared" ref="F160:F223" si="8">(E160-E148)/E148*100</f>
        <v>-30.073274490879783</v>
      </c>
      <c r="G160" s="105">
        <v>7057</v>
      </c>
      <c r="H160" s="105">
        <v>2757</v>
      </c>
      <c r="I160" s="105">
        <v>9814</v>
      </c>
    </row>
    <row r="161" spans="1:9" ht="15" x14ac:dyDescent="0.25">
      <c r="A161" s="44">
        <v>35156</v>
      </c>
      <c r="B161" s="105">
        <v>10317</v>
      </c>
      <c r="C161" s="105">
        <v>9897</v>
      </c>
      <c r="D161" s="28">
        <f t="shared" si="7"/>
        <v>-13.404398187006883</v>
      </c>
      <c r="E161" s="108">
        <f t="shared" si="6"/>
        <v>129018</v>
      </c>
      <c r="F161" s="28">
        <f t="shared" si="8"/>
        <v>-29.054076346959651</v>
      </c>
      <c r="G161" s="105">
        <v>6826</v>
      </c>
      <c r="H161" s="105">
        <v>2188</v>
      </c>
      <c r="I161" s="105">
        <v>9014</v>
      </c>
    </row>
    <row r="162" spans="1:9" ht="15" x14ac:dyDescent="0.25">
      <c r="A162" s="44">
        <v>35186</v>
      </c>
      <c r="B162" s="105">
        <v>10814</v>
      </c>
      <c r="C162" s="105">
        <v>12141</v>
      </c>
      <c r="D162" s="28">
        <f t="shared" si="7"/>
        <v>-12.85357401885728</v>
      </c>
      <c r="E162" s="108">
        <f t="shared" si="6"/>
        <v>127162</v>
      </c>
      <c r="F162" s="28">
        <f t="shared" si="8"/>
        <v>-27.955581994844337</v>
      </c>
      <c r="G162" s="105">
        <v>7650</v>
      </c>
      <c r="H162" s="105">
        <v>4060</v>
      </c>
      <c r="I162" s="105">
        <v>11710</v>
      </c>
    </row>
    <row r="163" spans="1:9" ht="15" x14ac:dyDescent="0.25">
      <c r="A163" s="44">
        <v>35217</v>
      </c>
      <c r="B163" s="105">
        <v>10132</v>
      </c>
      <c r="C163" s="105">
        <v>9756</v>
      </c>
      <c r="D163" s="28">
        <f t="shared" si="7"/>
        <v>-13.156766949515728</v>
      </c>
      <c r="E163" s="108">
        <f t="shared" si="6"/>
        <v>124712</v>
      </c>
      <c r="F163" s="28">
        <f t="shared" si="8"/>
        <v>-27.104387928666203</v>
      </c>
      <c r="G163" s="105">
        <v>6791</v>
      </c>
      <c r="H163" s="105">
        <v>2544</v>
      </c>
      <c r="I163" s="105">
        <v>9335</v>
      </c>
    </row>
    <row r="164" spans="1:9" ht="15" x14ac:dyDescent="0.25">
      <c r="A164" s="44">
        <v>35247</v>
      </c>
      <c r="B164" s="105">
        <v>10961</v>
      </c>
      <c r="C164" s="105">
        <v>12147</v>
      </c>
      <c r="D164" s="28">
        <f t="shared" si="7"/>
        <v>-3.597185576077397</v>
      </c>
      <c r="E164" s="108">
        <f t="shared" si="6"/>
        <v>125371</v>
      </c>
      <c r="F164" s="28">
        <f t="shared" si="8"/>
        <v>-24.985490250046372</v>
      </c>
      <c r="G164" s="105">
        <v>7882</v>
      </c>
      <c r="H164" s="105">
        <v>3476</v>
      </c>
      <c r="I164" s="105">
        <v>11358</v>
      </c>
    </row>
    <row r="165" spans="1:9" ht="15" x14ac:dyDescent="0.25">
      <c r="A165" s="44">
        <v>35278</v>
      </c>
      <c r="B165" s="105">
        <v>11083</v>
      </c>
      <c r="C165" s="105">
        <v>11385</v>
      </c>
      <c r="D165" s="28">
        <f t="shared" si="7"/>
        <v>2.9348936565431409</v>
      </c>
      <c r="E165" s="108">
        <f t="shared" si="6"/>
        <v>125105</v>
      </c>
      <c r="F165" s="28">
        <f t="shared" si="8"/>
        <v>-21.650227023641772</v>
      </c>
      <c r="G165" s="105">
        <v>7611</v>
      </c>
      <c r="H165" s="105">
        <v>3424</v>
      </c>
      <c r="I165" s="105">
        <v>11035</v>
      </c>
    </row>
    <row r="166" spans="1:9" ht="15" x14ac:dyDescent="0.25">
      <c r="A166" s="44">
        <v>35309</v>
      </c>
      <c r="B166" s="105">
        <v>10022</v>
      </c>
      <c r="C166" s="105">
        <v>10179</v>
      </c>
      <c r="D166" s="28">
        <f t="shared" si="7"/>
        <v>-8.0719134103834165</v>
      </c>
      <c r="E166" s="108">
        <f t="shared" si="6"/>
        <v>124216</v>
      </c>
      <c r="F166" s="28">
        <f t="shared" si="8"/>
        <v>-18.539941109733945</v>
      </c>
      <c r="G166" s="105">
        <v>7544</v>
      </c>
      <c r="H166" s="105">
        <v>2346</v>
      </c>
      <c r="I166" s="105">
        <v>9890</v>
      </c>
    </row>
    <row r="167" spans="1:9" ht="15" x14ac:dyDescent="0.25">
      <c r="A167" s="44">
        <v>35339</v>
      </c>
      <c r="B167" s="105">
        <v>11335</v>
      </c>
      <c r="C167" s="105">
        <v>11981</v>
      </c>
      <c r="D167" s="28">
        <f t="shared" si="7"/>
        <v>12.786069651741293</v>
      </c>
      <c r="E167" s="108">
        <f t="shared" si="6"/>
        <v>125960</v>
      </c>
      <c r="F167" s="28">
        <f t="shared" si="8"/>
        <v>-14.403761994074316</v>
      </c>
      <c r="G167" s="105">
        <v>7702</v>
      </c>
      <c r="H167" s="105">
        <v>3785</v>
      </c>
      <c r="I167" s="105">
        <v>11487</v>
      </c>
    </row>
    <row r="168" spans="1:9" ht="15" x14ac:dyDescent="0.25">
      <c r="A168" s="44">
        <v>35370</v>
      </c>
      <c r="B168" s="105">
        <v>11057</v>
      </c>
      <c r="C168" s="105">
        <v>11323</v>
      </c>
      <c r="D168" s="28">
        <f t="shared" si="7"/>
        <v>8.8608841193265739</v>
      </c>
      <c r="E168" s="108">
        <f t="shared" si="6"/>
        <v>126220</v>
      </c>
      <c r="F168" s="28">
        <f t="shared" si="8"/>
        <v>-11.306303141030146</v>
      </c>
      <c r="G168" s="105">
        <v>7330</v>
      </c>
      <c r="H168" s="105">
        <v>3561</v>
      </c>
      <c r="I168" s="105">
        <v>10891</v>
      </c>
    </row>
    <row r="169" spans="1:9" ht="15" x14ac:dyDescent="0.25">
      <c r="A169" s="44">
        <v>35400</v>
      </c>
      <c r="B169" s="105">
        <v>10752</v>
      </c>
      <c r="C169" s="105">
        <v>9843</v>
      </c>
      <c r="D169" s="28">
        <f t="shared" si="7"/>
        <v>5.4427772874374813</v>
      </c>
      <c r="E169" s="108">
        <f t="shared" si="6"/>
        <v>127228</v>
      </c>
      <c r="F169" s="28">
        <f t="shared" si="8"/>
        <v>-7.9272264115441953</v>
      </c>
      <c r="G169" s="105">
        <v>6713</v>
      </c>
      <c r="H169" s="105">
        <v>2757</v>
      </c>
      <c r="I169" s="105">
        <v>9470</v>
      </c>
    </row>
    <row r="170" spans="1:9" ht="15" x14ac:dyDescent="0.25">
      <c r="A170" s="44">
        <v>35431</v>
      </c>
      <c r="B170" s="105">
        <v>11491</v>
      </c>
      <c r="C170" s="105">
        <v>10060</v>
      </c>
      <c r="D170" s="28">
        <f t="shared" si="7"/>
        <v>20.983364918930299</v>
      </c>
      <c r="E170" s="108">
        <f t="shared" si="6"/>
        <v>128984</v>
      </c>
      <c r="F170" s="28">
        <f t="shared" si="8"/>
        <v>-4.5609257998638526</v>
      </c>
      <c r="G170" s="105">
        <v>6334</v>
      </c>
      <c r="H170" s="105">
        <v>3247</v>
      </c>
      <c r="I170" s="105">
        <v>9581</v>
      </c>
    </row>
    <row r="171" spans="1:9" ht="15" x14ac:dyDescent="0.25">
      <c r="A171" s="44">
        <v>35462</v>
      </c>
      <c r="B171" s="105">
        <v>12209</v>
      </c>
      <c r="C171" s="105">
        <v>11132</v>
      </c>
      <c r="D171" s="28">
        <f t="shared" si="7"/>
        <v>15.878891419893698</v>
      </c>
      <c r="E171" s="108">
        <f t="shared" si="6"/>
        <v>130007</v>
      </c>
      <c r="F171" s="28">
        <f t="shared" si="8"/>
        <v>-2.272419754942494</v>
      </c>
      <c r="G171" s="105">
        <v>6675</v>
      </c>
      <c r="H171" s="105">
        <v>4015</v>
      </c>
      <c r="I171" s="105">
        <v>10690</v>
      </c>
    </row>
    <row r="172" spans="1:9" ht="15" x14ac:dyDescent="0.25">
      <c r="A172" s="44">
        <v>35490</v>
      </c>
      <c r="B172" s="105">
        <v>11967</v>
      </c>
      <c r="C172" s="105">
        <v>11001</v>
      </c>
      <c r="D172" s="28">
        <f t="shared" si="7"/>
        <v>16.512510953169116</v>
      </c>
      <c r="E172" s="108">
        <f t="shared" si="6"/>
        <v>130845</v>
      </c>
      <c r="F172" s="28">
        <f t="shared" si="8"/>
        <v>0.88980731122437173</v>
      </c>
      <c r="G172" s="105">
        <v>7281</v>
      </c>
      <c r="H172" s="105">
        <v>3291</v>
      </c>
      <c r="I172" s="105">
        <v>10572</v>
      </c>
    </row>
    <row r="173" spans="1:9" ht="15" x14ac:dyDescent="0.25">
      <c r="A173" s="44">
        <v>35521</v>
      </c>
      <c r="B173" s="105">
        <v>11895</v>
      </c>
      <c r="C173" s="105">
        <v>12379</v>
      </c>
      <c r="D173" s="28">
        <f t="shared" si="7"/>
        <v>15.295143937191044</v>
      </c>
      <c r="E173" s="108">
        <f t="shared" si="6"/>
        <v>133327</v>
      </c>
      <c r="F173" s="28">
        <f t="shared" si="8"/>
        <v>3.3398440527678304</v>
      </c>
      <c r="G173" s="105">
        <v>8485</v>
      </c>
      <c r="H173" s="105">
        <v>3466</v>
      </c>
      <c r="I173" s="105">
        <v>11951</v>
      </c>
    </row>
    <row r="174" spans="1:9" ht="15" x14ac:dyDescent="0.25">
      <c r="A174" s="44">
        <v>35551</v>
      </c>
      <c r="B174" s="105">
        <v>12528</v>
      </c>
      <c r="C174" s="105">
        <v>13618</v>
      </c>
      <c r="D174" s="28">
        <f t="shared" si="7"/>
        <v>15.849824301830958</v>
      </c>
      <c r="E174" s="108">
        <f t="shared" si="6"/>
        <v>134804</v>
      </c>
      <c r="F174" s="28">
        <f t="shared" si="8"/>
        <v>6.0096569729950771</v>
      </c>
      <c r="G174" s="105">
        <v>9590</v>
      </c>
      <c r="H174" s="105">
        <v>3696</v>
      </c>
      <c r="I174" s="105">
        <v>13286</v>
      </c>
    </row>
    <row r="175" spans="1:9" ht="15" x14ac:dyDescent="0.25">
      <c r="A175" s="44">
        <v>35582</v>
      </c>
      <c r="B175" s="105">
        <v>11720</v>
      </c>
      <c r="C175" s="105">
        <v>11577</v>
      </c>
      <c r="D175" s="28">
        <f t="shared" si="7"/>
        <v>15.673114883537306</v>
      </c>
      <c r="E175" s="108">
        <f t="shared" si="6"/>
        <v>136625</v>
      </c>
      <c r="F175" s="28">
        <f t="shared" si="8"/>
        <v>9.5524087497594454</v>
      </c>
      <c r="G175" s="105">
        <v>7732</v>
      </c>
      <c r="H175" s="105">
        <v>3315</v>
      </c>
      <c r="I175" s="105">
        <v>11047</v>
      </c>
    </row>
    <row r="176" spans="1:9" ht="15" x14ac:dyDescent="0.25">
      <c r="A176" s="44">
        <v>35612</v>
      </c>
      <c r="B176" s="105">
        <v>11449</v>
      </c>
      <c r="C176" s="105">
        <v>12758</v>
      </c>
      <c r="D176" s="28">
        <f t="shared" si="7"/>
        <v>4.4521485265942884</v>
      </c>
      <c r="E176" s="108">
        <f t="shared" si="6"/>
        <v>137236</v>
      </c>
      <c r="F176" s="28">
        <f t="shared" si="8"/>
        <v>9.4639111118201189</v>
      </c>
      <c r="G176" s="105">
        <v>8488</v>
      </c>
      <c r="H176" s="105">
        <v>3938</v>
      </c>
      <c r="I176" s="105">
        <v>12426</v>
      </c>
    </row>
    <row r="177" spans="1:9" ht="15" x14ac:dyDescent="0.25">
      <c r="A177" s="44">
        <v>35643</v>
      </c>
      <c r="B177" s="105">
        <v>13585</v>
      </c>
      <c r="C177" s="105">
        <v>13249</v>
      </c>
      <c r="D177" s="28">
        <f t="shared" si="7"/>
        <v>22.575115041053866</v>
      </c>
      <c r="E177" s="108">
        <f t="shared" si="6"/>
        <v>139100</v>
      </c>
      <c r="F177" s="28">
        <f t="shared" si="8"/>
        <v>11.186603253267254</v>
      </c>
      <c r="G177" s="105">
        <v>8727</v>
      </c>
      <c r="H177" s="105">
        <v>4155</v>
      </c>
      <c r="I177" s="105">
        <v>12882</v>
      </c>
    </row>
    <row r="178" spans="1:9" ht="15" x14ac:dyDescent="0.25">
      <c r="A178" s="44">
        <v>35674</v>
      </c>
      <c r="B178" s="105">
        <v>12538</v>
      </c>
      <c r="C178" s="105">
        <v>13205</v>
      </c>
      <c r="D178" s="28">
        <f t="shared" si="7"/>
        <v>25.104769507084413</v>
      </c>
      <c r="E178" s="108">
        <f t="shared" si="6"/>
        <v>142126</v>
      </c>
      <c r="F178" s="28">
        <f t="shared" si="8"/>
        <v>14.418432408063373</v>
      </c>
      <c r="G178" s="105">
        <v>9094</v>
      </c>
      <c r="H178" s="105">
        <v>3765</v>
      </c>
      <c r="I178" s="105">
        <v>12859</v>
      </c>
    </row>
    <row r="179" spans="1:9" ht="15" x14ac:dyDescent="0.25">
      <c r="A179" s="44">
        <v>35704</v>
      </c>
      <c r="B179" s="105">
        <v>12087</v>
      </c>
      <c r="C179" s="105">
        <v>12691</v>
      </c>
      <c r="D179" s="28">
        <f t="shared" si="7"/>
        <v>6.6343184825760915</v>
      </c>
      <c r="E179" s="108">
        <f t="shared" si="6"/>
        <v>142836</v>
      </c>
      <c r="F179" s="28">
        <f t="shared" si="8"/>
        <v>13.397904096538586</v>
      </c>
      <c r="G179" s="105">
        <v>9055</v>
      </c>
      <c r="H179" s="105">
        <v>3328</v>
      </c>
      <c r="I179" s="105">
        <v>12383</v>
      </c>
    </row>
    <row r="180" spans="1:9" ht="15" x14ac:dyDescent="0.25">
      <c r="A180" s="44">
        <v>35735</v>
      </c>
      <c r="B180" s="105">
        <v>12954</v>
      </c>
      <c r="C180" s="105">
        <v>13077</v>
      </c>
      <c r="D180" s="28">
        <f t="shared" si="7"/>
        <v>17.156552410237857</v>
      </c>
      <c r="E180" s="108">
        <f t="shared" si="6"/>
        <v>144590</v>
      </c>
      <c r="F180" s="28">
        <f t="shared" si="8"/>
        <v>14.553953414672794</v>
      </c>
      <c r="G180" s="105">
        <v>8468</v>
      </c>
      <c r="H180" s="105">
        <v>4262</v>
      </c>
      <c r="I180" s="105">
        <v>12730</v>
      </c>
    </row>
    <row r="181" spans="1:9" ht="15" x14ac:dyDescent="0.25">
      <c r="A181" s="44">
        <v>35765</v>
      </c>
      <c r="B181" s="105">
        <v>13053</v>
      </c>
      <c r="C181" s="105">
        <v>12585</v>
      </c>
      <c r="D181" s="28">
        <f t="shared" si="7"/>
        <v>21.400669642857142</v>
      </c>
      <c r="E181" s="108">
        <f t="shared" si="6"/>
        <v>147332</v>
      </c>
      <c r="F181" s="28">
        <f t="shared" si="8"/>
        <v>15.801553117238342</v>
      </c>
      <c r="G181" s="105">
        <v>8286</v>
      </c>
      <c r="H181" s="105">
        <v>3849</v>
      </c>
      <c r="I181" s="105">
        <v>12135</v>
      </c>
    </row>
    <row r="182" spans="1:9" ht="15" x14ac:dyDescent="0.25">
      <c r="A182" s="44">
        <v>35796</v>
      </c>
      <c r="B182" s="105">
        <v>13138</v>
      </c>
      <c r="C182" s="105">
        <v>11141</v>
      </c>
      <c r="D182" s="28">
        <f t="shared" si="7"/>
        <v>14.332956226612131</v>
      </c>
      <c r="E182" s="108">
        <f t="shared" si="6"/>
        <v>148413</v>
      </c>
      <c r="F182" s="28">
        <f t="shared" si="8"/>
        <v>15.063108602617378</v>
      </c>
      <c r="G182" s="105">
        <v>7277</v>
      </c>
      <c r="H182" s="105">
        <v>3556</v>
      </c>
      <c r="I182" s="105">
        <v>10833</v>
      </c>
    </row>
    <row r="183" spans="1:9" ht="15" x14ac:dyDescent="0.25">
      <c r="A183" s="44">
        <v>35827</v>
      </c>
      <c r="B183" s="105">
        <v>12740</v>
      </c>
      <c r="C183" s="105">
        <v>11567</v>
      </c>
      <c r="D183" s="28">
        <f t="shared" si="7"/>
        <v>4.3492505528708332</v>
      </c>
      <c r="E183" s="108">
        <f t="shared" si="6"/>
        <v>148848</v>
      </c>
      <c r="F183" s="28">
        <f t="shared" si="8"/>
        <v>14.492296568646305</v>
      </c>
      <c r="G183" s="105">
        <v>8009</v>
      </c>
      <c r="H183" s="105">
        <v>3161</v>
      </c>
      <c r="I183" s="105">
        <v>11170</v>
      </c>
    </row>
    <row r="184" spans="1:9" ht="15" x14ac:dyDescent="0.25">
      <c r="A184" s="44">
        <v>35855</v>
      </c>
      <c r="B184" s="105">
        <v>13381</v>
      </c>
      <c r="C184" s="105">
        <v>13853</v>
      </c>
      <c r="D184" s="28">
        <f t="shared" si="7"/>
        <v>11.815826857190608</v>
      </c>
      <c r="E184" s="108">
        <f t="shared" si="6"/>
        <v>151700</v>
      </c>
      <c r="F184" s="28">
        <f t="shared" si="8"/>
        <v>15.938706102640529</v>
      </c>
      <c r="G184" s="105">
        <v>9559</v>
      </c>
      <c r="H184" s="105">
        <v>3759</v>
      </c>
      <c r="I184" s="105">
        <v>13318</v>
      </c>
    </row>
    <row r="185" spans="1:9" ht="15" x14ac:dyDescent="0.25">
      <c r="A185" s="44">
        <v>35886</v>
      </c>
      <c r="B185" s="105">
        <v>14389</v>
      </c>
      <c r="C185" s="105">
        <v>13999</v>
      </c>
      <c r="D185" s="28">
        <f t="shared" si="7"/>
        <v>20.966792770071457</v>
      </c>
      <c r="E185" s="108">
        <f t="shared" si="6"/>
        <v>153320</v>
      </c>
      <c r="F185" s="28">
        <f t="shared" si="8"/>
        <v>14.99546228445851</v>
      </c>
      <c r="G185" s="105">
        <v>8913</v>
      </c>
      <c r="H185" s="105">
        <v>4512</v>
      </c>
      <c r="I185" s="105">
        <v>13425</v>
      </c>
    </row>
    <row r="186" spans="1:9" ht="15" x14ac:dyDescent="0.25">
      <c r="A186" s="44">
        <v>35916</v>
      </c>
      <c r="B186" s="105">
        <v>13223</v>
      </c>
      <c r="C186" s="105">
        <v>13868</v>
      </c>
      <c r="D186" s="28">
        <f t="shared" si="7"/>
        <v>5.5475734355044697</v>
      </c>
      <c r="E186" s="108">
        <f t="shared" si="6"/>
        <v>153570</v>
      </c>
      <c r="F186" s="28">
        <f t="shared" si="8"/>
        <v>13.920951900537077</v>
      </c>
      <c r="G186" s="105">
        <v>9329</v>
      </c>
      <c r="H186" s="105">
        <v>3892</v>
      </c>
      <c r="I186" s="105">
        <v>13221</v>
      </c>
    </row>
    <row r="187" spans="1:9" ht="15" x14ac:dyDescent="0.25">
      <c r="A187" s="44">
        <v>35947</v>
      </c>
      <c r="B187" s="105">
        <v>14141</v>
      </c>
      <c r="C187" s="105">
        <v>14549</v>
      </c>
      <c r="D187" s="28">
        <f t="shared" si="7"/>
        <v>20.656996587030715</v>
      </c>
      <c r="E187" s="108">
        <f t="shared" si="6"/>
        <v>156542</v>
      </c>
      <c r="F187" s="28">
        <f t="shared" si="8"/>
        <v>14.57785910338518</v>
      </c>
      <c r="G187" s="105">
        <v>9363</v>
      </c>
      <c r="H187" s="105">
        <v>4229</v>
      </c>
      <c r="I187" s="105">
        <v>13592</v>
      </c>
    </row>
    <row r="188" spans="1:9" ht="15" x14ac:dyDescent="0.25">
      <c r="A188" s="44">
        <v>35977</v>
      </c>
      <c r="B188" s="105">
        <v>13846</v>
      </c>
      <c r="C188" s="105">
        <v>14502</v>
      </c>
      <c r="D188" s="28">
        <f t="shared" si="7"/>
        <v>20.936326316708882</v>
      </c>
      <c r="E188" s="108">
        <f t="shared" si="6"/>
        <v>158286</v>
      </c>
      <c r="F188" s="28">
        <f t="shared" si="8"/>
        <v>15.338540907633567</v>
      </c>
      <c r="G188" s="105">
        <v>9105</v>
      </c>
      <c r="H188" s="105">
        <v>4785</v>
      </c>
      <c r="I188" s="105">
        <v>13890</v>
      </c>
    </row>
    <row r="189" spans="1:9" ht="15" x14ac:dyDescent="0.25">
      <c r="A189" s="44">
        <v>36008</v>
      </c>
      <c r="B189" s="105">
        <v>12664</v>
      </c>
      <c r="C189" s="105">
        <v>12495</v>
      </c>
      <c r="D189" s="28">
        <f t="shared" si="7"/>
        <v>-6.7795362532204635</v>
      </c>
      <c r="E189" s="108">
        <f t="shared" si="6"/>
        <v>157532</v>
      </c>
      <c r="F189" s="28">
        <f t="shared" si="8"/>
        <v>13.250898634076206</v>
      </c>
      <c r="G189" s="105">
        <v>8559</v>
      </c>
      <c r="H189" s="105">
        <v>3623</v>
      </c>
      <c r="I189" s="105">
        <v>12182</v>
      </c>
    </row>
    <row r="190" spans="1:9" ht="15" x14ac:dyDescent="0.25">
      <c r="A190" s="44">
        <v>36039</v>
      </c>
      <c r="B190" s="105">
        <v>12490</v>
      </c>
      <c r="C190" s="105">
        <v>13162</v>
      </c>
      <c r="D190" s="28">
        <f t="shared" si="7"/>
        <v>-0.3828361780188228</v>
      </c>
      <c r="E190" s="108">
        <f t="shared" si="6"/>
        <v>157489</v>
      </c>
      <c r="F190" s="28">
        <f t="shared" si="8"/>
        <v>10.809422624994722</v>
      </c>
      <c r="G190" s="105">
        <v>9136</v>
      </c>
      <c r="H190" s="105">
        <v>3648</v>
      </c>
      <c r="I190" s="105">
        <v>12784</v>
      </c>
    </row>
    <row r="191" spans="1:9" ht="15" x14ac:dyDescent="0.25">
      <c r="A191" s="44">
        <v>36069</v>
      </c>
      <c r="B191" s="105">
        <v>12361</v>
      </c>
      <c r="C191" s="105">
        <v>12496</v>
      </c>
      <c r="D191" s="28">
        <f t="shared" si="7"/>
        <v>2.2668983205096382</v>
      </c>
      <c r="E191" s="108">
        <f t="shared" si="6"/>
        <v>157294</v>
      </c>
      <c r="F191" s="28">
        <f t="shared" si="8"/>
        <v>10.122098070514436</v>
      </c>
      <c r="G191" s="105">
        <v>8730</v>
      </c>
      <c r="H191" s="105">
        <v>3343</v>
      </c>
      <c r="I191" s="105">
        <v>12073</v>
      </c>
    </row>
    <row r="192" spans="1:9" ht="15" x14ac:dyDescent="0.25">
      <c r="A192" s="44">
        <v>36100</v>
      </c>
      <c r="B192" s="105">
        <v>13222</v>
      </c>
      <c r="C192" s="105">
        <v>13646</v>
      </c>
      <c r="D192" s="28">
        <f t="shared" si="7"/>
        <v>2.0688590396788635</v>
      </c>
      <c r="E192" s="108">
        <f t="shared" si="6"/>
        <v>157863</v>
      </c>
      <c r="F192" s="28">
        <f t="shared" si="8"/>
        <v>9.179749636904349</v>
      </c>
      <c r="G192" s="105">
        <v>8586</v>
      </c>
      <c r="H192" s="105">
        <v>4635</v>
      </c>
      <c r="I192" s="105">
        <v>13221</v>
      </c>
    </row>
    <row r="193" spans="1:9" ht="15" x14ac:dyDescent="0.25">
      <c r="A193" s="44">
        <v>36130</v>
      </c>
      <c r="B193" s="105">
        <v>13068</v>
      </c>
      <c r="C193" s="105">
        <v>12783</v>
      </c>
      <c r="D193" s="28">
        <f t="shared" si="7"/>
        <v>0.11491611123879567</v>
      </c>
      <c r="E193" s="108">
        <f t="shared" si="6"/>
        <v>158061</v>
      </c>
      <c r="F193" s="28">
        <f t="shared" si="8"/>
        <v>7.2821925990280452</v>
      </c>
      <c r="G193" s="105">
        <v>8020</v>
      </c>
      <c r="H193" s="105">
        <v>4381</v>
      </c>
      <c r="I193" s="105">
        <v>12401</v>
      </c>
    </row>
    <row r="194" spans="1:9" ht="15" x14ac:dyDescent="0.25">
      <c r="A194" s="44">
        <v>36161</v>
      </c>
      <c r="B194" s="105">
        <v>12412</v>
      </c>
      <c r="C194" s="105">
        <v>10116</v>
      </c>
      <c r="D194" s="28">
        <f t="shared" si="7"/>
        <v>-5.5259552443294258</v>
      </c>
      <c r="E194" s="108">
        <f t="shared" si="6"/>
        <v>157036</v>
      </c>
      <c r="F194" s="28">
        <f t="shared" si="8"/>
        <v>5.8101379259229313</v>
      </c>
      <c r="G194" s="105">
        <v>6557</v>
      </c>
      <c r="H194" s="105">
        <v>3140</v>
      </c>
      <c r="I194" s="105">
        <v>9697</v>
      </c>
    </row>
    <row r="195" spans="1:9" ht="15" x14ac:dyDescent="0.25">
      <c r="A195" s="44">
        <v>36192</v>
      </c>
      <c r="B195" s="105">
        <v>13365</v>
      </c>
      <c r="C195" s="105">
        <v>12885</v>
      </c>
      <c r="D195" s="28">
        <f t="shared" si="7"/>
        <v>4.9058084772370485</v>
      </c>
      <c r="E195" s="108">
        <f t="shared" si="6"/>
        <v>158354</v>
      </c>
      <c r="F195" s="28">
        <f t="shared" si="8"/>
        <v>6.3863807373965384</v>
      </c>
      <c r="G195" s="105">
        <v>8399</v>
      </c>
      <c r="H195" s="105">
        <v>4148</v>
      </c>
      <c r="I195" s="105">
        <v>12547</v>
      </c>
    </row>
    <row r="196" spans="1:9" ht="15" x14ac:dyDescent="0.25">
      <c r="A196" s="44">
        <v>36220</v>
      </c>
      <c r="B196" s="105">
        <v>12899</v>
      </c>
      <c r="C196" s="105">
        <v>13883</v>
      </c>
      <c r="D196" s="28">
        <f t="shared" si="7"/>
        <v>-3.6021224123757563</v>
      </c>
      <c r="E196" s="108">
        <f t="shared" si="6"/>
        <v>158384</v>
      </c>
      <c r="F196" s="28">
        <f t="shared" si="8"/>
        <v>4.4060646011865527</v>
      </c>
      <c r="G196" s="105">
        <v>9830</v>
      </c>
      <c r="H196" s="105">
        <v>3534</v>
      </c>
      <c r="I196" s="105">
        <v>13364</v>
      </c>
    </row>
    <row r="197" spans="1:9" ht="15" x14ac:dyDescent="0.25">
      <c r="A197" s="44">
        <v>36251</v>
      </c>
      <c r="B197" s="105">
        <v>13339</v>
      </c>
      <c r="C197" s="105">
        <v>12558</v>
      </c>
      <c r="D197" s="28">
        <f t="shared" si="7"/>
        <v>-7.2972409479463485</v>
      </c>
      <c r="E197" s="108">
        <f t="shared" si="6"/>
        <v>156943</v>
      </c>
      <c r="F197" s="28">
        <f t="shared" si="8"/>
        <v>2.3630315679624312</v>
      </c>
      <c r="G197" s="105">
        <v>8136</v>
      </c>
      <c r="H197" s="105">
        <v>3996</v>
      </c>
      <c r="I197" s="105">
        <v>12132</v>
      </c>
    </row>
    <row r="198" spans="1:9" ht="15" x14ac:dyDescent="0.25">
      <c r="A198" s="44">
        <v>36281</v>
      </c>
      <c r="B198" s="105">
        <v>13199</v>
      </c>
      <c r="C198" s="105">
        <v>13897</v>
      </c>
      <c r="D198" s="28">
        <f t="shared" si="7"/>
        <v>-0.18150192845798988</v>
      </c>
      <c r="E198" s="108">
        <f t="shared" si="6"/>
        <v>156972</v>
      </c>
      <c r="F198" s="28">
        <f t="shared" si="8"/>
        <v>2.2152764211760108</v>
      </c>
      <c r="G198" s="105">
        <v>9983</v>
      </c>
      <c r="H198" s="105">
        <v>3412</v>
      </c>
      <c r="I198" s="105">
        <v>13395</v>
      </c>
    </row>
    <row r="199" spans="1:9" ht="15" x14ac:dyDescent="0.25">
      <c r="A199" s="44">
        <v>36312</v>
      </c>
      <c r="B199" s="105">
        <v>13900</v>
      </c>
      <c r="C199" s="105">
        <v>14607</v>
      </c>
      <c r="D199" s="28">
        <f t="shared" si="7"/>
        <v>-1.7042641963086063</v>
      </c>
      <c r="E199" s="108">
        <f t="shared" si="6"/>
        <v>157030</v>
      </c>
      <c r="F199" s="28">
        <f t="shared" si="8"/>
        <v>0.31173742509997321</v>
      </c>
      <c r="G199" s="105">
        <v>9718</v>
      </c>
      <c r="H199" s="105">
        <v>3979</v>
      </c>
      <c r="I199" s="105">
        <v>13697</v>
      </c>
    </row>
    <row r="200" spans="1:9" ht="15" x14ac:dyDescent="0.25">
      <c r="A200" s="44">
        <v>36342</v>
      </c>
      <c r="B200" s="105">
        <v>14789</v>
      </c>
      <c r="C200" s="105">
        <v>14949</v>
      </c>
      <c r="D200" s="28">
        <f t="shared" si="7"/>
        <v>6.8106312292358808</v>
      </c>
      <c r="E200" s="108">
        <f t="shared" si="6"/>
        <v>157477</v>
      </c>
      <c r="F200" s="28">
        <f t="shared" si="8"/>
        <v>-0.5111001604690244</v>
      </c>
      <c r="G200" s="105">
        <v>10044</v>
      </c>
      <c r="H200" s="105">
        <v>4517</v>
      </c>
      <c r="I200" s="105">
        <v>14561</v>
      </c>
    </row>
    <row r="201" spans="1:9" ht="15" x14ac:dyDescent="0.25">
      <c r="A201" s="44">
        <v>36373</v>
      </c>
      <c r="B201" s="105">
        <v>15269</v>
      </c>
      <c r="C201" s="105">
        <v>15670</v>
      </c>
      <c r="D201" s="28">
        <f t="shared" si="7"/>
        <v>20.570120025268476</v>
      </c>
      <c r="E201" s="108">
        <f t="shared" si="6"/>
        <v>160652</v>
      </c>
      <c r="F201" s="28">
        <f t="shared" si="8"/>
        <v>1.980549983495417</v>
      </c>
      <c r="G201" s="105">
        <v>10408</v>
      </c>
      <c r="H201" s="105">
        <v>5101</v>
      </c>
      <c r="I201" s="105">
        <v>15509</v>
      </c>
    </row>
    <row r="202" spans="1:9" ht="15" x14ac:dyDescent="0.25">
      <c r="A202" s="44">
        <v>36404</v>
      </c>
      <c r="B202" s="105">
        <v>14756</v>
      </c>
      <c r="C202" s="105">
        <v>15340</v>
      </c>
      <c r="D202" s="28">
        <f t="shared" si="7"/>
        <v>18.14251401120897</v>
      </c>
      <c r="E202" s="108">
        <f t="shared" si="6"/>
        <v>162830</v>
      </c>
      <c r="F202" s="28">
        <f t="shared" si="8"/>
        <v>3.3913479671596107</v>
      </c>
      <c r="G202" s="105">
        <v>11003</v>
      </c>
      <c r="H202" s="105">
        <v>3926</v>
      </c>
      <c r="I202" s="105">
        <v>14929</v>
      </c>
    </row>
    <row r="203" spans="1:9" ht="15" x14ac:dyDescent="0.25">
      <c r="A203" s="44">
        <v>36434</v>
      </c>
      <c r="B203" s="105">
        <v>14977</v>
      </c>
      <c r="C203" s="105">
        <v>14578</v>
      </c>
      <c r="D203" s="28">
        <f t="shared" si="7"/>
        <v>21.163336299652133</v>
      </c>
      <c r="E203" s="108">
        <f t="shared" si="6"/>
        <v>164912</v>
      </c>
      <c r="F203" s="28">
        <f t="shared" si="8"/>
        <v>4.843159942528005</v>
      </c>
      <c r="G203" s="105">
        <v>10093</v>
      </c>
      <c r="H203" s="105">
        <v>4127</v>
      </c>
      <c r="I203" s="105">
        <v>14220</v>
      </c>
    </row>
    <row r="204" spans="1:9" ht="15" x14ac:dyDescent="0.25">
      <c r="A204" s="44">
        <v>36465</v>
      </c>
      <c r="B204" s="105">
        <v>15496</v>
      </c>
      <c r="C204" s="105">
        <v>16657</v>
      </c>
      <c r="D204" s="28">
        <f t="shared" si="7"/>
        <v>17.198608379972775</v>
      </c>
      <c r="E204" s="108">
        <f t="shared" si="6"/>
        <v>167923</v>
      </c>
      <c r="F204" s="28">
        <f t="shared" si="8"/>
        <v>6.3726142287933207</v>
      </c>
      <c r="G204" s="105">
        <v>11785</v>
      </c>
      <c r="H204" s="105">
        <v>4557</v>
      </c>
      <c r="I204" s="105">
        <v>16342</v>
      </c>
    </row>
    <row r="205" spans="1:9" ht="15" x14ac:dyDescent="0.25">
      <c r="A205" s="44">
        <v>36495</v>
      </c>
      <c r="B205" s="105">
        <v>15775</v>
      </c>
      <c r="C205" s="105">
        <v>15224</v>
      </c>
      <c r="D205" s="28">
        <f t="shared" si="7"/>
        <v>20.714722987450259</v>
      </c>
      <c r="E205" s="108">
        <f t="shared" si="6"/>
        <v>170364</v>
      </c>
      <c r="F205" s="28">
        <f t="shared" si="8"/>
        <v>7.7837037599407823</v>
      </c>
      <c r="G205" s="105">
        <v>11345</v>
      </c>
      <c r="H205" s="105">
        <v>3576</v>
      </c>
      <c r="I205" s="105">
        <v>14921</v>
      </c>
    </row>
    <row r="206" spans="1:9" ht="15" x14ac:dyDescent="0.25">
      <c r="A206" s="44">
        <v>36526</v>
      </c>
      <c r="B206" s="105">
        <v>16585</v>
      </c>
      <c r="C206" s="105">
        <v>13751</v>
      </c>
      <c r="D206" s="28">
        <f t="shared" si="7"/>
        <v>33.620689655172413</v>
      </c>
      <c r="E206" s="108">
        <f t="shared" si="6"/>
        <v>173999</v>
      </c>
      <c r="F206" s="28">
        <f t="shared" si="8"/>
        <v>10.80198171119998</v>
      </c>
      <c r="G206" s="105">
        <v>9011</v>
      </c>
      <c r="H206" s="105">
        <v>4503</v>
      </c>
      <c r="I206" s="105">
        <v>13514</v>
      </c>
    </row>
    <row r="207" spans="1:9" ht="15" x14ac:dyDescent="0.25">
      <c r="A207" s="44">
        <v>36557</v>
      </c>
      <c r="B207" s="105">
        <v>16407</v>
      </c>
      <c r="C207" s="105">
        <v>16740</v>
      </c>
      <c r="D207" s="28">
        <f t="shared" si="7"/>
        <v>22.760942760942761</v>
      </c>
      <c r="E207" s="108">
        <f t="shared" si="6"/>
        <v>177854</v>
      </c>
      <c r="F207" s="28">
        <f t="shared" si="8"/>
        <v>12.314182148856361</v>
      </c>
      <c r="G207" s="105">
        <v>11363</v>
      </c>
      <c r="H207" s="105">
        <v>5008</v>
      </c>
      <c r="I207" s="105">
        <v>16371</v>
      </c>
    </row>
    <row r="208" spans="1:9" ht="15" x14ac:dyDescent="0.25">
      <c r="A208" s="44">
        <v>36586</v>
      </c>
      <c r="B208" s="105">
        <v>14510</v>
      </c>
      <c r="C208" s="105">
        <v>15687</v>
      </c>
      <c r="D208" s="28">
        <f t="shared" si="7"/>
        <v>12.489340258934801</v>
      </c>
      <c r="E208" s="108">
        <f t="shared" si="6"/>
        <v>179658</v>
      </c>
      <c r="F208" s="28">
        <f t="shared" si="8"/>
        <v>13.431912314375188</v>
      </c>
      <c r="G208" s="105">
        <v>11781</v>
      </c>
      <c r="H208" s="105">
        <v>3714</v>
      </c>
      <c r="I208" s="105">
        <v>15495</v>
      </c>
    </row>
    <row r="209" spans="1:9" ht="15" x14ac:dyDescent="0.25">
      <c r="A209" s="44">
        <v>36617</v>
      </c>
      <c r="B209" s="105">
        <v>14109</v>
      </c>
      <c r="C209" s="105">
        <v>12301</v>
      </c>
      <c r="D209" s="28">
        <f t="shared" si="7"/>
        <v>5.7725466676662416</v>
      </c>
      <c r="E209" s="108">
        <f t="shared" si="6"/>
        <v>179401</v>
      </c>
      <c r="F209" s="28">
        <f t="shared" si="8"/>
        <v>14.309653823362623</v>
      </c>
      <c r="G209" s="105">
        <v>8243</v>
      </c>
      <c r="H209" s="105">
        <v>3742</v>
      </c>
      <c r="I209" s="105">
        <v>11985</v>
      </c>
    </row>
    <row r="210" spans="1:9" ht="15" x14ac:dyDescent="0.25">
      <c r="A210" s="44">
        <v>36647</v>
      </c>
      <c r="B210" s="105">
        <v>13088</v>
      </c>
      <c r="C210" s="105">
        <v>14791</v>
      </c>
      <c r="D210" s="28">
        <f t="shared" si="7"/>
        <v>-0.84097280096977045</v>
      </c>
      <c r="E210" s="108">
        <f t="shared" si="6"/>
        <v>180295</v>
      </c>
      <c r="F210" s="28">
        <f t="shared" si="8"/>
        <v>14.858063858522538</v>
      </c>
      <c r="G210" s="105">
        <v>9613</v>
      </c>
      <c r="H210" s="105">
        <v>4824</v>
      </c>
      <c r="I210" s="105">
        <v>14437</v>
      </c>
    </row>
    <row r="211" spans="1:9" ht="15" x14ac:dyDescent="0.25">
      <c r="A211" s="44">
        <v>36678</v>
      </c>
      <c r="B211" s="105">
        <v>10960</v>
      </c>
      <c r="C211" s="105">
        <v>11262</v>
      </c>
      <c r="D211" s="28">
        <f t="shared" si="7"/>
        <v>-21.151079136690647</v>
      </c>
      <c r="E211" s="108">
        <f t="shared" si="6"/>
        <v>176950</v>
      </c>
      <c r="F211" s="28">
        <f t="shared" si="8"/>
        <v>12.685474113226771</v>
      </c>
      <c r="G211" s="105">
        <v>7017</v>
      </c>
      <c r="H211" s="105">
        <v>3305</v>
      </c>
      <c r="I211" s="105">
        <v>10322</v>
      </c>
    </row>
    <row r="212" spans="1:9" ht="15" x14ac:dyDescent="0.25">
      <c r="A212" s="44">
        <v>36708</v>
      </c>
      <c r="B212" s="105">
        <v>9456</v>
      </c>
      <c r="C212" s="105">
        <v>9359</v>
      </c>
      <c r="D212" s="28">
        <f t="shared" si="7"/>
        <v>-36.060585570356345</v>
      </c>
      <c r="E212" s="108">
        <f t="shared" ref="E212:E275" si="9">SUM(C201:C212)</f>
        <v>171360</v>
      </c>
      <c r="F212" s="28">
        <f t="shared" si="8"/>
        <v>8.8158905744965939</v>
      </c>
      <c r="G212" s="105">
        <v>5769</v>
      </c>
      <c r="H212" s="105">
        <v>3376</v>
      </c>
      <c r="I212" s="105">
        <v>9145</v>
      </c>
    </row>
    <row r="213" spans="1:9" ht="15" x14ac:dyDescent="0.25">
      <c r="A213" s="44">
        <v>36739</v>
      </c>
      <c r="B213" s="105">
        <v>9194</v>
      </c>
      <c r="C213" s="105">
        <v>9951</v>
      </c>
      <c r="D213" s="28">
        <f t="shared" si="7"/>
        <v>-39.7864955137861</v>
      </c>
      <c r="E213" s="108">
        <f t="shared" si="9"/>
        <v>165641</v>
      </c>
      <c r="F213" s="28">
        <f t="shared" si="8"/>
        <v>3.1054702088987378</v>
      </c>
      <c r="G213" s="105">
        <v>6477</v>
      </c>
      <c r="H213" s="105">
        <v>3196</v>
      </c>
      <c r="I213" s="105">
        <v>9673</v>
      </c>
    </row>
    <row r="214" spans="1:9" ht="15" x14ac:dyDescent="0.25">
      <c r="A214" s="44">
        <v>36770</v>
      </c>
      <c r="B214" s="105">
        <v>9231</v>
      </c>
      <c r="C214" s="105">
        <v>9087</v>
      </c>
      <c r="D214" s="28">
        <f t="shared" ref="D214:D277" si="10">(B214-B202)/B202*100</f>
        <v>-37.442396313364057</v>
      </c>
      <c r="E214" s="108">
        <f t="shared" si="9"/>
        <v>159388</v>
      </c>
      <c r="F214" s="28">
        <f t="shared" si="8"/>
        <v>-2.113861082110176</v>
      </c>
      <c r="G214" s="105">
        <v>6010</v>
      </c>
      <c r="H214" s="105">
        <v>2838</v>
      </c>
      <c r="I214" s="105">
        <v>8848</v>
      </c>
    </row>
    <row r="215" spans="1:9" ht="15" x14ac:dyDescent="0.25">
      <c r="A215" s="44">
        <v>36800</v>
      </c>
      <c r="B215" s="105">
        <v>9381</v>
      </c>
      <c r="C215" s="105">
        <v>9632</v>
      </c>
      <c r="D215" s="28">
        <f t="shared" si="10"/>
        <v>-37.363958069039192</v>
      </c>
      <c r="E215" s="108">
        <f t="shared" si="9"/>
        <v>154442</v>
      </c>
      <c r="F215" s="28">
        <f t="shared" si="8"/>
        <v>-6.3488405937712242</v>
      </c>
      <c r="G215" s="105">
        <v>6117</v>
      </c>
      <c r="H215" s="105">
        <v>3287</v>
      </c>
      <c r="I215" s="105">
        <v>9404</v>
      </c>
    </row>
    <row r="216" spans="1:9" ht="15" x14ac:dyDescent="0.25">
      <c r="A216" s="44">
        <v>36831</v>
      </c>
      <c r="B216" s="105">
        <v>10503</v>
      </c>
      <c r="C216" s="105">
        <v>11306</v>
      </c>
      <c r="D216" s="28">
        <f t="shared" si="10"/>
        <v>-32.221218378936499</v>
      </c>
      <c r="E216" s="108">
        <f t="shared" si="9"/>
        <v>149091</v>
      </c>
      <c r="F216" s="28">
        <f t="shared" si="8"/>
        <v>-11.214663863794716</v>
      </c>
      <c r="G216" s="105">
        <v>6999</v>
      </c>
      <c r="H216" s="105">
        <v>4062</v>
      </c>
      <c r="I216" s="105">
        <v>11061</v>
      </c>
    </row>
    <row r="217" spans="1:9" ht="15" x14ac:dyDescent="0.25">
      <c r="A217" s="44">
        <v>36861</v>
      </c>
      <c r="B217" s="105">
        <v>10050</v>
      </c>
      <c r="C217" s="105">
        <v>9083</v>
      </c>
      <c r="D217" s="28">
        <f t="shared" si="10"/>
        <v>-36.29160063391442</v>
      </c>
      <c r="E217" s="108">
        <f t="shared" si="9"/>
        <v>142950</v>
      </c>
      <c r="F217" s="28">
        <f t="shared" si="8"/>
        <v>-16.091427766429529</v>
      </c>
      <c r="G217" s="105">
        <v>5440</v>
      </c>
      <c r="H217" s="105">
        <v>3419</v>
      </c>
      <c r="I217" s="105">
        <v>8859</v>
      </c>
    </row>
    <row r="218" spans="1:9" ht="15" x14ac:dyDescent="0.25">
      <c r="A218" s="44">
        <v>36892</v>
      </c>
      <c r="B218" s="105">
        <v>10096</v>
      </c>
      <c r="C218" s="105">
        <v>8953</v>
      </c>
      <c r="D218" s="28">
        <f t="shared" si="10"/>
        <v>-39.125716008441366</v>
      </c>
      <c r="E218" s="108">
        <f t="shared" si="9"/>
        <v>138152</v>
      </c>
      <c r="F218" s="28">
        <f t="shared" si="8"/>
        <v>-20.601842539324938</v>
      </c>
      <c r="G218" s="105">
        <v>5481</v>
      </c>
      <c r="H218" s="105">
        <v>3141</v>
      </c>
      <c r="I218" s="105">
        <v>8622</v>
      </c>
    </row>
    <row r="219" spans="1:9" ht="15" x14ac:dyDescent="0.25">
      <c r="A219" s="44">
        <v>36923</v>
      </c>
      <c r="B219" s="105">
        <v>9294</v>
      </c>
      <c r="C219" s="105">
        <v>8973</v>
      </c>
      <c r="D219" s="28">
        <f t="shared" si="10"/>
        <v>-43.353446699579443</v>
      </c>
      <c r="E219" s="108">
        <f t="shared" si="9"/>
        <v>130385</v>
      </c>
      <c r="F219" s="28">
        <f t="shared" si="8"/>
        <v>-26.689869218572536</v>
      </c>
      <c r="G219" s="105">
        <v>6307</v>
      </c>
      <c r="H219" s="105">
        <v>2398</v>
      </c>
      <c r="I219" s="105">
        <v>8705</v>
      </c>
    </row>
    <row r="220" spans="1:9" ht="15" x14ac:dyDescent="0.25">
      <c r="A220" s="44">
        <v>36951</v>
      </c>
      <c r="B220" s="105">
        <v>9570</v>
      </c>
      <c r="C220" s="105">
        <v>9853</v>
      </c>
      <c r="D220" s="28">
        <f t="shared" si="10"/>
        <v>-34.045485871812545</v>
      </c>
      <c r="E220" s="108">
        <f t="shared" si="9"/>
        <v>124551</v>
      </c>
      <c r="F220" s="28">
        <f t="shared" si="8"/>
        <v>-30.673279230538022</v>
      </c>
      <c r="G220" s="105">
        <v>6601</v>
      </c>
      <c r="H220" s="105">
        <v>2924</v>
      </c>
      <c r="I220" s="105">
        <v>9525</v>
      </c>
    </row>
    <row r="221" spans="1:9" ht="15" x14ac:dyDescent="0.25">
      <c r="A221" s="44">
        <v>36982</v>
      </c>
      <c r="B221" s="105">
        <v>10424</v>
      </c>
      <c r="C221" s="105">
        <v>9270</v>
      </c>
      <c r="D221" s="28">
        <f t="shared" si="10"/>
        <v>-26.118080657736197</v>
      </c>
      <c r="E221" s="108">
        <f t="shared" si="9"/>
        <v>121520</v>
      </c>
      <c r="F221" s="28">
        <f t="shared" si="8"/>
        <v>-32.263476792214092</v>
      </c>
      <c r="G221" s="105">
        <v>6190</v>
      </c>
      <c r="H221" s="105">
        <v>2644</v>
      </c>
      <c r="I221" s="105">
        <v>8834</v>
      </c>
    </row>
    <row r="222" spans="1:9" ht="15" x14ac:dyDescent="0.25">
      <c r="A222" s="44">
        <v>37012</v>
      </c>
      <c r="B222" s="105">
        <v>12094</v>
      </c>
      <c r="C222" s="105">
        <v>13655</v>
      </c>
      <c r="D222" s="28">
        <f t="shared" si="10"/>
        <v>-7.5947432762836193</v>
      </c>
      <c r="E222" s="108">
        <f t="shared" si="9"/>
        <v>120384</v>
      </c>
      <c r="F222" s="28">
        <f t="shared" si="8"/>
        <v>-33.229429546021798</v>
      </c>
      <c r="G222" s="105">
        <v>9201</v>
      </c>
      <c r="H222" s="105">
        <v>3980</v>
      </c>
      <c r="I222" s="105">
        <v>13181</v>
      </c>
    </row>
    <row r="223" spans="1:9" ht="15" x14ac:dyDescent="0.25">
      <c r="A223" s="44">
        <v>37043</v>
      </c>
      <c r="B223" s="105">
        <v>12342</v>
      </c>
      <c r="C223" s="105">
        <v>12225</v>
      </c>
      <c r="D223" s="28">
        <f t="shared" si="10"/>
        <v>12.60948905109489</v>
      </c>
      <c r="E223" s="108">
        <f t="shared" si="9"/>
        <v>121347</v>
      </c>
      <c r="F223" s="28">
        <f t="shared" si="8"/>
        <v>-31.423000847697089</v>
      </c>
      <c r="G223" s="105">
        <v>8547</v>
      </c>
      <c r="H223" s="105">
        <v>3117</v>
      </c>
      <c r="I223" s="105">
        <v>11664</v>
      </c>
    </row>
    <row r="224" spans="1:9" ht="15" x14ac:dyDescent="0.25">
      <c r="A224" s="44">
        <v>37073</v>
      </c>
      <c r="B224" s="105">
        <v>12984</v>
      </c>
      <c r="C224" s="105">
        <v>13458</v>
      </c>
      <c r="D224" s="28">
        <f t="shared" si="10"/>
        <v>37.309644670050766</v>
      </c>
      <c r="E224" s="108">
        <f t="shared" si="9"/>
        <v>125446</v>
      </c>
      <c r="F224" s="28">
        <f t="shared" ref="F224:F287" si="11">(E224-E212)/E212*100</f>
        <v>-26.793884220354808</v>
      </c>
      <c r="G224" s="105">
        <v>9661</v>
      </c>
      <c r="H224" s="105">
        <v>3444</v>
      </c>
      <c r="I224" s="105">
        <v>13106</v>
      </c>
    </row>
    <row r="225" spans="1:9" ht="15" x14ac:dyDescent="0.25">
      <c r="A225" s="44">
        <v>37104</v>
      </c>
      <c r="B225" s="105">
        <v>15042</v>
      </c>
      <c r="C225" s="105">
        <v>16110</v>
      </c>
      <c r="D225" s="28">
        <f t="shared" si="10"/>
        <v>63.606700021753312</v>
      </c>
      <c r="E225" s="108">
        <f t="shared" si="9"/>
        <v>131605</v>
      </c>
      <c r="F225" s="28">
        <f t="shared" si="11"/>
        <v>-20.54805271641683</v>
      </c>
      <c r="G225" s="105">
        <v>11116</v>
      </c>
      <c r="H225" s="105">
        <v>4743</v>
      </c>
      <c r="I225" s="105">
        <v>15859</v>
      </c>
    </row>
    <row r="226" spans="1:9" ht="15" x14ac:dyDescent="0.25">
      <c r="A226" s="44">
        <v>37135</v>
      </c>
      <c r="B226" s="105">
        <v>14847</v>
      </c>
      <c r="C226" s="105">
        <v>14268</v>
      </c>
      <c r="D226" s="28">
        <f t="shared" si="10"/>
        <v>60.838479038024055</v>
      </c>
      <c r="E226" s="108">
        <f t="shared" si="9"/>
        <v>136786</v>
      </c>
      <c r="F226" s="28">
        <f t="shared" si="11"/>
        <v>-14.180490375687002</v>
      </c>
      <c r="G226" s="105">
        <v>9607</v>
      </c>
      <c r="H226" s="105">
        <v>4402</v>
      </c>
      <c r="I226" s="105">
        <v>14009</v>
      </c>
    </row>
    <row r="227" spans="1:9" ht="15" x14ac:dyDescent="0.25">
      <c r="A227" s="44">
        <v>37165</v>
      </c>
      <c r="B227" s="105">
        <v>14797</v>
      </c>
      <c r="C227" s="105">
        <v>16046</v>
      </c>
      <c r="D227" s="28">
        <f t="shared" si="10"/>
        <v>57.733717087730518</v>
      </c>
      <c r="E227" s="108">
        <f t="shared" si="9"/>
        <v>143200</v>
      </c>
      <c r="F227" s="28">
        <f t="shared" si="11"/>
        <v>-7.2791080146592249</v>
      </c>
      <c r="G227" s="105">
        <v>10660</v>
      </c>
      <c r="H227" s="105">
        <v>5034</v>
      </c>
      <c r="I227" s="105">
        <v>15695</v>
      </c>
    </row>
    <row r="228" spans="1:9" ht="15" x14ac:dyDescent="0.25">
      <c r="A228" s="44">
        <v>37196</v>
      </c>
      <c r="B228" s="105">
        <v>14497</v>
      </c>
      <c r="C228" s="105">
        <v>15366</v>
      </c>
      <c r="D228" s="28">
        <f t="shared" si="10"/>
        <v>38.027230315148053</v>
      </c>
      <c r="E228" s="108">
        <f t="shared" si="9"/>
        <v>147260</v>
      </c>
      <c r="F228" s="28">
        <f t="shared" si="11"/>
        <v>-1.2281090072506053</v>
      </c>
      <c r="G228" s="105">
        <v>10973</v>
      </c>
      <c r="H228" s="105">
        <v>4095</v>
      </c>
      <c r="I228" s="105">
        <v>15069</v>
      </c>
    </row>
    <row r="229" spans="1:9" ht="15" x14ac:dyDescent="0.25">
      <c r="A229" s="44">
        <v>37226</v>
      </c>
      <c r="B229" s="105">
        <v>14250</v>
      </c>
      <c r="C229" s="105">
        <v>12903</v>
      </c>
      <c r="D229" s="28">
        <f t="shared" si="10"/>
        <v>41.791044776119399</v>
      </c>
      <c r="E229" s="108">
        <f t="shared" si="9"/>
        <v>151080</v>
      </c>
      <c r="F229" s="28">
        <f t="shared" si="11"/>
        <v>5.6873032528856244</v>
      </c>
      <c r="G229" s="105">
        <v>9086</v>
      </c>
      <c r="H229" s="105">
        <v>3492</v>
      </c>
      <c r="I229" s="105">
        <v>12579</v>
      </c>
    </row>
    <row r="230" spans="1:9" ht="15" x14ac:dyDescent="0.25">
      <c r="A230" s="44">
        <v>37257</v>
      </c>
      <c r="B230" s="105">
        <v>14224</v>
      </c>
      <c r="C230" s="105">
        <v>12501</v>
      </c>
      <c r="D230" s="28">
        <f t="shared" si="10"/>
        <v>40.887480190174323</v>
      </c>
      <c r="E230" s="108">
        <f t="shared" si="9"/>
        <v>154628</v>
      </c>
      <c r="F230" s="28">
        <f t="shared" si="11"/>
        <v>11.925994556720134</v>
      </c>
      <c r="G230" s="105">
        <v>8686</v>
      </c>
      <c r="H230" s="105">
        <v>3527</v>
      </c>
      <c r="I230" s="105">
        <v>12213</v>
      </c>
    </row>
    <row r="231" spans="1:9" ht="15" x14ac:dyDescent="0.25">
      <c r="A231" s="44">
        <v>37288</v>
      </c>
      <c r="B231" s="105">
        <v>13771</v>
      </c>
      <c r="C231" s="105">
        <v>13158</v>
      </c>
      <c r="D231" s="28">
        <f t="shared" si="10"/>
        <v>48.170862922315472</v>
      </c>
      <c r="E231" s="108">
        <f t="shared" si="9"/>
        <v>158813</v>
      </c>
      <c r="F231" s="28">
        <f t="shared" si="11"/>
        <v>21.803121524715266</v>
      </c>
      <c r="G231" s="105">
        <v>9959</v>
      </c>
      <c r="H231" s="105">
        <v>2809</v>
      </c>
      <c r="I231" s="105">
        <v>12768</v>
      </c>
    </row>
    <row r="232" spans="1:9" ht="15" x14ac:dyDescent="0.25">
      <c r="A232" s="44">
        <v>37316</v>
      </c>
      <c r="B232" s="105">
        <v>14701</v>
      </c>
      <c r="C232" s="105">
        <v>13595</v>
      </c>
      <c r="D232" s="28">
        <f t="shared" si="10"/>
        <v>53.615464994775344</v>
      </c>
      <c r="E232" s="108">
        <f t="shared" si="9"/>
        <v>162555</v>
      </c>
      <c r="F232" s="28">
        <f t="shared" si="11"/>
        <v>30.512801984729148</v>
      </c>
      <c r="G232" s="105">
        <v>9397</v>
      </c>
      <c r="H232" s="105">
        <v>3923</v>
      </c>
      <c r="I232" s="105">
        <v>13320</v>
      </c>
    </row>
    <row r="233" spans="1:9" ht="15" x14ac:dyDescent="0.25">
      <c r="A233" s="44">
        <v>37347</v>
      </c>
      <c r="B233" s="105">
        <v>15763</v>
      </c>
      <c r="C233" s="105">
        <v>15554</v>
      </c>
      <c r="D233" s="28">
        <f t="shared" si="10"/>
        <v>51.218342287029927</v>
      </c>
      <c r="E233" s="108">
        <f t="shared" si="9"/>
        <v>168839</v>
      </c>
      <c r="F233" s="28">
        <f t="shared" si="11"/>
        <v>38.939269256089531</v>
      </c>
      <c r="G233" s="105">
        <v>9922</v>
      </c>
      <c r="H233" s="105">
        <v>5329</v>
      </c>
      <c r="I233" s="105">
        <v>15262</v>
      </c>
    </row>
    <row r="234" spans="1:9" ht="15" x14ac:dyDescent="0.25">
      <c r="A234" s="44">
        <v>37377</v>
      </c>
      <c r="B234" s="105">
        <v>14711</v>
      </c>
      <c r="C234" s="105">
        <v>16327</v>
      </c>
      <c r="D234" s="28">
        <f t="shared" si="10"/>
        <v>21.638829171489995</v>
      </c>
      <c r="E234" s="108">
        <f t="shared" si="9"/>
        <v>171511</v>
      </c>
      <c r="F234" s="28">
        <f t="shared" si="11"/>
        <v>42.469929558745349</v>
      </c>
      <c r="G234" s="105">
        <v>11245</v>
      </c>
      <c r="H234" s="105">
        <v>4757</v>
      </c>
      <c r="I234" s="105">
        <v>16003</v>
      </c>
    </row>
    <row r="235" spans="1:9" ht="15" x14ac:dyDescent="0.25">
      <c r="A235" s="44">
        <v>37408</v>
      </c>
      <c r="B235" s="105">
        <v>14558</v>
      </c>
      <c r="C235" s="105">
        <v>13955</v>
      </c>
      <c r="D235" s="28">
        <f t="shared" si="10"/>
        <v>17.954950575271429</v>
      </c>
      <c r="E235" s="108">
        <f t="shared" si="9"/>
        <v>173241</v>
      </c>
      <c r="F235" s="28">
        <f t="shared" si="11"/>
        <v>42.764963287102276</v>
      </c>
      <c r="G235" s="105">
        <v>9674</v>
      </c>
      <c r="H235" s="105">
        <v>3798</v>
      </c>
      <c r="I235" s="105">
        <v>13472</v>
      </c>
    </row>
    <row r="236" spans="1:9" ht="15" x14ac:dyDescent="0.25">
      <c r="A236" s="44">
        <v>37438</v>
      </c>
      <c r="B236" s="105">
        <v>14042</v>
      </c>
      <c r="C236" s="105">
        <v>15458</v>
      </c>
      <c r="D236" s="28">
        <f t="shared" si="10"/>
        <v>8.1484904497843491</v>
      </c>
      <c r="E236" s="108">
        <f t="shared" si="9"/>
        <v>175241</v>
      </c>
      <c r="F236" s="28">
        <f t="shared" si="11"/>
        <v>39.694370486105576</v>
      </c>
      <c r="G236" s="105">
        <v>10861</v>
      </c>
      <c r="H236" s="105">
        <v>4117</v>
      </c>
      <c r="I236" s="105">
        <v>14978</v>
      </c>
    </row>
    <row r="237" spans="1:9" ht="15" x14ac:dyDescent="0.25">
      <c r="A237" s="44">
        <v>37469</v>
      </c>
      <c r="B237" s="105">
        <v>17644</v>
      </c>
      <c r="C237" s="105">
        <v>18431</v>
      </c>
      <c r="D237" s="28">
        <f t="shared" si="10"/>
        <v>17.298231618135887</v>
      </c>
      <c r="E237" s="108">
        <f t="shared" si="9"/>
        <v>177562</v>
      </c>
      <c r="F237" s="28">
        <f t="shared" si="11"/>
        <v>34.920405759659587</v>
      </c>
      <c r="G237" s="105">
        <v>11149</v>
      </c>
      <c r="H237" s="105">
        <v>7089</v>
      </c>
      <c r="I237" s="105">
        <v>18238</v>
      </c>
    </row>
    <row r="238" spans="1:9" ht="15" x14ac:dyDescent="0.25">
      <c r="A238" s="44">
        <v>37500</v>
      </c>
      <c r="B238" s="105">
        <v>14019</v>
      </c>
      <c r="C238" s="105">
        <v>14066</v>
      </c>
      <c r="D238" s="28">
        <f t="shared" si="10"/>
        <v>-5.5768842190341488</v>
      </c>
      <c r="E238" s="108">
        <f t="shared" si="9"/>
        <v>177360</v>
      </c>
      <c r="F238" s="28">
        <f t="shared" si="11"/>
        <v>29.662392350094308</v>
      </c>
      <c r="G238" s="105">
        <v>9652</v>
      </c>
      <c r="H238" s="105">
        <v>4183</v>
      </c>
      <c r="I238" s="105">
        <v>13835</v>
      </c>
    </row>
    <row r="239" spans="1:9" ht="15" x14ac:dyDescent="0.25">
      <c r="A239" s="44">
        <v>37530</v>
      </c>
      <c r="B239" s="105">
        <v>17906</v>
      </c>
      <c r="C239" s="105">
        <v>19651</v>
      </c>
      <c r="D239" s="28">
        <f t="shared" si="10"/>
        <v>21.011015746435088</v>
      </c>
      <c r="E239" s="108">
        <f t="shared" si="9"/>
        <v>180965</v>
      </c>
      <c r="F239" s="28">
        <f t="shared" si="11"/>
        <v>26.372206703910617</v>
      </c>
      <c r="G239" s="105">
        <v>10447</v>
      </c>
      <c r="H239" s="105">
        <v>8834</v>
      </c>
      <c r="I239" s="105">
        <v>19281</v>
      </c>
    </row>
    <row r="240" spans="1:9" ht="15" x14ac:dyDescent="0.25">
      <c r="A240" s="44">
        <v>37561</v>
      </c>
      <c r="B240" s="105">
        <v>13964</v>
      </c>
      <c r="C240" s="105">
        <v>14352</v>
      </c>
      <c r="D240" s="28">
        <f t="shared" si="10"/>
        <v>-3.6766227495343862</v>
      </c>
      <c r="E240" s="108">
        <f t="shared" si="9"/>
        <v>179951</v>
      </c>
      <c r="F240" s="28">
        <f t="shared" si="11"/>
        <v>22.199511068857802</v>
      </c>
      <c r="G240" s="105">
        <v>9200</v>
      </c>
      <c r="H240" s="105">
        <v>4802</v>
      </c>
      <c r="I240" s="105">
        <v>14002</v>
      </c>
    </row>
    <row r="241" spans="1:9" ht="15" x14ac:dyDescent="0.25">
      <c r="A241" s="44">
        <v>37591</v>
      </c>
      <c r="B241" s="105">
        <v>14025</v>
      </c>
      <c r="C241" s="105">
        <v>13175</v>
      </c>
      <c r="D241" s="28">
        <f t="shared" si="10"/>
        <v>-1.5789473684210527</v>
      </c>
      <c r="E241" s="108">
        <f t="shared" si="9"/>
        <v>180223</v>
      </c>
      <c r="F241" s="28">
        <f t="shared" si="11"/>
        <v>19.28978024887477</v>
      </c>
      <c r="G241" s="105">
        <v>8386</v>
      </c>
      <c r="H241" s="105">
        <v>4590</v>
      </c>
      <c r="I241" s="105">
        <v>12976</v>
      </c>
    </row>
    <row r="242" spans="1:9" ht="15" x14ac:dyDescent="0.25">
      <c r="A242" s="44">
        <v>37622</v>
      </c>
      <c r="B242" s="105">
        <v>14727</v>
      </c>
      <c r="C242" s="105">
        <v>12721</v>
      </c>
      <c r="D242" s="28">
        <f t="shared" si="10"/>
        <v>3.5362767154105739</v>
      </c>
      <c r="E242" s="108">
        <f t="shared" si="9"/>
        <v>180443</v>
      </c>
      <c r="F242" s="28">
        <f t="shared" si="11"/>
        <v>16.694906485242001</v>
      </c>
      <c r="G242" s="105">
        <v>7824</v>
      </c>
      <c r="H242" s="105">
        <v>4746</v>
      </c>
      <c r="I242" s="105">
        <v>12570</v>
      </c>
    </row>
    <row r="243" spans="1:9" ht="15" x14ac:dyDescent="0.25">
      <c r="A243" s="44">
        <v>37653</v>
      </c>
      <c r="B243" s="105">
        <v>13855</v>
      </c>
      <c r="C243" s="105">
        <v>13185</v>
      </c>
      <c r="D243" s="28">
        <f t="shared" si="10"/>
        <v>0.6099774889260039</v>
      </c>
      <c r="E243" s="108">
        <f t="shared" si="9"/>
        <v>180470</v>
      </c>
      <c r="F243" s="28">
        <f t="shared" si="11"/>
        <v>13.636792957755347</v>
      </c>
      <c r="G243" s="105">
        <v>9084</v>
      </c>
      <c r="H243" s="105">
        <v>3737</v>
      </c>
      <c r="I243" s="105">
        <v>12821</v>
      </c>
    </row>
    <row r="244" spans="1:9" ht="15" x14ac:dyDescent="0.25">
      <c r="A244" s="44">
        <v>37681</v>
      </c>
      <c r="B244" s="105">
        <v>14743</v>
      </c>
      <c r="C244" s="105">
        <v>14455</v>
      </c>
      <c r="D244" s="28">
        <f t="shared" si="10"/>
        <v>0.28569485069042921</v>
      </c>
      <c r="E244" s="108">
        <f t="shared" si="9"/>
        <v>181330</v>
      </c>
      <c r="F244" s="28">
        <f t="shared" si="11"/>
        <v>11.549936944418812</v>
      </c>
      <c r="G244" s="105">
        <v>9194</v>
      </c>
      <c r="H244" s="105">
        <v>4993</v>
      </c>
      <c r="I244" s="105">
        <v>14187</v>
      </c>
    </row>
    <row r="245" spans="1:9" ht="15" x14ac:dyDescent="0.25">
      <c r="A245" s="44">
        <v>37712</v>
      </c>
      <c r="B245" s="105">
        <v>14840</v>
      </c>
      <c r="C245" s="105">
        <v>13808</v>
      </c>
      <c r="D245" s="28">
        <f t="shared" si="10"/>
        <v>-5.8554843621138106</v>
      </c>
      <c r="E245" s="108">
        <f t="shared" si="9"/>
        <v>179584</v>
      </c>
      <c r="F245" s="28">
        <f t="shared" si="11"/>
        <v>6.3640509597900961</v>
      </c>
      <c r="G245" s="105">
        <v>8744</v>
      </c>
      <c r="H245" s="105">
        <v>4801</v>
      </c>
      <c r="I245" s="105">
        <v>13545</v>
      </c>
    </row>
    <row r="246" spans="1:9" ht="15" x14ac:dyDescent="0.25">
      <c r="A246" s="44">
        <v>37742</v>
      </c>
      <c r="B246" s="105">
        <v>14457</v>
      </c>
      <c r="C246" s="105">
        <v>15285</v>
      </c>
      <c r="D246" s="28">
        <f t="shared" si="10"/>
        <v>-1.7265991434980625</v>
      </c>
      <c r="E246" s="108">
        <f t="shared" si="9"/>
        <v>178542</v>
      </c>
      <c r="F246" s="28">
        <f t="shared" si="11"/>
        <v>4.0994455166140948</v>
      </c>
      <c r="G246" s="105">
        <v>10242</v>
      </c>
      <c r="H246" s="105">
        <v>4557</v>
      </c>
      <c r="I246" s="105">
        <v>14799</v>
      </c>
    </row>
    <row r="247" spans="1:9" ht="15" x14ac:dyDescent="0.25">
      <c r="A247" s="44">
        <v>37773</v>
      </c>
      <c r="B247" s="105">
        <v>14693</v>
      </c>
      <c r="C247" s="105">
        <v>14784</v>
      </c>
      <c r="D247" s="28">
        <f t="shared" si="10"/>
        <v>0.92732518203049863</v>
      </c>
      <c r="E247" s="108">
        <f t="shared" si="9"/>
        <v>179371</v>
      </c>
      <c r="F247" s="28">
        <f t="shared" si="11"/>
        <v>3.5384233524396653</v>
      </c>
      <c r="G247" s="105">
        <v>10750</v>
      </c>
      <c r="H247" s="105">
        <v>3284</v>
      </c>
      <c r="I247" s="105">
        <v>14034</v>
      </c>
    </row>
    <row r="248" spans="1:9" ht="15" x14ac:dyDescent="0.25">
      <c r="A248" s="44">
        <v>37803</v>
      </c>
      <c r="B248" s="105">
        <v>15197</v>
      </c>
      <c r="C248" s="105">
        <v>16713</v>
      </c>
      <c r="D248" s="28">
        <f t="shared" si="10"/>
        <v>8.2253240279162512</v>
      </c>
      <c r="E248" s="108">
        <f t="shared" si="9"/>
        <v>180626</v>
      </c>
      <c r="F248" s="28">
        <f t="shared" si="11"/>
        <v>3.0729110196814671</v>
      </c>
      <c r="G248" s="105">
        <v>11467</v>
      </c>
      <c r="H248" s="105">
        <v>4936</v>
      </c>
      <c r="I248" s="105">
        <v>16403</v>
      </c>
    </row>
    <row r="249" spans="1:9" ht="15" x14ac:dyDescent="0.25">
      <c r="A249" s="44">
        <v>37834</v>
      </c>
      <c r="B249" s="105">
        <v>14964</v>
      </c>
      <c r="C249" s="105">
        <v>15150</v>
      </c>
      <c r="D249" s="28">
        <f t="shared" si="10"/>
        <v>-15.189299478576288</v>
      </c>
      <c r="E249" s="108">
        <f t="shared" si="9"/>
        <v>177345</v>
      </c>
      <c r="F249" s="28">
        <f t="shared" si="11"/>
        <v>-0.12221083339903809</v>
      </c>
      <c r="G249" s="105">
        <v>10276</v>
      </c>
      <c r="H249" s="105">
        <v>4682</v>
      </c>
      <c r="I249" s="105">
        <v>14958</v>
      </c>
    </row>
    <row r="250" spans="1:9" ht="15" x14ac:dyDescent="0.25">
      <c r="A250" s="44">
        <v>37865</v>
      </c>
      <c r="B250" s="105">
        <v>16429</v>
      </c>
      <c r="C250" s="105">
        <v>17453</v>
      </c>
      <c r="D250" s="28">
        <f t="shared" si="10"/>
        <v>17.190955132320422</v>
      </c>
      <c r="E250" s="108">
        <f t="shared" si="9"/>
        <v>180732</v>
      </c>
      <c r="F250" s="28">
        <f t="shared" si="11"/>
        <v>1.9012178619756428</v>
      </c>
      <c r="G250" s="105">
        <v>10896</v>
      </c>
      <c r="H250" s="105">
        <v>6352</v>
      </c>
      <c r="I250" s="105">
        <v>17248</v>
      </c>
    </row>
    <row r="251" spans="1:9" ht="15" x14ac:dyDescent="0.25">
      <c r="A251" s="44">
        <v>37895</v>
      </c>
      <c r="B251" s="105">
        <v>16717</v>
      </c>
      <c r="C251" s="105">
        <v>18012</v>
      </c>
      <c r="D251" s="28">
        <f t="shared" si="10"/>
        <v>-6.6402323243605492</v>
      </c>
      <c r="E251" s="108">
        <f t="shared" si="9"/>
        <v>179093</v>
      </c>
      <c r="F251" s="28">
        <f t="shared" si="11"/>
        <v>-1.0344541762219213</v>
      </c>
      <c r="G251" s="105">
        <v>11327</v>
      </c>
      <c r="H251" s="105">
        <v>6441</v>
      </c>
      <c r="I251" s="105">
        <v>17768</v>
      </c>
    </row>
    <row r="252" spans="1:9" ht="15" x14ac:dyDescent="0.25">
      <c r="A252" s="44">
        <v>37926</v>
      </c>
      <c r="B252" s="105">
        <v>14889</v>
      </c>
      <c r="C252" s="105">
        <v>14766</v>
      </c>
      <c r="D252" s="28">
        <f t="shared" si="10"/>
        <v>6.6241764537381842</v>
      </c>
      <c r="E252" s="108">
        <f t="shared" si="9"/>
        <v>179507</v>
      </c>
      <c r="F252" s="28">
        <f t="shared" si="11"/>
        <v>-0.24673383309901029</v>
      </c>
      <c r="G252" s="105">
        <v>10182</v>
      </c>
      <c r="H252" s="105">
        <v>4322</v>
      </c>
      <c r="I252" s="105">
        <v>14504</v>
      </c>
    </row>
    <row r="253" spans="1:9" ht="15" x14ac:dyDescent="0.25">
      <c r="A253" s="44">
        <v>37956</v>
      </c>
      <c r="B253" s="105">
        <v>15048</v>
      </c>
      <c r="C253" s="105">
        <v>14654</v>
      </c>
      <c r="D253" s="28">
        <f t="shared" si="10"/>
        <v>7.2941176470588234</v>
      </c>
      <c r="E253" s="108">
        <f t="shared" si="9"/>
        <v>180986</v>
      </c>
      <c r="F253" s="28">
        <f t="shared" si="11"/>
        <v>0.42336438745332172</v>
      </c>
      <c r="G253" s="105">
        <v>9888</v>
      </c>
      <c r="H253" s="105">
        <v>4362</v>
      </c>
      <c r="I253" s="105">
        <v>14250</v>
      </c>
    </row>
    <row r="254" spans="1:9" ht="15" x14ac:dyDescent="0.25">
      <c r="A254" s="44">
        <v>37987</v>
      </c>
      <c r="B254" s="105">
        <v>14956</v>
      </c>
      <c r="C254" s="105">
        <v>12331</v>
      </c>
      <c r="D254" s="28">
        <f t="shared" si="10"/>
        <v>1.5549670672913696</v>
      </c>
      <c r="E254" s="108">
        <f t="shared" si="9"/>
        <v>180596</v>
      </c>
      <c r="F254" s="28">
        <f t="shared" si="11"/>
        <v>8.4791319142333038E-2</v>
      </c>
      <c r="G254" s="105">
        <v>7881</v>
      </c>
      <c r="H254" s="105">
        <v>4247</v>
      </c>
      <c r="I254" s="105">
        <v>12128</v>
      </c>
    </row>
    <row r="255" spans="1:9" ht="15" x14ac:dyDescent="0.25">
      <c r="A255" s="44">
        <v>38018</v>
      </c>
      <c r="B255" s="105">
        <v>14825</v>
      </c>
      <c r="C255" s="105">
        <v>13951</v>
      </c>
      <c r="D255" s="28">
        <f t="shared" si="10"/>
        <v>7.001082641645616</v>
      </c>
      <c r="E255" s="108">
        <f t="shared" si="9"/>
        <v>181362</v>
      </c>
      <c r="F255" s="28">
        <f t="shared" si="11"/>
        <v>0.49426497478805337</v>
      </c>
      <c r="G255" s="105">
        <v>9286</v>
      </c>
      <c r="H255" s="105">
        <v>4359</v>
      </c>
      <c r="I255" s="105">
        <v>13645</v>
      </c>
    </row>
    <row r="256" spans="1:9" ht="15" x14ac:dyDescent="0.25">
      <c r="A256" s="44">
        <v>38047</v>
      </c>
      <c r="B256" s="105">
        <v>15436</v>
      </c>
      <c r="C256" s="105">
        <v>16506</v>
      </c>
      <c r="D256" s="28">
        <f t="shared" si="10"/>
        <v>4.7005358475208574</v>
      </c>
      <c r="E256" s="108">
        <f t="shared" si="9"/>
        <v>183413</v>
      </c>
      <c r="F256" s="28">
        <f t="shared" si="11"/>
        <v>1.1487343517344069</v>
      </c>
      <c r="G256" s="105">
        <v>10836</v>
      </c>
      <c r="H256" s="105">
        <v>5359</v>
      </c>
      <c r="I256" s="105">
        <v>16195</v>
      </c>
    </row>
    <row r="257" spans="1:9" ht="15" x14ac:dyDescent="0.25">
      <c r="A257" s="44">
        <v>38078</v>
      </c>
      <c r="B257" s="105">
        <v>15320</v>
      </c>
      <c r="C257" s="105">
        <v>13907</v>
      </c>
      <c r="D257" s="28">
        <f t="shared" si="10"/>
        <v>3.2345013477088949</v>
      </c>
      <c r="E257" s="108">
        <f t="shared" si="9"/>
        <v>183512</v>
      </c>
      <c r="F257" s="28">
        <f t="shared" si="11"/>
        <v>2.1872772630078403</v>
      </c>
      <c r="G257" s="105">
        <v>8966</v>
      </c>
      <c r="H257" s="105">
        <v>4756</v>
      </c>
      <c r="I257" s="105">
        <v>13722</v>
      </c>
    </row>
    <row r="258" spans="1:9" ht="15" x14ac:dyDescent="0.25">
      <c r="A258" s="44">
        <v>38108</v>
      </c>
      <c r="B258" s="105">
        <v>15344</v>
      </c>
      <c r="C258" s="105">
        <v>15650</v>
      </c>
      <c r="D258" s="28">
        <f t="shared" si="10"/>
        <v>6.1354361209102857</v>
      </c>
      <c r="E258" s="108">
        <f t="shared" si="9"/>
        <v>183877</v>
      </c>
      <c r="F258" s="28">
        <f t="shared" si="11"/>
        <v>2.9880924376337221</v>
      </c>
      <c r="G258" s="105">
        <v>9518</v>
      </c>
      <c r="H258" s="105">
        <v>5616</v>
      </c>
      <c r="I258" s="105">
        <v>15134</v>
      </c>
    </row>
    <row r="259" spans="1:9" ht="15" x14ac:dyDescent="0.25">
      <c r="A259" s="44">
        <v>38139</v>
      </c>
      <c r="B259" s="105">
        <v>14700</v>
      </c>
      <c r="C259" s="105">
        <v>15481</v>
      </c>
      <c r="D259" s="28">
        <f t="shared" si="10"/>
        <v>4.7641734159123393E-2</v>
      </c>
      <c r="E259" s="108">
        <f t="shared" si="9"/>
        <v>184574</v>
      </c>
      <c r="F259" s="28">
        <f t="shared" si="11"/>
        <v>2.9006918621181796</v>
      </c>
      <c r="G259" s="105">
        <v>9983</v>
      </c>
      <c r="H259" s="105">
        <v>5079</v>
      </c>
      <c r="I259" s="105">
        <v>15062</v>
      </c>
    </row>
    <row r="260" spans="1:9" ht="15" x14ac:dyDescent="0.25">
      <c r="A260" s="44">
        <v>38169</v>
      </c>
      <c r="B260" s="105">
        <v>14224</v>
      </c>
      <c r="C260" s="105">
        <v>15013</v>
      </c>
      <c r="D260" s="28">
        <f t="shared" si="10"/>
        <v>-6.4025794564716714</v>
      </c>
      <c r="E260" s="108">
        <f t="shared" si="9"/>
        <v>182874</v>
      </c>
      <c r="F260" s="28">
        <f t="shared" si="11"/>
        <v>1.2445605837476332</v>
      </c>
      <c r="G260" s="105">
        <v>9361</v>
      </c>
      <c r="H260" s="105">
        <v>5050</v>
      </c>
      <c r="I260" s="105">
        <v>14411</v>
      </c>
    </row>
    <row r="261" spans="1:9" ht="15" x14ac:dyDescent="0.25">
      <c r="A261" s="44">
        <v>38200</v>
      </c>
      <c r="B261" s="105">
        <v>13872</v>
      </c>
      <c r="C261" s="105">
        <v>14675</v>
      </c>
      <c r="D261" s="28">
        <f t="shared" si="10"/>
        <v>-7.2975140336808337</v>
      </c>
      <c r="E261" s="108">
        <f t="shared" si="9"/>
        <v>182399</v>
      </c>
      <c r="F261" s="28">
        <f t="shared" si="11"/>
        <v>2.8498125123347147</v>
      </c>
      <c r="G261" s="105">
        <v>9589</v>
      </c>
      <c r="H261" s="105">
        <v>4755</v>
      </c>
      <c r="I261" s="105">
        <v>14344</v>
      </c>
    </row>
    <row r="262" spans="1:9" ht="15" x14ac:dyDescent="0.25">
      <c r="A262" s="44">
        <v>38231</v>
      </c>
      <c r="B262" s="105">
        <v>12923</v>
      </c>
      <c r="C262" s="105">
        <v>13833</v>
      </c>
      <c r="D262" s="28">
        <f t="shared" si="10"/>
        <v>-21.340312861403614</v>
      </c>
      <c r="E262" s="108">
        <f t="shared" si="9"/>
        <v>178779</v>
      </c>
      <c r="F262" s="28">
        <f t="shared" si="11"/>
        <v>-1.0806055374809109</v>
      </c>
      <c r="G262" s="105">
        <v>9268</v>
      </c>
      <c r="H262" s="105">
        <v>4320</v>
      </c>
      <c r="I262" s="105">
        <v>13588</v>
      </c>
    </row>
    <row r="263" spans="1:9" ht="15" x14ac:dyDescent="0.25">
      <c r="A263" s="44">
        <v>38261</v>
      </c>
      <c r="B263" s="105">
        <v>13126</v>
      </c>
      <c r="C263" s="105">
        <v>13209</v>
      </c>
      <c r="D263" s="28">
        <f t="shared" si="10"/>
        <v>-21.48112699647066</v>
      </c>
      <c r="E263" s="108">
        <f t="shared" si="9"/>
        <v>173976</v>
      </c>
      <c r="F263" s="28">
        <f t="shared" si="11"/>
        <v>-2.8571747639494562</v>
      </c>
      <c r="G263" s="105">
        <v>8655</v>
      </c>
      <c r="H263" s="105">
        <v>4141</v>
      </c>
      <c r="I263" s="105">
        <v>12796</v>
      </c>
    </row>
    <row r="264" spans="1:9" ht="15" x14ac:dyDescent="0.25">
      <c r="A264" s="44">
        <v>38292</v>
      </c>
      <c r="B264" s="105">
        <v>12909</v>
      </c>
      <c r="C264" s="105">
        <v>13799</v>
      </c>
      <c r="D264" s="28">
        <f t="shared" si="10"/>
        <v>-13.298408220834174</v>
      </c>
      <c r="E264" s="108">
        <f t="shared" si="9"/>
        <v>173009</v>
      </c>
      <c r="F264" s="28">
        <f t="shared" si="11"/>
        <v>-3.6199145437225293</v>
      </c>
      <c r="G264" s="105">
        <v>9420</v>
      </c>
      <c r="H264" s="105">
        <v>3945</v>
      </c>
      <c r="I264" s="105">
        <v>13365</v>
      </c>
    </row>
    <row r="265" spans="1:9" ht="15" x14ac:dyDescent="0.25">
      <c r="A265" s="44">
        <v>38322</v>
      </c>
      <c r="B265" s="105">
        <v>13717</v>
      </c>
      <c r="C265" s="105">
        <v>13181</v>
      </c>
      <c r="D265" s="28">
        <f t="shared" si="10"/>
        <v>-8.8450292397660828</v>
      </c>
      <c r="E265" s="108">
        <f t="shared" si="9"/>
        <v>171536</v>
      </c>
      <c r="F265" s="28">
        <f t="shared" si="11"/>
        <v>-5.221398340203109</v>
      </c>
      <c r="G265" s="105">
        <v>7864</v>
      </c>
      <c r="H265" s="105">
        <v>4991</v>
      </c>
      <c r="I265" s="105">
        <v>12855</v>
      </c>
    </row>
    <row r="266" spans="1:9" ht="15" x14ac:dyDescent="0.25">
      <c r="A266" s="44">
        <v>38353</v>
      </c>
      <c r="B266" s="105">
        <v>14041</v>
      </c>
      <c r="C266" s="105">
        <v>10977</v>
      </c>
      <c r="D266" s="28">
        <f t="shared" si="10"/>
        <v>-6.1179459748595875</v>
      </c>
      <c r="E266" s="108">
        <f t="shared" si="9"/>
        <v>170182</v>
      </c>
      <c r="F266" s="28">
        <f t="shared" si="11"/>
        <v>-5.7664621586303131</v>
      </c>
      <c r="G266" s="105">
        <v>6997</v>
      </c>
      <c r="H266" s="105">
        <v>3749</v>
      </c>
      <c r="I266" s="105">
        <v>10746</v>
      </c>
    </row>
    <row r="267" spans="1:9" ht="15" x14ac:dyDescent="0.25">
      <c r="A267" s="44">
        <v>38384</v>
      </c>
      <c r="B267" s="105">
        <v>13512</v>
      </c>
      <c r="C267" s="105">
        <v>12605</v>
      </c>
      <c r="D267" s="28">
        <f t="shared" si="10"/>
        <v>-8.8566610455311974</v>
      </c>
      <c r="E267" s="108">
        <f t="shared" si="9"/>
        <v>168836</v>
      </c>
      <c r="F267" s="28">
        <f t="shared" si="11"/>
        <v>-6.9066287314873023</v>
      </c>
      <c r="G267" s="105">
        <v>8197</v>
      </c>
      <c r="H267" s="105">
        <v>4265</v>
      </c>
      <c r="I267" s="105">
        <v>12462</v>
      </c>
    </row>
    <row r="268" spans="1:9" ht="15" x14ac:dyDescent="0.25">
      <c r="A268" s="44">
        <v>38412</v>
      </c>
      <c r="B268" s="105">
        <v>13208</v>
      </c>
      <c r="C268" s="105">
        <v>12928</v>
      </c>
      <c r="D268" s="28">
        <f t="shared" si="10"/>
        <v>-14.433791137600416</v>
      </c>
      <c r="E268" s="108">
        <f t="shared" si="9"/>
        <v>165258</v>
      </c>
      <c r="F268" s="28">
        <f t="shared" si="11"/>
        <v>-9.8984259567206241</v>
      </c>
      <c r="G268" s="105">
        <v>8591</v>
      </c>
      <c r="H268" s="105">
        <v>3953</v>
      </c>
      <c r="I268" s="105">
        <v>12544</v>
      </c>
    </row>
    <row r="269" spans="1:9" ht="15" x14ac:dyDescent="0.25">
      <c r="A269" s="44">
        <v>38443</v>
      </c>
      <c r="B269" s="105">
        <v>13350</v>
      </c>
      <c r="C269" s="105">
        <v>12788</v>
      </c>
      <c r="D269" s="28">
        <f t="shared" si="10"/>
        <v>-12.859007832898172</v>
      </c>
      <c r="E269" s="108">
        <f t="shared" si="9"/>
        <v>164139</v>
      </c>
      <c r="F269" s="28">
        <f t="shared" si="11"/>
        <v>-10.556802824883386</v>
      </c>
      <c r="G269" s="105">
        <v>8383</v>
      </c>
      <c r="H269" s="105">
        <v>4235</v>
      </c>
      <c r="I269" s="105">
        <v>12618</v>
      </c>
    </row>
    <row r="270" spans="1:9" ht="15" x14ac:dyDescent="0.25">
      <c r="A270" s="44">
        <v>38473</v>
      </c>
      <c r="B270" s="105">
        <v>14994</v>
      </c>
      <c r="C270" s="105">
        <v>15536</v>
      </c>
      <c r="D270" s="28">
        <f t="shared" si="10"/>
        <v>-2.281021897810219</v>
      </c>
      <c r="E270" s="108">
        <f t="shared" si="9"/>
        <v>164025</v>
      </c>
      <c r="F270" s="28">
        <f t="shared" si="11"/>
        <v>-10.796347558422207</v>
      </c>
      <c r="G270" s="105">
        <v>9933</v>
      </c>
      <c r="H270" s="105">
        <v>5183</v>
      </c>
      <c r="I270" s="105">
        <v>15116</v>
      </c>
    </row>
    <row r="271" spans="1:9" ht="15" x14ac:dyDescent="0.25">
      <c r="A271" s="44">
        <v>38504</v>
      </c>
      <c r="B271" s="105">
        <v>14433</v>
      </c>
      <c r="C271" s="105">
        <v>15326</v>
      </c>
      <c r="D271" s="28">
        <f t="shared" si="10"/>
        <v>-1.8163265306122449</v>
      </c>
      <c r="E271" s="108">
        <f t="shared" si="9"/>
        <v>163870</v>
      </c>
      <c r="F271" s="28">
        <f t="shared" si="11"/>
        <v>-11.217181184782255</v>
      </c>
      <c r="G271" s="105">
        <v>10274</v>
      </c>
      <c r="H271" s="105">
        <v>4483</v>
      </c>
      <c r="I271" s="105">
        <v>14757</v>
      </c>
    </row>
    <row r="272" spans="1:9" ht="15" x14ac:dyDescent="0.25">
      <c r="A272" s="44">
        <v>38534</v>
      </c>
      <c r="B272" s="105">
        <v>12920</v>
      </c>
      <c r="C272" s="105">
        <v>13276</v>
      </c>
      <c r="D272" s="28">
        <f t="shared" si="10"/>
        <v>-9.1676040494938125</v>
      </c>
      <c r="E272" s="108">
        <f t="shared" si="9"/>
        <v>162133</v>
      </c>
      <c r="F272" s="28">
        <f t="shared" si="11"/>
        <v>-11.341688813062547</v>
      </c>
      <c r="G272" s="105">
        <v>9010</v>
      </c>
      <c r="H272" s="105">
        <v>3926</v>
      </c>
      <c r="I272" s="105">
        <v>12936</v>
      </c>
    </row>
    <row r="273" spans="1:9" ht="15" x14ac:dyDescent="0.25">
      <c r="A273" s="44">
        <v>38565</v>
      </c>
      <c r="B273" s="105">
        <v>12226</v>
      </c>
      <c r="C273" s="105">
        <v>13608</v>
      </c>
      <c r="D273" s="28">
        <f t="shared" si="10"/>
        <v>-11.86562860438293</v>
      </c>
      <c r="E273" s="108">
        <f t="shared" si="9"/>
        <v>161066</v>
      </c>
      <c r="F273" s="28">
        <f t="shared" si="11"/>
        <v>-11.695787805854199</v>
      </c>
      <c r="G273" s="105">
        <v>9473</v>
      </c>
      <c r="H273" s="105">
        <v>3839</v>
      </c>
      <c r="I273" s="105">
        <v>13312</v>
      </c>
    </row>
    <row r="274" spans="1:9" ht="15" x14ac:dyDescent="0.25">
      <c r="A274" s="44">
        <v>38596</v>
      </c>
      <c r="B274" s="105">
        <v>12257</v>
      </c>
      <c r="C274" s="105">
        <v>13035</v>
      </c>
      <c r="D274" s="28">
        <f t="shared" si="10"/>
        <v>-5.1536021047744329</v>
      </c>
      <c r="E274" s="108">
        <f t="shared" si="9"/>
        <v>160268</v>
      </c>
      <c r="F274" s="28">
        <f t="shared" si="11"/>
        <v>-10.354124365837151</v>
      </c>
      <c r="G274" s="105">
        <v>8674</v>
      </c>
      <c r="H274" s="105">
        <v>4099</v>
      </c>
      <c r="I274" s="105">
        <v>12773</v>
      </c>
    </row>
    <row r="275" spans="1:9" ht="15" x14ac:dyDescent="0.25">
      <c r="A275" s="44">
        <v>38626</v>
      </c>
      <c r="B275" s="105">
        <v>12345</v>
      </c>
      <c r="C275" s="105">
        <v>12519</v>
      </c>
      <c r="D275" s="28">
        <f t="shared" si="10"/>
        <v>-5.9500228554014933</v>
      </c>
      <c r="E275" s="108">
        <f t="shared" si="9"/>
        <v>159578</v>
      </c>
      <c r="F275" s="28">
        <f t="shared" si="11"/>
        <v>-8.2758541408010302</v>
      </c>
      <c r="G275" s="105">
        <v>8486</v>
      </c>
      <c r="H275" s="105">
        <v>3655</v>
      </c>
      <c r="I275" s="105">
        <v>12141</v>
      </c>
    </row>
    <row r="276" spans="1:9" ht="15" x14ac:dyDescent="0.25">
      <c r="A276" s="44">
        <v>38657</v>
      </c>
      <c r="B276" s="105">
        <v>12647</v>
      </c>
      <c r="C276" s="105">
        <v>13706</v>
      </c>
      <c r="D276" s="28">
        <f t="shared" si="10"/>
        <v>-2.0295917576884346</v>
      </c>
      <c r="E276" s="108">
        <f t="shared" ref="E276:E339" si="12">SUM(C265:C276)</f>
        <v>159485</v>
      </c>
      <c r="F276" s="28">
        <f t="shared" si="11"/>
        <v>-7.8169343791363453</v>
      </c>
      <c r="G276" s="105">
        <v>9438</v>
      </c>
      <c r="H276" s="105">
        <v>3967</v>
      </c>
      <c r="I276" s="105">
        <v>13405</v>
      </c>
    </row>
    <row r="277" spans="1:9" ht="15" x14ac:dyDescent="0.25">
      <c r="A277" s="44">
        <v>38687</v>
      </c>
      <c r="B277" s="105">
        <v>12666</v>
      </c>
      <c r="C277" s="105">
        <v>11549</v>
      </c>
      <c r="D277" s="28">
        <f t="shared" si="10"/>
        <v>-7.662025224174382</v>
      </c>
      <c r="E277" s="108">
        <f t="shared" si="12"/>
        <v>157853</v>
      </c>
      <c r="F277" s="28">
        <f t="shared" si="11"/>
        <v>-7.9767512358921735</v>
      </c>
      <c r="G277" s="105">
        <v>7481</v>
      </c>
      <c r="H277" s="105">
        <v>3890</v>
      </c>
      <c r="I277" s="105">
        <v>11371</v>
      </c>
    </row>
    <row r="278" spans="1:9" ht="15" x14ac:dyDescent="0.25">
      <c r="A278" s="44">
        <v>38718</v>
      </c>
      <c r="B278" s="105">
        <v>12798</v>
      </c>
      <c r="C278" s="105">
        <v>10077</v>
      </c>
      <c r="D278" s="28">
        <f t="shared" ref="D278:D341" si="13">(B278-B266)/B266*100</f>
        <v>-8.8526458229470837</v>
      </c>
      <c r="E278" s="108">
        <f t="shared" si="12"/>
        <v>156953</v>
      </c>
      <c r="F278" s="28">
        <f t="shared" si="11"/>
        <v>-7.7734425497408655</v>
      </c>
      <c r="G278" s="105">
        <v>6792</v>
      </c>
      <c r="H278" s="105">
        <v>3022</v>
      </c>
      <c r="I278" s="105">
        <v>9814</v>
      </c>
    </row>
    <row r="279" spans="1:9" ht="15" x14ac:dyDescent="0.25">
      <c r="A279" s="44">
        <v>38749</v>
      </c>
      <c r="B279" s="105">
        <v>12774</v>
      </c>
      <c r="C279" s="105">
        <v>11893</v>
      </c>
      <c r="D279" s="28">
        <f t="shared" si="13"/>
        <v>-5.4618117229129659</v>
      </c>
      <c r="E279" s="108">
        <f t="shared" si="12"/>
        <v>156241</v>
      </c>
      <c r="F279" s="28">
        <f t="shared" si="11"/>
        <v>-7.4599019166528464</v>
      </c>
      <c r="G279" s="105">
        <v>8546</v>
      </c>
      <c r="H279" s="105">
        <v>3208</v>
      </c>
      <c r="I279" s="105">
        <v>11754</v>
      </c>
    </row>
    <row r="280" spans="1:9" ht="15" x14ac:dyDescent="0.25">
      <c r="A280" s="44">
        <v>38777</v>
      </c>
      <c r="B280" s="105">
        <v>12973</v>
      </c>
      <c r="C280" s="105">
        <v>13919</v>
      </c>
      <c r="D280" s="28">
        <f t="shared" si="13"/>
        <v>-1.7792247122955784</v>
      </c>
      <c r="E280" s="108">
        <f t="shared" si="12"/>
        <v>157232</v>
      </c>
      <c r="F280" s="28">
        <f t="shared" si="11"/>
        <v>-4.8566483922109676</v>
      </c>
      <c r="G280" s="105">
        <v>9389</v>
      </c>
      <c r="H280" s="105">
        <v>4251</v>
      </c>
      <c r="I280" s="105">
        <v>13640</v>
      </c>
    </row>
    <row r="281" spans="1:9" ht="15" x14ac:dyDescent="0.25">
      <c r="A281" s="44">
        <v>38808</v>
      </c>
      <c r="B281" s="105">
        <v>12576</v>
      </c>
      <c r="C281" s="105">
        <v>10767</v>
      </c>
      <c r="D281" s="28">
        <f t="shared" si="13"/>
        <v>-5.797752808988764</v>
      </c>
      <c r="E281" s="108">
        <f t="shared" si="12"/>
        <v>155211</v>
      </c>
      <c r="F281" s="28">
        <f t="shared" si="11"/>
        <v>-5.4392923071299322</v>
      </c>
      <c r="G281" s="105">
        <v>7309</v>
      </c>
      <c r="H281" s="105">
        <v>3156</v>
      </c>
      <c r="I281" s="105">
        <v>10465</v>
      </c>
    </row>
    <row r="282" spans="1:9" ht="15" x14ac:dyDescent="0.25">
      <c r="A282" s="44">
        <v>38838</v>
      </c>
      <c r="B282" s="105">
        <v>13404</v>
      </c>
      <c r="C282" s="105">
        <v>14835</v>
      </c>
      <c r="D282" s="28">
        <f t="shared" si="13"/>
        <v>-10.604241696678672</v>
      </c>
      <c r="E282" s="108">
        <f t="shared" si="12"/>
        <v>154510</v>
      </c>
      <c r="F282" s="28">
        <f t="shared" si="11"/>
        <v>-5.8009449778997109</v>
      </c>
      <c r="G282" s="105">
        <v>10246</v>
      </c>
      <c r="H282" s="105">
        <v>4319</v>
      </c>
      <c r="I282" s="105">
        <v>14565</v>
      </c>
    </row>
    <row r="283" spans="1:9" ht="15" x14ac:dyDescent="0.25">
      <c r="A283" s="44">
        <v>38869</v>
      </c>
      <c r="B283" s="105">
        <v>13432</v>
      </c>
      <c r="C283" s="105">
        <v>13883</v>
      </c>
      <c r="D283" s="28">
        <f t="shared" si="13"/>
        <v>-6.9354950460749674</v>
      </c>
      <c r="E283" s="108">
        <f t="shared" si="12"/>
        <v>153067</v>
      </c>
      <c r="F283" s="28">
        <f t="shared" si="11"/>
        <v>-6.5924208213828033</v>
      </c>
      <c r="G283" s="105">
        <v>9134</v>
      </c>
      <c r="H283" s="105">
        <v>4310</v>
      </c>
      <c r="I283" s="105">
        <v>13444</v>
      </c>
    </row>
    <row r="284" spans="1:9" ht="15" x14ac:dyDescent="0.25">
      <c r="A284" s="44">
        <v>38899</v>
      </c>
      <c r="B284" s="105">
        <v>14096</v>
      </c>
      <c r="C284" s="105">
        <v>14402</v>
      </c>
      <c r="D284" s="28">
        <f t="shared" si="13"/>
        <v>9.102167182662539</v>
      </c>
      <c r="E284" s="108">
        <f t="shared" si="12"/>
        <v>154193</v>
      </c>
      <c r="F284" s="28">
        <f t="shared" si="11"/>
        <v>-4.8972140156538151</v>
      </c>
      <c r="G284" s="105">
        <v>9216</v>
      </c>
      <c r="H284" s="105">
        <v>4881</v>
      </c>
      <c r="I284" s="105">
        <v>14097</v>
      </c>
    </row>
    <row r="285" spans="1:9" ht="15" x14ac:dyDescent="0.25">
      <c r="A285" s="44">
        <v>38930</v>
      </c>
      <c r="B285" s="105">
        <v>12768</v>
      </c>
      <c r="C285" s="105">
        <v>14150</v>
      </c>
      <c r="D285" s="28">
        <f t="shared" si="13"/>
        <v>4.4331752003926059</v>
      </c>
      <c r="E285" s="108">
        <f t="shared" si="12"/>
        <v>154735</v>
      </c>
      <c r="F285" s="28">
        <f t="shared" si="11"/>
        <v>-3.9306867992003278</v>
      </c>
      <c r="G285" s="105">
        <v>10125</v>
      </c>
      <c r="H285" s="105">
        <v>3744</v>
      </c>
      <c r="I285" s="105">
        <v>13869</v>
      </c>
    </row>
    <row r="286" spans="1:9" ht="15" x14ac:dyDescent="0.25">
      <c r="A286" s="44">
        <v>38961</v>
      </c>
      <c r="B286" s="105">
        <v>13086</v>
      </c>
      <c r="C286" s="105">
        <v>13588</v>
      </c>
      <c r="D286" s="28">
        <f t="shared" si="13"/>
        <v>6.7634820918658729</v>
      </c>
      <c r="E286" s="108">
        <f t="shared" si="12"/>
        <v>155288</v>
      </c>
      <c r="F286" s="28">
        <f t="shared" si="11"/>
        <v>-3.1072952804053209</v>
      </c>
      <c r="G286" s="105">
        <v>9310</v>
      </c>
      <c r="H286" s="105">
        <v>4042</v>
      </c>
      <c r="I286" s="105">
        <v>13352</v>
      </c>
    </row>
    <row r="287" spans="1:9" ht="15" x14ac:dyDescent="0.25">
      <c r="A287" s="44">
        <v>38991</v>
      </c>
      <c r="B287" s="105">
        <v>12366</v>
      </c>
      <c r="C287" s="105">
        <v>13019</v>
      </c>
      <c r="D287" s="28">
        <f t="shared" si="13"/>
        <v>0.1701093560145808</v>
      </c>
      <c r="E287" s="108">
        <f t="shared" si="12"/>
        <v>155788</v>
      </c>
      <c r="F287" s="28">
        <f t="shared" si="11"/>
        <v>-2.375014099687927</v>
      </c>
      <c r="G287" s="105">
        <v>8956</v>
      </c>
      <c r="H287" s="105">
        <v>3832</v>
      </c>
      <c r="I287" s="105">
        <v>12788</v>
      </c>
    </row>
    <row r="288" spans="1:9" ht="15" x14ac:dyDescent="0.25">
      <c r="A288" s="44">
        <v>39022</v>
      </c>
      <c r="B288" s="105">
        <v>12678</v>
      </c>
      <c r="C288" s="105">
        <v>13693</v>
      </c>
      <c r="D288" s="28">
        <f t="shared" si="13"/>
        <v>0.24511741915078672</v>
      </c>
      <c r="E288" s="108">
        <f t="shared" si="12"/>
        <v>155775</v>
      </c>
      <c r="F288" s="28">
        <f t="shared" ref="F288:F351" si="14">(E288-E276)/E276*100</f>
        <v>-2.3262375772016179</v>
      </c>
      <c r="G288" s="105">
        <v>9784</v>
      </c>
      <c r="H288" s="105">
        <v>3599</v>
      </c>
      <c r="I288" s="105">
        <v>13383</v>
      </c>
    </row>
    <row r="289" spans="1:9" ht="15" x14ac:dyDescent="0.25">
      <c r="A289" s="44">
        <v>39052</v>
      </c>
      <c r="B289" s="105">
        <v>12624</v>
      </c>
      <c r="C289" s="105">
        <v>10956</v>
      </c>
      <c r="D289" s="28">
        <f t="shared" si="13"/>
        <v>-0.33159639981051636</v>
      </c>
      <c r="E289" s="108">
        <f t="shared" si="12"/>
        <v>155182</v>
      </c>
      <c r="F289" s="28">
        <f t="shared" si="14"/>
        <v>-1.6920806066403553</v>
      </c>
      <c r="G289" s="105">
        <v>7236</v>
      </c>
      <c r="H289" s="105">
        <v>3431</v>
      </c>
      <c r="I289" s="105">
        <v>10667</v>
      </c>
    </row>
    <row r="290" spans="1:9" ht="15" x14ac:dyDescent="0.25">
      <c r="A290" s="44">
        <v>39083</v>
      </c>
      <c r="B290" s="105">
        <v>12602</v>
      </c>
      <c r="C290" s="105">
        <v>10335</v>
      </c>
      <c r="D290" s="28">
        <f t="shared" si="13"/>
        <v>-1.5314892952023753</v>
      </c>
      <c r="E290" s="108">
        <f t="shared" si="12"/>
        <v>155440</v>
      </c>
      <c r="F290" s="28">
        <f t="shared" si="14"/>
        <v>-0.9639828483686198</v>
      </c>
      <c r="G290" s="105">
        <v>6965</v>
      </c>
      <c r="H290" s="105">
        <v>3149</v>
      </c>
      <c r="I290" s="105">
        <v>10114</v>
      </c>
    </row>
    <row r="291" spans="1:9" ht="15" x14ac:dyDescent="0.25">
      <c r="A291" s="44">
        <v>39114</v>
      </c>
      <c r="B291" s="105">
        <v>13824</v>
      </c>
      <c r="C291" s="105">
        <v>12812</v>
      </c>
      <c r="D291" s="28">
        <f t="shared" si="13"/>
        <v>8.2198215124471581</v>
      </c>
      <c r="E291" s="108">
        <f t="shared" si="12"/>
        <v>156359</v>
      </c>
      <c r="F291" s="28">
        <f t="shared" si="14"/>
        <v>7.5524350202571658E-2</v>
      </c>
      <c r="G291" s="105">
        <v>8108</v>
      </c>
      <c r="H291" s="105">
        <v>4425</v>
      </c>
      <c r="I291" s="105">
        <v>12533</v>
      </c>
    </row>
    <row r="292" spans="1:9" ht="15" x14ac:dyDescent="0.25">
      <c r="A292" s="44">
        <v>39142</v>
      </c>
      <c r="B292" s="105">
        <v>12390</v>
      </c>
      <c r="C292" s="105">
        <v>12624</v>
      </c>
      <c r="D292" s="28">
        <f t="shared" si="13"/>
        <v>-4.4939489709396438</v>
      </c>
      <c r="E292" s="108">
        <f t="shared" si="12"/>
        <v>155064</v>
      </c>
      <c r="F292" s="28">
        <f t="shared" si="14"/>
        <v>-1.3788541772667142</v>
      </c>
      <c r="G292" s="105">
        <v>8886</v>
      </c>
      <c r="H292" s="105">
        <v>3504</v>
      </c>
      <c r="I292" s="105">
        <v>12390</v>
      </c>
    </row>
    <row r="293" spans="1:9" ht="15" x14ac:dyDescent="0.25">
      <c r="A293" s="44">
        <v>39173</v>
      </c>
      <c r="B293" s="105">
        <v>12933</v>
      </c>
      <c r="C293" s="105">
        <v>11493</v>
      </c>
      <c r="D293" s="28">
        <f t="shared" si="13"/>
        <v>2.8387404580152671</v>
      </c>
      <c r="E293" s="108">
        <f t="shared" si="12"/>
        <v>155790</v>
      </c>
      <c r="F293" s="28">
        <f t="shared" si="14"/>
        <v>0.37304057057811624</v>
      </c>
      <c r="G293" s="105">
        <v>7894</v>
      </c>
      <c r="H293" s="105">
        <v>3248</v>
      </c>
      <c r="I293" s="105">
        <v>11142</v>
      </c>
    </row>
    <row r="294" spans="1:9" ht="15" x14ac:dyDescent="0.25">
      <c r="A294" s="44">
        <v>39203</v>
      </c>
      <c r="B294" s="105">
        <v>12643</v>
      </c>
      <c r="C294" s="105">
        <v>13964</v>
      </c>
      <c r="D294" s="28">
        <f t="shared" si="13"/>
        <v>-5.6774097284392724</v>
      </c>
      <c r="E294" s="108">
        <f t="shared" si="12"/>
        <v>154919</v>
      </c>
      <c r="F294" s="28">
        <f t="shared" si="14"/>
        <v>0.26470778590382499</v>
      </c>
      <c r="G294" s="105">
        <v>9723</v>
      </c>
      <c r="H294" s="105">
        <v>3891</v>
      </c>
      <c r="I294" s="105">
        <v>13614</v>
      </c>
    </row>
    <row r="295" spans="1:9" ht="15" x14ac:dyDescent="0.25">
      <c r="A295" s="44">
        <v>39234</v>
      </c>
      <c r="B295" s="105">
        <v>13379</v>
      </c>
      <c r="C295" s="105">
        <v>13674</v>
      </c>
      <c r="D295" s="28">
        <f t="shared" si="13"/>
        <v>-0.39458010720667064</v>
      </c>
      <c r="E295" s="108">
        <f t="shared" si="12"/>
        <v>154710</v>
      </c>
      <c r="F295" s="28">
        <f t="shared" si="14"/>
        <v>1.0733861642287366</v>
      </c>
      <c r="G295" s="105">
        <v>8850</v>
      </c>
      <c r="H295" s="105">
        <v>4315</v>
      </c>
      <c r="I295" s="105">
        <v>13165</v>
      </c>
    </row>
    <row r="296" spans="1:9" ht="15" x14ac:dyDescent="0.25">
      <c r="A296" s="44">
        <v>39264</v>
      </c>
      <c r="B296" s="105">
        <v>13432</v>
      </c>
      <c r="C296" s="105">
        <v>13981</v>
      </c>
      <c r="D296" s="28">
        <f t="shared" si="13"/>
        <v>-4.7105561861520995</v>
      </c>
      <c r="E296" s="108">
        <f t="shared" si="12"/>
        <v>154289</v>
      </c>
      <c r="F296" s="28">
        <f t="shared" si="14"/>
        <v>6.225963565142386E-2</v>
      </c>
      <c r="G296" s="105">
        <v>9387</v>
      </c>
      <c r="H296" s="105">
        <v>4056</v>
      </c>
      <c r="I296" s="105">
        <v>13443</v>
      </c>
    </row>
    <row r="297" spans="1:9" ht="15" x14ac:dyDescent="0.25">
      <c r="A297" s="44">
        <v>39295</v>
      </c>
      <c r="B297" s="105">
        <v>12916</v>
      </c>
      <c r="C297" s="105">
        <v>14343</v>
      </c>
      <c r="D297" s="28">
        <f t="shared" si="13"/>
        <v>1.1591478696741855</v>
      </c>
      <c r="E297" s="108">
        <f t="shared" si="12"/>
        <v>154482</v>
      </c>
      <c r="F297" s="28">
        <f t="shared" si="14"/>
        <v>-0.16350534785278056</v>
      </c>
      <c r="G297" s="105">
        <v>10087</v>
      </c>
      <c r="H297" s="105">
        <v>3938</v>
      </c>
      <c r="I297" s="105">
        <v>14025</v>
      </c>
    </row>
    <row r="298" spans="1:9" ht="15" x14ac:dyDescent="0.25">
      <c r="A298" s="44">
        <v>39326</v>
      </c>
      <c r="B298" s="105">
        <v>14122</v>
      </c>
      <c r="C298" s="105">
        <v>13842</v>
      </c>
      <c r="D298" s="28">
        <f t="shared" si="13"/>
        <v>7.9168577105303379</v>
      </c>
      <c r="E298" s="108">
        <f t="shared" si="12"/>
        <v>154736</v>
      </c>
      <c r="F298" s="28">
        <f t="shared" si="14"/>
        <v>-0.3554685487610118</v>
      </c>
      <c r="G298" s="105">
        <v>9025</v>
      </c>
      <c r="H298" s="105">
        <v>4484</v>
      </c>
      <c r="I298" s="105">
        <v>13509</v>
      </c>
    </row>
    <row r="299" spans="1:9" ht="15" x14ac:dyDescent="0.25">
      <c r="A299" s="44">
        <v>39356</v>
      </c>
      <c r="B299" s="105">
        <v>14095</v>
      </c>
      <c r="C299" s="105">
        <v>15688</v>
      </c>
      <c r="D299" s="28">
        <f t="shared" si="13"/>
        <v>13.981885815946951</v>
      </c>
      <c r="E299" s="108">
        <f t="shared" si="12"/>
        <v>157405</v>
      </c>
      <c r="F299" s="28">
        <f t="shared" si="14"/>
        <v>1.0379490076257478</v>
      </c>
      <c r="G299" s="105">
        <v>10229</v>
      </c>
      <c r="H299" s="105">
        <v>5187</v>
      </c>
      <c r="I299" s="105">
        <v>15416</v>
      </c>
    </row>
    <row r="300" spans="1:9" ht="15" x14ac:dyDescent="0.25">
      <c r="A300" s="44">
        <v>39387</v>
      </c>
      <c r="B300" s="105">
        <v>14652</v>
      </c>
      <c r="C300" s="105">
        <v>15504</v>
      </c>
      <c r="D300" s="28">
        <f t="shared" si="13"/>
        <v>15.570279223852342</v>
      </c>
      <c r="E300" s="108">
        <f t="shared" si="12"/>
        <v>159216</v>
      </c>
      <c r="F300" s="28">
        <f t="shared" si="14"/>
        <v>2.2089552238805972</v>
      </c>
      <c r="G300" s="105">
        <v>10109</v>
      </c>
      <c r="H300" s="105">
        <v>5069</v>
      </c>
      <c r="I300" s="105">
        <v>15178</v>
      </c>
    </row>
    <row r="301" spans="1:9" ht="15" x14ac:dyDescent="0.25">
      <c r="A301" s="44">
        <v>39417</v>
      </c>
      <c r="B301" s="105">
        <v>14329</v>
      </c>
      <c r="C301" s="105">
        <v>12536</v>
      </c>
      <c r="D301" s="28">
        <f t="shared" si="13"/>
        <v>13.506020278833967</v>
      </c>
      <c r="E301" s="108">
        <f t="shared" si="12"/>
        <v>160796</v>
      </c>
      <c r="F301" s="28">
        <f t="shared" si="14"/>
        <v>3.6176876184093514</v>
      </c>
      <c r="G301" s="105">
        <v>7506</v>
      </c>
      <c r="H301" s="105">
        <v>4655</v>
      </c>
      <c r="I301" s="105">
        <v>12161</v>
      </c>
    </row>
    <row r="302" spans="1:9" ht="15" x14ac:dyDescent="0.25">
      <c r="A302" s="44">
        <v>39448</v>
      </c>
      <c r="B302" s="105">
        <v>14220</v>
      </c>
      <c r="C302" s="105">
        <v>11738</v>
      </c>
      <c r="D302" s="28">
        <f t="shared" si="13"/>
        <v>12.839231867957468</v>
      </c>
      <c r="E302" s="108">
        <f t="shared" si="12"/>
        <v>162199</v>
      </c>
      <c r="F302" s="28">
        <f t="shared" si="14"/>
        <v>4.3483015954709217</v>
      </c>
      <c r="G302" s="105">
        <v>7396</v>
      </c>
      <c r="H302" s="105">
        <v>4038</v>
      </c>
      <c r="I302" s="105">
        <v>11434</v>
      </c>
    </row>
    <row r="303" spans="1:9" ht="15" x14ac:dyDescent="0.25">
      <c r="A303" s="44">
        <v>39479</v>
      </c>
      <c r="B303" s="105">
        <v>13794</v>
      </c>
      <c r="C303" s="105">
        <v>13498</v>
      </c>
      <c r="D303" s="28">
        <f t="shared" si="13"/>
        <v>-0.2170138888888889</v>
      </c>
      <c r="E303" s="108">
        <f t="shared" si="12"/>
        <v>162885</v>
      </c>
      <c r="F303" s="28">
        <f t="shared" si="14"/>
        <v>4.1737284070632326</v>
      </c>
      <c r="G303" s="105">
        <v>9244</v>
      </c>
      <c r="H303" s="105">
        <v>3948</v>
      </c>
      <c r="I303" s="105">
        <v>13192</v>
      </c>
    </row>
    <row r="304" spans="1:9" ht="15" x14ac:dyDescent="0.25">
      <c r="A304" s="44">
        <v>39508</v>
      </c>
      <c r="B304" s="105">
        <v>12560</v>
      </c>
      <c r="C304" s="105">
        <v>11422</v>
      </c>
      <c r="D304" s="28">
        <f t="shared" si="13"/>
        <v>1.3720742534301855</v>
      </c>
      <c r="E304" s="108">
        <f t="shared" si="12"/>
        <v>161683</v>
      </c>
      <c r="F304" s="28">
        <f t="shared" si="14"/>
        <v>4.2685600784192337</v>
      </c>
      <c r="G304" s="105">
        <v>7876</v>
      </c>
      <c r="H304" s="105">
        <v>3380</v>
      </c>
      <c r="I304" s="105">
        <v>11256</v>
      </c>
    </row>
    <row r="305" spans="1:9" ht="15" x14ac:dyDescent="0.25">
      <c r="A305" s="44">
        <v>39539</v>
      </c>
      <c r="B305" s="105">
        <v>13558</v>
      </c>
      <c r="C305" s="105">
        <v>13769</v>
      </c>
      <c r="D305" s="28">
        <f t="shared" si="13"/>
        <v>4.8325987783190287</v>
      </c>
      <c r="E305" s="108">
        <f t="shared" si="12"/>
        <v>163959</v>
      </c>
      <c r="F305" s="28">
        <f t="shared" si="14"/>
        <v>5.2435971500096281</v>
      </c>
      <c r="G305" s="105">
        <v>9184</v>
      </c>
      <c r="H305" s="105">
        <v>4241</v>
      </c>
      <c r="I305" s="105">
        <v>13425</v>
      </c>
    </row>
    <row r="306" spans="1:9" ht="15" x14ac:dyDescent="0.25">
      <c r="A306" s="44">
        <v>39569</v>
      </c>
      <c r="B306" s="105">
        <v>13103</v>
      </c>
      <c r="C306" s="105">
        <v>13937</v>
      </c>
      <c r="D306" s="28">
        <f t="shared" si="13"/>
        <v>3.6383769674918929</v>
      </c>
      <c r="E306" s="108">
        <f t="shared" si="12"/>
        <v>163932</v>
      </c>
      <c r="F306" s="28">
        <f t="shared" si="14"/>
        <v>5.8178790206495012</v>
      </c>
      <c r="G306" s="105">
        <v>9303</v>
      </c>
      <c r="H306" s="105">
        <v>4153</v>
      </c>
      <c r="I306" s="105">
        <v>13456</v>
      </c>
    </row>
    <row r="307" spans="1:9" ht="15" x14ac:dyDescent="0.25">
      <c r="A307" s="44">
        <v>39600</v>
      </c>
      <c r="B307" s="105">
        <v>13548</v>
      </c>
      <c r="C307" s="105">
        <v>13683</v>
      </c>
      <c r="D307" s="28">
        <f t="shared" si="13"/>
        <v>1.2631736303161671</v>
      </c>
      <c r="E307" s="108">
        <f t="shared" si="12"/>
        <v>163941</v>
      </c>
      <c r="F307" s="28">
        <f t="shared" si="14"/>
        <v>5.9666472755477988</v>
      </c>
      <c r="G307" s="105">
        <v>9047</v>
      </c>
      <c r="H307" s="105">
        <v>4008</v>
      </c>
      <c r="I307" s="105">
        <v>13055</v>
      </c>
    </row>
    <row r="308" spans="1:9" ht="15" x14ac:dyDescent="0.25">
      <c r="A308" s="44">
        <v>39630</v>
      </c>
      <c r="B308" s="105">
        <v>13016</v>
      </c>
      <c r="C308" s="105">
        <v>14221</v>
      </c>
      <c r="D308" s="28">
        <f t="shared" si="13"/>
        <v>-3.0970815961882074</v>
      </c>
      <c r="E308" s="108">
        <f t="shared" si="12"/>
        <v>164181</v>
      </c>
      <c r="F308" s="28">
        <f t="shared" si="14"/>
        <v>6.4113449435799055</v>
      </c>
      <c r="G308" s="105">
        <v>9190</v>
      </c>
      <c r="H308" s="105">
        <v>4543</v>
      </c>
      <c r="I308" s="105">
        <v>13733</v>
      </c>
    </row>
    <row r="309" spans="1:9" ht="15" x14ac:dyDescent="0.25">
      <c r="A309" s="44">
        <v>39661</v>
      </c>
      <c r="B309" s="105">
        <v>12466</v>
      </c>
      <c r="C309" s="105">
        <v>12644</v>
      </c>
      <c r="D309" s="28">
        <f t="shared" si="13"/>
        <v>-3.4840507897181787</v>
      </c>
      <c r="E309" s="108">
        <f t="shared" si="12"/>
        <v>162482</v>
      </c>
      <c r="F309" s="28">
        <f t="shared" si="14"/>
        <v>5.1785968591810043</v>
      </c>
      <c r="G309" s="105">
        <v>8505</v>
      </c>
      <c r="H309" s="105">
        <v>3859</v>
      </c>
      <c r="I309" s="105">
        <v>12364</v>
      </c>
    </row>
    <row r="310" spans="1:9" ht="15" x14ac:dyDescent="0.25">
      <c r="A310" s="44">
        <v>39692</v>
      </c>
      <c r="B310" s="105">
        <v>11750</v>
      </c>
      <c r="C310" s="105">
        <v>12372</v>
      </c>
      <c r="D310" s="28">
        <f t="shared" si="13"/>
        <v>-16.796487749610538</v>
      </c>
      <c r="E310" s="108">
        <f t="shared" si="12"/>
        <v>161012</v>
      </c>
      <c r="F310" s="28">
        <f t="shared" si="14"/>
        <v>4.0559404404921926</v>
      </c>
      <c r="G310" s="105">
        <v>8178</v>
      </c>
      <c r="H310" s="105">
        <v>3901</v>
      </c>
      <c r="I310" s="105">
        <v>12079</v>
      </c>
    </row>
    <row r="311" spans="1:9" ht="15" x14ac:dyDescent="0.25">
      <c r="A311" s="44">
        <v>39722</v>
      </c>
      <c r="B311" s="105">
        <v>11403</v>
      </c>
      <c r="C311" s="105">
        <v>12868</v>
      </c>
      <c r="D311" s="28">
        <f t="shared" si="13"/>
        <v>-19.098971266406529</v>
      </c>
      <c r="E311" s="108">
        <f t="shared" si="12"/>
        <v>158192</v>
      </c>
      <c r="F311" s="28">
        <f t="shared" si="14"/>
        <v>0.49998411740414855</v>
      </c>
      <c r="G311" s="105">
        <v>8565</v>
      </c>
      <c r="H311" s="105">
        <v>4075</v>
      </c>
      <c r="I311" s="105">
        <v>12640</v>
      </c>
    </row>
    <row r="312" spans="1:9" ht="15" x14ac:dyDescent="0.25">
      <c r="A312" s="44">
        <v>39753</v>
      </c>
      <c r="B312" s="105">
        <v>10370</v>
      </c>
      <c r="C312" s="105">
        <v>10236</v>
      </c>
      <c r="D312" s="28">
        <f t="shared" si="13"/>
        <v>-29.224679224679225</v>
      </c>
      <c r="E312" s="108">
        <f t="shared" si="12"/>
        <v>152924</v>
      </c>
      <c r="F312" s="28">
        <f t="shared" si="14"/>
        <v>-3.9518641342578631</v>
      </c>
      <c r="G312" s="105">
        <v>7093</v>
      </c>
      <c r="H312" s="105">
        <v>2826</v>
      </c>
      <c r="I312" s="105">
        <v>9919</v>
      </c>
    </row>
    <row r="313" spans="1:9" ht="15" x14ac:dyDescent="0.25">
      <c r="A313" s="44">
        <v>39783</v>
      </c>
      <c r="B313" s="105">
        <v>10168</v>
      </c>
      <c r="C313" s="105">
        <v>9614</v>
      </c>
      <c r="D313" s="28">
        <f t="shared" si="13"/>
        <v>-29.039011794263381</v>
      </c>
      <c r="E313" s="108">
        <f t="shared" si="12"/>
        <v>150002</v>
      </c>
      <c r="F313" s="28">
        <f t="shared" si="14"/>
        <v>-6.7128535535709837</v>
      </c>
      <c r="G313" s="105">
        <v>6205</v>
      </c>
      <c r="H313" s="105">
        <v>2778</v>
      </c>
      <c r="I313" s="105">
        <v>8983</v>
      </c>
    </row>
    <row r="314" spans="1:9" ht="15" x14ac:dyDescent="0.25">
      <c r="A314" s="44">
        <v>39814</v>
      </c>
      <c r="B314" s="105">
        <v>9417</v>
      </c>
      <c r="C314" s="105">
        <v>7431</v>
      </c>
      <c r="D314" s="28">
        <f t="shared" si="13"/>
        <v>-33.776371308016877</v>
      </c>
      <c r="E314" s="108">
        <f t="shared" si="12"/>
        <v>145695</v>
      </c>
      <c r="F314" s="28">
        <f t="shared" si="14"/>
        <v>-10.175155210574664</v>
      </c>
      <c r="G314" s="105">
        <v>5472</v>
      </c>
      <c r="H314" s="105">
        <v>1800</v>
      </c>
      <c r="I314" s="105">
        <v>7272</v>
      </c>
    </row>
    <row r="315" spans="1:9" ht="15" x14ac:dyDescent="0.25">
      <c r="A315" s="44">
        <v>39845</v>
      </c>
      <c r="B315" s="105">
        <v>10805</v>
      </c>
      <c r="C315" s="105">
        <v>10112</v>
      </c>
      <c r="D315" s="28">
        <f t="shared" si="13"/>
        <v>-21.668841525300856</v>
      </c>
      <c r="E315" s="108">
        <f t="shared" si="12"/>
        <v>142309</v>
      </c>
      <c r="F315" s="28">
        <f t="shared" si="14"/>
        <v>-12.63222518955091</v>
      </c>
      <c r="G315" s="105">
        <v>7053</v>
      </c>
      <c r="H315" s="105">
        <v>2864</v>
      </c>
      <c r="I315" s="105">
        <v>9917</v>
      </c>
    </row>
    <row r="316" spans="1:9" ht="15" x14ac:dyDescent="0.25">
      <c r="A316" s="44">
        <v>39873</v>
      </c>
      <c r="B316" s="105">
        <v>10945</v>
      </c>
      <c r="C316" s="105">
        <v>11005</v>
      </c>
      <c r="D316" s="28">
        <f t="shared" si="13"/>
        <v>-12.858280254777071</v>
      </c>
      <c r="E316" s="108">
        <f t="shared" si="12"/>
        <v>141892</v>
      </c>
      <c r="F316" s="28">
        <f t="shared" si="14"/>
        <v>-12.240618989009358</v>
      </c>
      <c r="G316" s="105">
        <v>7812</v>
      </c>
      <c r="H316" s="105">
        <v>2864</v>
      </c>
      <c r="I316" s="105">
        <v>10676</v>
      </c>
    </row>
    <row r="317" spans="1:9" ht="15" x14ac:dyDescent="0.25">
      <c r="A317" s="44">
        <v>39904</v>
      </c>
      <c r="B317" s="105">
        <v>11678</v>
      </c>
      <c r="C317" s="105">
        <v>11154</v>
      </c>
      <c r="D317" s="28">
        <f t="shared" si="13"/>
        <v>-13.866351969317009</v>
      </c>
      <c r="E317" s="108">
        <f t="shared" si="12"/>
        <v>139277</v>
      </c>
      <c r="F317" s="28">
        <f t="shared" si="14"/>
        <v>-15.053763440860216</v>
      </c>
      <c r="G317" s="105">
        <v>7724</v>
      </c>
      <c r="H317" s="105">
        <v>2982</v>
      </c>
      <c r="I317" s="105">
        <v>10706</v>
      </c>
    </row>
    <row r="318" spans="1:9" ht="15" x14ac:dyDescent="0.25">
      <c r="A318" s="44">
        <v>39934</v>
      </c>
      <c r="B318" s="105">
        <v>10914</v>
      </c>
      <c r="C318" s="105">
        <v>11151</v>
      </c>
      <c r="D318" s="28">
        <f t="shared" si="13"/>
        <v>-16.706097840189269</v>
      </c>
      <c r="E318" s="108">
        <f t="shared" si="12"/>
        <v>136491</v>
      </c>
      <c r="F318" s="28">
        <f t="shared" si="14"/>
        <v>-16.739257741014569</v>
      </c>
      <c r="G318" s="105">
        <v>8453</v>
      </c>
      <c r="H318" s="105">
        <v>2040</v>
      </c>
      <c r="I318" s="105">
        <v>10493</v>
      </c>
    </row>
    <row r="319" spans="1:9" ht="15" x14ac:dyDescent="0.25">
      <c r="A319" s="44">
        <v>39965</v>
      </c>
      <c r="B319" s="105">
        <v>12089</v>
      </c>
      <c r="C319" s="105">
        <v>12750</v>
      </c>
      <c r="D319" s="28">
        <f t="shared" si="13"/>
        <v>-10.769117212872748</v>
      </c>
      <c r="E319" s="108">
        <f t="shared" si="12"/>
        <v>135558</v>
      </c>
      <c r="F319" s="28">
        <f t="shared" si="14"/>
        <v>-17.312935751276374</v>
      </c>
      <c r="G319" s="105">
        <v>9336</v>
      </c>
      <c r="H319" s="105">
        <v>2450</v>
      </c>
      <c r="I319" s="105">
        <v>11786</v>
      </c>
    </row>
    <row r="320" spans="1:9" ht="15" x14ac:dyDescent="0.25">
      <c r="A320" s="44">
        <v>39995</v>
      </c>
      <c r="B320" s="105">
        <v>13067</v>
      </c>
      <c r="C320" s="105">
        <v>14420</v>
      </c>
      <c r="D320" s="28">
        <f t="shared" si="13"/>
        <v>0.39182544560540872</v>
      </c>
      <c r="E320" s="108">
        <f t="shared" si="12"/>
        <v>135757</v>
      </c>
      <c r="F320" s="28">
        <f t="shared" si="14"/>
        <v>-17.312600118162273</v>
      </c>
      <c r="G320" s="105">
        <v>9992</v>
      </c>
      <c r="H320" s="105">
        <v>3681</v>
      </c>
      <c r="I320" s="105">
        <v>13673</v>
      </c>
    </row>
    <row r="321" spans="1:9" ht="15" x14ac:dyDescent="0.25">
      <c r="A321" s="44">
        <v>40026</v>
      </c>
      <c r="B321" s="105">
        <v>12855</v>
      </c>
      <c r="C321" s="105">
        <v>13001</v>
      </c>
      <c r="D321" s="28">
        <f t="shared" si="13"/>
        <v>3.1204877266163966</v>
      </c>
      <c r="E321" s="108">
        <f t="shared" si="12"/>
        <v>136114</v>
      </c>
      <c r="F321" s="28">
        <f t="shared" si="14"/>
        <v>-16.228259130242119</v>
      </c>
      <c r="G321" s="105">
        <v>9874</v>
      </c>
      <c r="H321" s="105">
        <v>2545</v>
      </c>
      <c r="I321" s="105">
        <v>12419</v>
      </c>
    </row>
    <row r="322" spans="1:9" ht="15" x14ac:dyDescent="0.25">
      <c r="A322" s="44">
        <v>40057</v>
      </c>
      <c r="B322" s="105">
        <v>13944</v>
      </c>
      <c r="C322" s="105">
        <v>15017</v>
      </c>
      <c r="D322" s="28">
        <f t="shared" si="13"/>
        <v>18.672340425531914</v>
      </c>
      <c r="E322" s="108">
        <f t="shared" si="12"/>
        <v>138759</v>
      </c>
      <c r="F322" s="28">
        <f t="shared" si="14"/>
        <v>-13.820709015477107</v>
      </c>
      <c r="G322" s="105">
        <v>10218</v>
      </c>
      <c r="H322" s="105">
        <v>4205</v>
      </c>
      <c r="I322" s="105">
        <v>14423</v>
      </c>
    </row>
    <row r="323" spans="1:9" ht="15" x14ac:dyDescent="0.25">
      <c r="A323" s="44">
        <v>40087</v>
      </c>
      <c r="B323" s="105">
        <v>13630</v>
      </c>
      <c r="C323" s="105">
        <v>14638</v>
      </c>
      <c r="D323" s="28">
        <f t="shared" si="13"/>
        <v>19.529948259230025</v>
      </c>
      <c r="E323" s="108">
        <f t="shared" si="12"/>
        <v>140529</v>
      </c>
      <c r="F323" s="28">
        <f t="shared" si="14"/>
        <v>-11.165545666026095</v>
      </c>
      <c r="G323" s="105">
        <v>10699</v>
      </c>
      <c r="H323" s="105">
        <v>3229</v>
      </c>
      <c r="I323" s="105">
        <v>13928</v>
      </c>
    </row>
    <row r="324" spans="1:9" ht="15" x14ac:dyDescent="0.25">
      <c r="A324" s="44">
        <v>40118</v>
      </c>
      <c r="B324" s="105">
        <v>14986</v>
      </c>
      <c r="C324" s="105">
        <v>15165</v>
      </c>
      <c r="D324" s="28">
        <f t="shared" si="13"/>
        <v>44.513018322082928</v>
      </c>
      <c r="E324" s="108">
        <f t="shared" si="12"/>
        <v>145458</v>
      </c>
      <c r="F324" s="28">
        <f t="shared" si="14"/>
        <v>-4.8821636891527822</v>
      </c>
      <c r="G324" s="105">
        <v>10202</v>
      </c>
      <c r="H324" s="105">
        <v>3482</v>
      </c>
      <c r="I324" s="105">
        <v>13684</v>
      </c>
    </row>
    <row r="325" spans="1:9" ht="15" x14ac:dyDescent="0.25">
      <c r="A325" s="44">
        <v>40148</v>
      </c>
      <c r="B325" s="105">
        <v>15123</v>
      </c>
      <c r="C325" s="105">
        <v>14151</v>
      </c>
      <c r="D325" s="28">
        <f t="shared" si="13"/>
        <v>48.731313926042489</v>
      </c>
      <c r="E325" s="108">
        <f t="shared" si="12"/>
        <v>149995</v>
      </c>
      <c r="F325" s="28">
        <f t="shared" si="14"/>
        <v>-4.6666044452740628E-3</v>
      </c>
      <c r="G325" s="105">
        <v>8751</v>
      </c>
      <c r="H325" s="105">
        <v>4015</v>
      </c>
      <c r="I325" s="105">
        <v>12766</v>
      </c>
    </row>
    <row r="326" spans="1:9" ht="15" x14ac:dyDescent="0.25">
      <c r="A326" s="44">
        <v>40179</v>
      </c>
      <c r="B326" s="105">
        <v>15059</v>
      </c>
      <c r="C326" s="105">
        <v>11899</v>
      </c>
      <c r="D326" s="28">
        <f t="shared" si="13"/>
        <v>59.912923436338538</v>
      </c>
      <c r="E326" s="108">
        <f t="shared" si="12"/>
        <v>154463</v>
      </c>
      <c r="F326" s="28">
        <f t="shared" si="14"/>
        <v>6.0180514087648858</v>
      </c>
      <c r="G326" s="105">
        <v>7338</v>
      </c>
      <c r="H326" s="105">
        <v>2912</v>
      </c>
      <c r="I326" s="105">
        <v>10250</v>
      </c>
    </row>
    <row r="327" spans="1:9" ht="15" x14ac:dyDescent="0.25">
      <c r="A327" s="44">
        <v>40210</v>
      </c>
      <c r="B327" s="105">
        <v>15514</v>
      </c>
      <c r="C327" s="105">
        <v>14576</v>
      </c>
      <c r="D327" s="28">
        <f t="shared" si="13"/>
        <v>43.581675150393338</v>
      </c>
      <c r="E327" s="108">
        <f t="shared" si="12"/>
        <v>158927</v>
      </c>
      <c r="F327" s="28">
        <f t="shared" si="14"/>
        <v>11.677406207618633</v>
      </c>
      <c r="G327" s="105">
        <v>9503</v>
      </c>
      <c r="H327" s="105">
        <v>3171</v>
      </c>
      <c r="I327" s="105">
        <v>12674</v>
      </c>
    </row>
    <row r="328" spans="1:9" ht="15" x14ac:dyDescent="0.25">
      <c r="A328" s="44">
        <v>40238</v>
      </c>
      <c r="B328" s="105">
        <v>16902</v>
      </c>
      <c r="C328" s="105">
        <v>17960</v>
      </c>
      <c r="D328" s="28">
        <f t="shared" si="13"/>
        <v>54.4266788487894</v>
      </c>
      <c r="E328" s="108">
        <f t="shared" si="12"/>
        <v>165882</v>
      </c>
      <c r="F328" s="28">
        <f t="shared" si="14"/>
        <v>16.907225213542695</v>
      </c>
      <c r="G328" s="105">
        <v>10726</v>
      </c>
      <c r="H328" s="105">
        <v>4831</v>
      </c>
      <c r="I328" s="105">
        <v>15557</v>
      </c>
    </row>
    <row r="329" spans="1:9" ht="15" x14ac:dyDescent="0.25">
      <c r="A329" s="44">
        <v>40269</v>
      </c>
      <c r="B329" s="105">
        <v>15801</v>
      </c>
      <c r="C329" s="105">
        <v>14840</v>
      </c>
      <c r="D329" s="28">
        <f t="shared" si="13"/>
        <v>35.305703031340983</v>
      </c>
      <c r="E329" s="108">
        <f t="shared" si="12"/>
        <v>169568</v>
      </c>
      <c r="F329" s="28">
        <f t="shared" si="14"/>
        <v>21.748745306116586</v>
      </c>
      <c r="G329" s="105">
        <v>8613</v>
      </c>
      <c r="H329" s="105">
        <v>4626</v>
      </c>
      <c r="I329" s="105">
        <v>13239</v>
      </c>
    </row>
    <row r="330" spans="1:9" ht="15" x14ac:dyDescent="0.25">
      <c r="A330" s="44">
        <v>40299</v>
      </c>
      <c r="B330" s="105">
        <v>15058</v>
      </c>
      <c r="C330" s="105">
        <v>15401</v>
      </c>
      <c r="D330" s="28">
        <f t="shared" si="13"/>
        <v>37.969580355506686</v>
      </c>
      <c r="E330" s="108">
        <f t="shared" si="12"/>
        <v>173818</v>
      </c>
      <c r="F330" s="28">
        <f t="shared" si="14"/>
        <v>27.34759068363482</v>
      </c>
      <c r="G330" s="105">
        <v>9531</v>
      </c>
      <c r="H330" s="105">
        <v>4365</v>
      </c>
      <c r="I330" s="105">
        <v>13896</v>
      </c>
    </row>
    <row r="331" spans="1:9" ht="15" x14ac:dyDescent="0.25">
      <c r="A331" s="44">
        <v>40330</v>
      </c>
      <c r="B331" s="105">
        <v>14513</v>
      </c>
      <c r="C331" s="105">
        <v>15602</v>
      </c>
      <c r="D331" s="28">
        <f t="shared" si="13"/>
        <v>20.051286293324509</v>
      </c>
      <c r="E331" s="108">
        <f t="shared" si="12"/>
        <v>176670</v>
      </c>
      <c r="F331" s="28">
        <f t="shared" si="14"/>
        <v>30.32797769220555</v>
      </c>
      <c r="G331" s="105">
        <v>9784</v>
      </c>
      <c r="H331" s="105">
        <v>4735</v>
      </c>
      <c r="I331" s="105">
        <v>14519</v>
      </c>
    </row>
    <row r="332" spans="1:9" ht="15" x14ac:dyDescent="0.25">
      <c r="A332" s="44">
        <v>40360</v>
      </c>
      <c r="B332" s="105">
        <v>15459</v>
      </c>
      <c r="C332" s="105">
        <v>16074</v>
      </c>
      <c r="D332" s="28">
        <f t="shared" si="13"/>
        <v>18.305655467972755</v>
      </c>
      <c r="E332" s="108">
        <f t="shared" si="12"/>
        <v>178324</v>
      </c>
      <c r="F332" s="28">
        <f t="shared" si="14"/>
        <v>31.355289230021288</v>
      </c>
      <c r="G332" s="105">
        <v>9501</v>
      </c>
      <c r="H332" s="105">
        <v>5526</v>
      </c>
      <c r="I332" s="105">
        <v>15027</v>
      </c>
    </row>
    <row r="333" spans="1:9" ht="15" x14ac:dyDescent="0.25">
      <c r="A333" s="44">
        <v>40391</v>
      </c>
      <c r="B333" s="105">
        <v>15176</v>
      </c>
      <c r="C333" s="105">
        <v>15456</v>
      </c>
      <c r="D333" s="28">
        <f t="shared" si="13"/>
        <v>18.055231427460132</v>
      </c>
      <c r="E333" s="108">
        <f t="shared" si="12"/>
        <v>180779</v>
      </c>
      <c r="F333" s="28">
        <f t="shared" si="14"/>
        <v>32.814405571800108</v>
      </c>
      <c r="G333" s="105">
        <v>9359</v>
      </c>
      <c r="H333" s="105">
        <v>5083</v>
      </c>
      <c r="I333" s="105">
        <v>14442</v>
      </c>
    </row>
    <row r="334" spans="1:9" ht="15" x14ac:dyDescent="0.25">
      <c r="A334" s="44">
        <v>40422</v>
      </c>
      <c r="B334" s="105">
        <v>13603</v>
      </c>
      <c r="C334" s="105">
        <v>14671</v>
      </c>
      <c r="D334" s="28">
        <f t="shared" si="13"/>
        <v>-2.4454962707974754</v>
      </c>
      <c r="E334" s="108">
        <f t="shared" si="12"/>
        <v>180433</v>
      </c>
      <c r="F334" s="28">
        <f t="shared" si="14"/>
        <v>30.033367205010126</v>
      </c>
      <c r="G334" s="105">
        <v>9137</v>
      </c>
      <c r="H334" s="105">
        <v>4878</v>
      </c>
      <c r="I334" s="105">
        <v>14015</v>
      </c>
    </row>
    <row r="335" spans="1:9" ht="15" x14ac:dyDescent="0.25">
      <c r="A335" s="44">
        <v>40452</v>
      </c>
      <c r="B335" s="105">
        <v>15483</v>
      </c>
      <c r="C335" s="105">
        <v>16158</v>
      </c>
      <c r="D335" s="28">
        <f t="shared" si="13"/>
        <v>13.59501100513573</v>
      </c>
      <c r="E335" s="108">
        <f t="shared" si="12"/>
        <v>181953</v>
      </c>
      <c r="F335" s="28">
        <f t="shared" si="14"/>
        <v>29.477189761543883</v>
      </c>
      <c r="G335" s="105">
        <v>8938</v>
      </c>
      <c r="H335" s="105">
        <v>6651</v>
      </c>
      <c r="I335" s="105">
        <v>15589</v>
      </c>
    </row>
    <row r="336" spans="1:9" ht="15" x14ac:dyDescent="0.25">
      <c r="A336" s="44">
        <v>40483</v>
      </c>
      <c r="B336" s="105">
        <v>14208</v>
      </c>
      <c r="C336" s="105">
        <v>14763</v>
      </c>
      <c r="D336" s="28">
        <f t="shared" si="13"/>
        <v>-5.1915120779394099</v>
      </c>
      <c r="E336" s="108">
        <f t="shared" si="12"/>
        <v>181551</v>
      </c>
      <c r="F336" s="28">
        <f t="shared" si="14"/>
        <v>24.813348182980654</v>
      </c>
      <c r="G336" s="105">
        <v>8901</v>
      </c>
      <c r="H336" s="105">
        <v>5207</v>
      </c>
      <c r="I336" s="105">
        <v>14109</v>
      </c>
    </row>
    <row r="337" spans="1:9" ht="15" x14ac:dyDescent="0.25">
      <c r="A337" s="44">
        <v>40513</v>
      </c>
      <c r="B337" s="105">
        <v>14865</v>
      </c>
      <c r="C337" s="105">
        <v>14560</v>
      </c>
      <c r="D337" s="28">
        <f t="shared" si="13"/>
        <v>-1.7060107121602859</v>
      </c>
      <c r="E337" s="108">
        <f t="shared" si="12"/>
        <v>181960</v>
      </c>
      <c r="F337" s="28">
        <f t="shared" si="14"/>
        <v>21.310710357011899</v>
      </c>
      <c r="G337" s="105">
        <v>7526</v>
      </c>
      <c r="H337" s="105">
        <v>6353</v>
      </c>
      <c r="I337" s="105">
        <v>13879</v>
      </c>
    </row>
    <row r="338" spans="1:9" ht="15" x14ac:dyDescent="0.25">
      <c r="A338" s="44">
        <v>40544</v>
      </c>
      <c r="B338" s="105">
        <v>13238</v>
      </c>
      <c r="C338" s="105">
        <v>10287</v>
      </c>
      <c r="D338" s="28">
        <f t="shared" si="13"/>
        <v>-12.092436416760741</v>
      </c>
      <c r="E338" s="108">
        <f t="shared" si="12"/>
        <v>180348</v>
      </c>
      <c r="F338" s="28">
        <f t="shared" si="14"/>
        <v>16.758058564186893</v>
      </c>
      <c r="G338" s="105">
        <v>6099</v>
      </c>
      <c r="H338" s="105">
        <v>3892</v>
      </c>
      <c r="I338" s="105">
        <v>9991</v>
      </c>
    </row>
    <row r="339" spans="1:9" ht="15" x14ac:dyDescent="0.25">
      <c r="A339" s="44">
        <v>40575</v>
      </c>
      <c r="B339" s="105">
        <v>12982</v>
      </c>
      <c r="C339" s="105">
        <v>11975</v>
      </c>
      <c r="D339" s="28">
        <f t="shared" si="13"/>
        <v>-16.320742555111512</v>
      </c>
      <c r="E339" s="108">
        <f t="shared" si="12"/>
        <v>177747</v>
      </c>
      <c r="F339" s="28">
        <f t="shared" si="14"/>
        <v>11.841914841405174</v>
      </c>
      <c r="G339" s="105">
        <v>7900</v>
      </c>
      <c r="H339" s="105">
        <v>3750</v>
      </c>
      <c r="I339" s="105">
        <v>11650</v>
      </c>
    </row>
    <row r="340" spans="1:9" ht="15" x14ac:dyDescent="0.25">
      <c r="A340" s="44">
        <v>40603</v>
      </c>
      <c r="B340" s="105">
        <v>13979</v>
      </c>
      <c r="C340" s="105">
        <v>14923</v>
      </c>
      <c r="D340" s="28">
        <f t="shared" si="13"/>
        <v>-17.293811383268253</v>
      </c>
      <c r="E340" s="108">
        <f t="shared" ref="E340:E403" si="15">SUM(C329:C340)</f>
        <v>174710</v>
      </c>
      <c r="F340" s="28">
        <f t="shared" si="14"/>
        <v>5.3218552947275777</v>
      </c>
      <c r="G340" s="105">
        <v>8876</v>
      </c>
      <c r="H340" s="105">
        <v>5563</v>
      </c>
      <c r="I340" s="105">
        <v>14439</v>
      </c>
    </row>
    <row r="341" spans="1:9" ht="15" x14ac:dyDescent="0.25">
      <c r="A341" s="44">
        <v>40634</v>
      </c>
      <c r="B341" s="105">
        <v>13948</v>
      </c>
      <c r="C341" s="105">
        <v>12640</v>
      </c>
      <c r="D341" s="28">
        <f t="shared" si="13"/>
        <v>-11.727105879374724</v>
      </c>
      <c r="E341" s="108">
        <f t="shared" si="15"/>
        <v>172510</v>
      </c>
      <c r="F341" s="28">
        <f t="shared" si="14"/>
        <v>1.7349971692772219</v>
      </c>
      <c r="G341" s="105">
        <v>6971</v>
      </c>
      <c r="H341" s="105">
        <v>5432</v>
      </c>
      <c r="I341" s="105">
        <v>12403</v>
      </c>
    </row>
    <row r="342" spans="1:9" ht="15" x14ac:dyDescent="0.25">
      <c r="A342" s="44">
        <v>40664</v>
      </c>
      <c r="B342" s="105">
        <v>12830</v>
      </c>
      <c r="C342" s="105">
        <v>13258</v>
      </c>
      <c r="D342" s="28">
        <f t="shared" ref="D342:D405" si="16">(B342-B330)/B330*100</f>
        <v>-14.796121662903438</v>
      </c>
      <c r="E342" s="108">
        <f t="shared" si="15"/>
        <v>170367</v>
      </c>
      <c r="F342" s="28">
        <f t="shared" si="14"/>
        <v>-1.9854100265795256</v>
      </c>
      <c r="G342" s="105">
        <v>8484</v>
      </c>
      <c r="H342" s="105">
        <v>4455</v>
      </c>
      <c r="I342" s="105">
        <v>12939</v>
      </c>
    </row>
    <row r="343" spans="1:9" ht="15" x14ac:dyDescent="0.25">
      <c r="A343" s="44">
        <v>40695</v>
      </c>
      <c r="B343" s="105">
        <v>12656</v>
      </c>
      <c r="C343" s="105">
        <v>13338</v>
      </c>
      <c r="D343" s="28">
        <f t="shared" si="16"/>
        <v>-12.795424791566182</v>
      </c>
      <c r="E343" s="108">
        <f t="shared" si="15"/>
        <v>168103</v>
      </c>
      <c r="F343" s="28">
        <f t="shared" si="14"/>
        <v>-4.8491537895511403</v>
      </c>
      <c r="G343" s="105">
        <v>8532</v>
      </c>
      <c r="H343" s="105">
        <v>4391</v>
      </c>
      <c r="I343" s="105">
        <v>12923</v>
      </c>
    </row>
    <row r="344" spans="1:9" ht="15" x14ac:dyDescent="0.25">
      <c r="A344" s="44">
        <v>40725</v>
      </c>
      <c r="B344" s="105">
        <v>13208</v>
      </c>
      <c r="C344" s="105">
        <v>13428</v>
      </c>
      <c r="D344" s="28">
        <f t="shared" si="16"/>
        <v>-14.561097095543049</v>
      </c>
      <c r="E344" s="108">
        <f t="shared" si="15"/>
        <v>165457</v>
      </c>
      <c r="F344" s="28">
        <f t="shared" si="14"/>
        <v>-7.215517821493461</v>
      </c>
      <c r="G344" s="105">
        <v>7949</v>
      </c>
      <c r="H344" s="105">
        <v>5022</v>
      </c>
      <c r="I344" s="105">
        <v>12971</v>
      </c>
    </row>
    <row r="345" spans="1:9" ht="15" x14ac:dyDescent="0.25">
      <c r="A345" s="44">
        <v>40756</v>
      </c>
      <c r="B345" s="105">
        <v>14741</v>
      </c>
      <c r="C345" s="105">
        <v>15531</v>
      </c>
      <c r="D345" s="28">
        <f t="shared" si="16"/>
        <v>-2.8663679493937799</v>
      </c>
      <c r="E345" s="108">
        <f t="shared" si="15"/>
        <v>165532</v>
      </c>
      <c r="F345" s="28">
        <f t="shared" si="14"/>
        <v>-8.4340548404405382</v>
      </c>
      <c r="G345" s="105">
        <v>8770</v>
      </c>
      <c r="H345" s="105">
        <v>6334</v>
      </c>
      <c r="I345" s="105">
        <v>15104</v>
      </c>
    </row>
    <row r="346" spans="1:9" ht="15" x14ac:dyDescent="0.25">
      <c r="A346" s="44">
        <v>40787</v>
      </c>
      <c r="B346" s="105">
        <v>12356</v>
      </c>
      <c r="C346" s="105">
        <v>13011</v>
      </c>
      <c r="D346" s="28">
        <f t="shared" si="16"/>
        <v>-9.1670954936411082</v>
      </c>
      <c r="E346" s="108">
        <f t="shared" si="15"/>
        <v>163872</v>
      </c>
      <c r="F346" s="28">
        <f t="shared" si="14"/>
        <v>-9.1784762210903779</v>
      </c>
      <c r="G346" s="105">
        <v>8295</v>
      </c>
      <c r="H346" s="105">
        <v>4480</v>
      </c>
      <c r="I346" s="105">
        <v>12775</v>
      </c>
    </row>
    <row r="347" spans="1:9" ht="15" x14ac:dyDescent="0.25">
      <c r="A347" s="44">
        <v>40817</v>
      </c>
      <c r="B347" s="105">
        <v>11420</v>
      </c>
      <c r="C347" s="105">
        <v>11858</v>
      </c>
      <c r="D347" s="28">
        <f t="shared" si="16"/>
        <v>-26.241684428082412</v>
      </c>
      <c r="E347" s="108">
        <f t="shared" si="15"/>
        <v>159572</v>
      </c>
      <c r="F347" s="28">
        <f t="shared" si="14"/>
        <v>-12.300429231724676</v>
      </c>
      <c r="G347" s="105">
        <v>7527</v>
      </c>
      <c r="H347" s="105">
        <v>4139</v>
      </c>
      <c r="I347" s="105">
        <v>11666</v>
      </c>
    </row>
    <row r="348" spans="1:9" ht="15" x14ac:dyDescent="0.25">
      <c r="A348" s="44">
        <v>40848</v>
      </c>
      <c r="B348" s="105">
        <v>11702</v>
      </c>
      <c r="C348" s="105">
        <v>12642</v>
      </c>
      <c r="D348" s="28">
        <f t="shared" si="16"/>
        <v>-17.63795045045045</v>
      </c>
      <c r="E348" s="108">
        <f t="shared" si="15"/>
        <v>157451</v>
      </c>
      <c r="F348" s="28">
        <f t="shared" si="14"/>
        <v>-13.274506887871729</v>
      </c>
      <c r="G348" s="105">
        <v>8203</v>
      </c>
      <c r="H348" s="105">
        <v>4222</v>
      </c>
      <c r="I348" s="105">
        <v>12425</v>
      </c>
    </row>
    <row r="349" spans="1:9" ht="15" x14ac:dyDescent="0.25">
      <c r="A349" s="44">
        <v>40878</v>
      </c>
      <c r="B349" s="105">
        <v>11762</v>
      </c>
      <c r="C349" s="105">
        <v>10864</v>
      </c>
      <c r="D349" s="28">
        <f t="shared" si="16"/>
        <v>-20.874537504204508</v>
      </c>
      <c r="E349" s="108">
        <f t="shared" si="15"/>
        <v>153755</v>
      </c>
      <c r="F349" s="28">
        <f t="shared" si="14"/>
        <v>-15.500659485601231</v>
      </c>
      <c r="G349" s="105">
        <v>6513</v>
      </c>
      <c r="H349" s="105">
        <v>4225</v>
      </c>
      <c r="I349" s="105">
        <v>10738</v>
      </c>
    </row>
    <row r="350" spans="1:9" ht="15" x14ac:dyDescent="0.25">
      <c r="A350" s="44">
        <v>40909</v>
      </c>
      <c r="B350" s="105">
        <v>11267</v>
      </c>
      <c r="C350" s="105">
        <v>8816</v>
      </c>
      <c r="D350" s="28">
        <f t="shared" si="16"/>
        <v>-14.888956035654932</v>
      </c>
      <c r="E350" s="108">
        <f t="shared" si="15"/>
        <v>152284</v>
      </c>
      <c r="F350" s="28">
        <f t="shared" si="14"/>
        <v>-15.561026459955199</v>
      </c>
      <c r="G350" s="105">
        <v>5892</v>
      </c>
      <c r="H350" s="105">
        <v>2748</v>
      </c>
      <c r="I350" s="105">
        <v>8640</v>
      </c>
    </row>
    <row r="351" spans="1:9" ht="15" x14ac:dyDescent="0.25">
      <c r="A351" s="44">
        <v>40940</v>
      </c>
      <c r="B351" s="105">
        <v>11693</v>
      </c>
      <c r="C351" s="105">
        <v>11598</v>
      </c>
      <c r="D351" s="28">
        <f t="shared" si="16"/>
        <v>-9.9291326452010473</v>
      </c>
      <c r="E351" s="108">
        <f t="shared" si="15"/>
        <v>151907</v>
      </c>
      <c r="F351" s="28">
        <f t="shared" si="14"/>
        <v>-14.537516807597314</v>
      </c>
      <c r="G351" s="105">
        <v>7414</v>
      </c>
      <c r="H351" s="105">
        <v>4026</v>
      </c>
      <c r="I351" s="105">
        <v>11440</v>
      </c>
    </row>
    <row r="352" spans="1:9" ht="15" x14ac:dyDescent="0.25">
      <c r="A352" s="44">
        <v>40969</v>
      </c>
      <c r="B352" s="105">
        <v>11779</v>
      </c>
      <c r="C352" s="105">
        <v>12303</v>
      </c>
      <c r="D352" s="28">
        <f t="shared" si="16"/>
        <v>-15.737892553115387</v>
      </c>
      <c r="E352" s="108">
        <f t="shared" si="15"/>
        <v>149287</v>
      </c>
      <c r="F352" s="28">
        <f t="shared" ref="F352:F415" si="17">(E352-E340)/E340*100</f>
        <v>-14.551542556236049</v>
      </c>
      <c r="G352" s="105">
        <v>7882</v>
      </c>
      <c r="H352" s="105">
        <v>4243</v>
      </c>
      <c r="I352" s="105">
        <v>12125</v>
      </c>
    </row>
    <row r="353" spans="1:12" ht="15" x14ac:dyDescent="0.25">
      <c r="A353" s="44">
        <v>41000</v>
      </c>
      <c r="B353" s="105">
        <v>10972</v>
      </c>
      <c r="C353" s="105">
        <v>9616</v>
      </c>
      <c r="D353" s="28">
        <f t="shared" si="16"/>
        <v>-21.336392314310295</v>
      </c>
      <c r="E353" s="108">
        <f t="shared" si="15"/>
        <v>146263</v>
      </c>
      <c r="F353" s="28">
        <f t="shared" si="17"/>
        <v>-15.214770158251694</v>
      </c>
      <c r="G353" s="105">
        <v>5758</v>
      </c>
      <c r="H353" s="105">
        <v>3765</v>
      </c>
      <c r="I353" s="105">
        <v>9523</v>
      </c>
    </row>
    <row r="354" spans="1:12" ht="15" x14ac:dyDescent="0.25">
      <c r="A354" s="44">
        <v>41030</v>
      </c>
      <c r="B354" s="105">
        <v>13963</v>
      </c>
      <c r="C354" s="105">
        <v>15110</v>
      </c>
      <c r="D354" s="28">
        <f t="shared" si="16"/>
        <v>8.8308651597817622</v>
      </c>
      <c r="E354" s="108">
        <f t="shared" si="15"/>
        <v>148115</v>
      </c>
      <c r="F354" s="28">
        <f t="shared" si="17"/>
        <v>-13.061214906642718</v>
      </c>
      <c r="G354" s="105">
        <v>8140</v>
      </c>
      <c r="H354" s="105">
        <v>6824</v>
      </c>
      <c r="I354" s="105">
        <v>14964</v>
      </c>
    </row>
    <row r="355" spans="1:12" ht="15" x14ac:dyDescent="0.25">
      <c r="A355" s="44">
        <v>41061</v>
      </c>
      <c r="B355" s="105">
        <v>15014</v>
      </c>
      <c r="C355" s="105">
        <v>15112</v>
      </c>
      <c r="D355" s="28">
        <f t="shared" si="16"/>
        <v>18.631479140328697</v>
      </c>
      <c r="E355" s="108">
        <f t="shared" si="15"/>
        <v>149889</v>
      </c>
      <c r="F355" s="28">
        <f t="shared" si="17"/>
        <v>-10.835023765191579</v>
      </c>
      <c r="G355" s="105">
        <v>7451</v>
      </c>
      <c r="H355" s="105">
        <v>7429</v>
      </c>
      <c r="I355" s="105">
        <v>14880</v>
      </c>
    </row>
    <row r="356" spans="1:12" ht="15" x14ac:dyDescent="0.25">
      <c r="A356" s="44">
        <v>41091</v>
      </c>
      <c r="B356" s="105">
        <v>11818</v>
      </c>
      <c r="C356" s="105">
        <v>12262</v>
      </c>
      <c r="D356" s="28">
        <f t="shared" si="16"/>
        <v>-10.523924894003635</v>
      </c>
      <c r="E356" s="108">
        <f t="shared" si="15"/>
        <v>148723</v>
      </c>
      <c r="F356" s="28">
        <f t="shared" si="17"/>
        <v>-10.113806003976864</v>
      </c>
      <c r="G356" s="105">
        <v>8199</v>
      </c>
      <c r="H356" s="105">
        <v>3777</v>
      </c>
      <c r="I356" s="105">
        <v>11976</v>
      </c>
    </row>
    <row r="357" spans="1:12" ht="15" x14ac:dyDescent="0.25">
      <c r="A357" s="44">
        <v>41122</v>
      </c>
      <c r="B357" s="105">
        <v>13197</v>
      </c>
      <c r="C357" s="105">
        <v>14301</v>
      </c>
      <c r="D357" s="28">
        <f t="shared" si="16"/>
        <v>-10.474187639915881</v>
      </c>
      <c r="E357" s="108">
        <f t="shared" si="15"/>
        <v>147493</v>
      </c>
      <c r="F357" s="28">
        <f t="shared" si="17"/>
        <v>-10.897590798153832</v>
      </c>
      <c r="G357" s="105">
        <v>8680</v>
      </c>
      <c r="H357" s="105">
        <v>5474</v>
      </c>
      <c r="I357" s="105">
        <v>14154</v>
      </c>
    </row>
    <row r="358" spans="1:12" ht="15" x14ac:dyDescent="0.25">
      <c r="A358" s="44">
        <v>41153</v>
      </c>
      <c r="B358" s="105">
        <v>15430</v>
      </c>
      <c r="C358" s="105">
        <v>15461</v>
      </c>
      <c r="D358" s="28">
        <f t="shared" si="16"/>
        <v>24.878601489155066</v>
      </c>
      <c r="E358" s="108">
        <f t="shared" si="15"/>
        <v>149943</v>
      </c>
      <c r="F358" s="28">
        <f t="shared" si="17"/>
        <v>-8.4999267721148222</v>
      </c>
      <c r="G358" s="105">
        <v>7833</v>
      </c>
      <c r="H358" s="105">
        <v>7484</v>
      </c>
      <c r="I358" s="105">
        <v>15317</v>
      </c>
    </row>
    <row r="359" spans="1:12" ht="15" x14ac:dyDescent="0.25">
      <c r="A359" s="44">
        <v>41183</v>
      </c>
      <c r="B359" s="105">
        <v>14134</v>
      </c>
      <c r="C359" s="105">
        <v>15603</v>
      </c>
      <c r="D359" s="28">
        <f t="shared" si="16"/>
        <v>23.765323992994748</v>
      </c>
      <c r="E359" s="108">
        <f t="shared" si="15"/>
        <v>153688</v>
      </c>
      <c r="F359" s="28">
        <f t="shared" si="17"/>
        <v>-3.6873636978918607</v>
      </c>
      <c r="G359" s="105">
        <v>8726</v>
      </c>
      <c r="H359" s="105">
        <v>6399</v>
      </c>
      <c r="I359" s="105">
        <v>15125</v>
      </c>
    </row>
    <row r="360" spans="1:12" ht="15" x14ac:dyDescent="0.25">
      <c r="A360" s="44">
        <v>41214</v>
      </c>
      <c r="B360" s="105">
        <v>13960</v>
      </c>
      <c r="C360" s="105">
        <v>14679</v>
      </c>
      <c r="D360" s="28">
        <f t="shared" si="16"/>
        <v>19.295846863783968</v>
      </c>
      <c r="E360" s="108">
        <f t="shared" si="15"/>
        <v>155725</v>
      </c>
      <c r="F360" s="28">
        <f t="shared" si="17"/>
        <v>-1.0962140602473149</v>
      </c>
      <c r="G360" s="105">
        <v>8273</v>
      </c>
      <c r="H360" s="105">
        <v>6157</v>
      </c>
      <c r="I360" s="105">
        <v>14430</v>
      </c>
    </row>
    <row r="361" spans="1:12" ht="15" x14ac:dyDescent="0.25">
      <c r="A361" s="44">
        <v>41244</v>
      </c>
      <c r="B361" s="105">
        <v>14006</v>
      </c>
      <c r="C361" s="105">
        <v>12815</v>
      </c>
      <c r="D361" s="28">
        <f t="shared" si="16"/>
        <v>19.078388029246724</v>
      </c>
      <c r="E361" s="108">
        <f t="shared" si="15"/>
        <v>157676</v>
      </c>
      <c r="F361" s="28">
        <f t="shared" si="17"/>
        <v>2.550160970374947</v>
      </c>
      <c r="G361" s="105">
        <v>6298</v>
      </c>
      <c r="H361" s="105">
        <v>6333</v>
      </c>
      <c r="I361" s="105">
        <v>12631</v>
      </c>
    </row>
    <row r="362" spans="1:12" ht="15" x14ac:dyDescent="0.25">
      <c r="A362" s="44">
        <v>41275</v>
      </c>
      <c r="B362" s="105">
        <v>12633</v>
      </c>
      <c r="C362" s="105">
        <v>10473</v>
      </c>
      <c r="D362" s="28">
        <f t="shared" si="16"/>
        <v>12.123901659714209</v>
      </c>
      <c r="E362" s="108">
        <f t="shared" si="15"/>
        <v>159333</v>
      </c>
      <c r="F362" s="28">
        <f t="shared" si="17"/>
        <v>4.6288513566756846</v>
      </c>
      <c r="G362" s="105">
        <v>6200</v>
      </c>
      <c r="H362" s="105">
        <v>4117</v>
      </c>
      <c r="I362" s="105">
        <v>10317</v>
      </c>
    </row>
    <row r="363" spans="1:12" ht="15" x14ac:dyDescent="0.25">
      <c r="A363" s="44">
        <v>41306</v>
      </c>
      <c r="B363" s="105">
        <v>13811</v>
      </c>
      <c r="C363" s="105">
        <v>12816</v>
      </c>
      <c r="D363" s="28">
        <f t="shared" si="16"/>
        <v>18.113401180193279</v>
      </c>
      <c r="E363" s="108">
        <f t="shared" si="15"/>
        <v>160551</v>
      </c>
      <c r="F363" s="28">
        <f t="shared" si="17"/>
        <v>5.690323684886148</v>
      </c>
      <c r="G363" s="105">
        <v>7410</v>
      </c>
      <c r="H363" s="105">
        <v>4748</v>
      </c>
      <c r="I363" s="105">
        <v>12158</v>
      </c>
    </row>
    <row r="364" spans="1:12" ht="15" x14ac:dyDescent="0.25">
      <c r="A364" s="44">
        <v>41334</v>
      </c>
      <c r="B364" s="105">
        <v>13342</v>
      </c>
      <c r="C364" s="105">
        <v>12991</v>
      </c>
      <c r="D364" s="28">
        <f t="shared" si="16"/>
        <v>13.269377706087104</v>
      </c>
      <c r="E364" s="108">
        <f t="shared" si="15"/>
        <v>161239</v>
      </c>
      <c r="F364" s="28">
        <f t="shared" si="17"/>
        <v>8.006055450240142</v>
      </c>
      <c r="G364" s="105">
        <v>7443</v>
      </c>
      <c r="H364" s="105">
        <v>5320</v>
      </c>
      <c r="I364" s="105">
        <v>12763</v>
      </c>
    </row>
    <row r="365" spans="1:12" ht="15" x14ac:dyDescent="0.25">
      <c r="A365" s="44">
        <v>41365</v>
      </c>
      <c r="B365" s="105">
        <v>15074</v>
      </c>
      <c r="C365" s="105">
        <v>14503</v>
      </c>
      <c r="D365" s="28">
        <f t="shared" si="16"/>
        <v>37.386073641997811</v>
      </c>
      <c r="E365" s="108">
        <f t="shared" si="15"/>
        <v>166126</v>
      </c>
      <c r="F365" s="28">
        <f t="shared" si="17"/>
        <v>13.580331320976596</v>
      </c>
      <c r="G365" s="105">
        <v>7813</v>
      </c>
      <c r="H365" s="105">
        <v>6399</v>
      </c>
      <c r="I365" s="105">
        <v>14212</v>
      </c>
    </row>
    <row r="366" spans="1:12" ht="15" x14ac:dyDescent="0.25">
      <c r="A366" s="44">
        <v>41395</v>
      </c>
      <c r="B366" s="105">
        <v>14295</v>
      </c>
      <c r="C366" s="105">
        <v>15711</v>
      </c>
      <c r="D366" s="28">
        <f t="shared" si="16"/>
        <v>2.3777125259614698</v>
      </c>
      <c r="E366" s="108">
        <f t="shared" si="15"/>
        <v>166727</v>
      </c>
      <c r="F366" s="28">
        <f t="shared" si="17"/>
        <v>12.565911622725585</v>
      </c>
      <c r="G366" s="105">
        <v>9407</v>
      </c>
      <c r="H366" s="105">
        <v>5781</v>
      </c>
      <c r="I366" s="105">
        <v>15188</v>
      </c>
    </row>
    <row r="367" spans="1:12" s="83" customFormat="1" ht="15" x14ac:dyDescent="0.25">
      <c r="A367" s="44">
        <v>41426</v>
      </c>
      <c r="B367" s="105">
        <v>13839</v>
      </c>
      <c r="C367" s="105">
        <v>13422</v>
      </c>
      <c r="D367" s="28">
        <f t="shared" si="16"/>
        <v>-7.8260290395630747</v>
      </c>
      <c r="E367" s="108">
        <f t="shared" si="15"/>
        <v>165037</v>
      </c>
      <c r="F367" s="28">
        <f t="shared" si="17"/>
        <v>10.106145214125119</v>
      </c>
      <c r="G367" s="105">
        <v>8043</v>
      </c>
      <c r="H367" s="105">
        <v>4975</v>
      </c>
      <c r="I367" s="105">
        <v>13018</v>
      </c>
      <c r="J367" s="80"/>
      <c r="K367" s="80"/>
      <c r="L367" s="80"/>
    </row>
    <row r="368" spans="1:12" ht="15" x14ac:dyDescent="0.25">
      <c r="A368" s="44">
        <v>41456</v>
      </c>
      <c r="B368" s="105">
        <v>15101</v>
      </c>
      <c r="C368" s="105">
        <v>16356</v>
      </c>
      <c r="D368" s="28">
        <f t="shared" si="16"/>
        <v>27.779658148586901</v>
      </c>
      <c r="E368" s="108">
        <f t="shared" si="15"/>
        <v>169131</v>
      </c>
      <c r="F368" s="28">
        <f t="shared" si="17"/>
        <v>13.722154609576192</v>
      </c>
      <c r="G368" s="105">
        <v>9605</v>
      </c>
      <c r="H368" s="105">
        <v>6389</v>
      </c>
      <c r="I368" s="105">
        <v>15994</v>
      </c>
    </row>
    <row r="369" spans="1:12" ht="15" x14ac:dyDescent="0.25">
      <c r="A369" s="44">
        <v>41487</v>
      </c>
      <c r="B369" s="105">
        <v>14920</v>
      </c>
      <c r="C369" s="105">
        <v>15556</v>
      </c>
      <c r="D369" s="28">
        <f t="shared" si="16"/>
        <v>13.055997575206485</v>
      </c>
      <c r="E369" s="108">
        <f t="shared" si="15"/>
        <v>170386</v>
      </c>
      <c r="F369" s="28">
        <f t="shared" si="17"/>
        <v>15.521414575606979</v>
      </c>
      <c r="G369" s="105">
        <v>9086</v>
      </c>
      <c r="H369" s="105">
        <v>6274</v>
      </c>
      <c r="I369" s="105">
        <v>15360</v>
      </c>
    </row>
    <row r="370" spans="1:12" ht="15" x14ac:dyDescent="0.25">
      <c r="A370" s="44">
        <v>41518</v>
      </c>
      <c r="B370" s="105">
        <v>18563</v>
      </c>
      <c r="C370" s="105">
        <v>18442</v>
      </c>
      <c r="D370" s="28">
        <f t="shared" si="16"/>
        <v>20.304601425793908</v>
      </c>
      <c r="E370" s="108">
        <f t="shared" si="15"/>
        <v>173367</v>
      </c>
      <c r="F370" s="28">
        <f t="shared" si="17"/>
        <v>15.621936335807607</v>
      </c>
      <c r="G370" s="105">
        <v>8820</v>
      </c>
      <c r="H370" s="105">
        <v>9383</v>
      </c>
      <c r="I370" s="105">
        <v>18203</v>
      </c>
    </row>
    <row r="371" spans="1:12" ht="15" x14ac:dyDescent="0.25">
      <c r="A371" s="44">
        <v>41548</v>
      </c>
      <c r="B371" s="105">
        <v>17485</v>
      </c>
      <c r="C371" s="105">
        <v>18902</v>
      </c>
      <c r="D371" s="28">
        <f t="shared" si="16"/>
        <v>23.708787321352766</v>
      </c>
      <c r="E371" s="108">
        <f t="shared" si="15"/>
        <v>176666</v>
      </c>
      <c r="F371" s="28">
        <f t="shared" si="17"/>
        <v>14.951069699651242</v>
      </c>
      <c r="G371" s="105">
        <v>9654</v>
      </c>
      <c r="H371" s="105">
        <v>8963</v>
      </c>
      <c r="I371" s="105">
        <v>18617</v>
      </c>
    </row>
    <row r="372" spans="1:12" ht="15" x14ac:dyDescent="0.25">
      <c r="A372" s="44">
        <v>41579</v>
      </c>
      <c r="B372" s="105">
        <v>17322</v>
      </c>
      <c r="C372" s="105">
        <v>18423</v>
      </c>
      <c r="D372" s="28">
        <f t="shared" si="16"/>
        <v>24.083094555873927</v>
      </c>
      <c r="E372" s="108">
        <f t="shared" si="15"/>
        <v>180410</v>
      </c>
      <c r="F372" s="28">
        <f t="shared" si="17"/>
        <v>15.851661582918606</v>
      </c>
      <c r="G372" s="105">
        <v>9673</v>
      </c>
      <c r="H372" s="105">
        <v>8464</v>
      </c>
      <c r="I372" s="105">
        <v>18137</v>
      </c>
    </row>
    <row r="373" spans="1:12" ht="15" x14ac:dyDescent="0.25">
      <c r="A373" s="44">
        <v>41609</v>
      </c>
      <c r="B373" s="105">
        <v>17038</v>
      </c>
      <c r="C373" s="105">
        <v>15680</v>
      </c>
      <c r="D373" s="28">
        <f t="shared" si="16"/>
        <v>21.647865200628303</v>
      </c>
      <c r="E373" s="108">
        <f t="shared" si="15"/>
        <v>183275</v>
      </c>
      <c r="F373" s="28">
        <f t="shared" si="17"/>
        <v>16.235191151475174</v>
      </c>
      <c r="G373" s="105">
        <v>7571</v>
      </c>
      <c r="H373" s="105">
        <v>7875</v>
      </c>
      <c r="I373" s="105">
        <v>15446</v>
      </c>
    </row>
    <row r="374" spans="1:12" ht="15" x14ac:dyDescent="0.25">
      <c r="A374" s="44">
        <v>41640</v>
      </c>
      <c r="B374" s="105">
        <v>17685</v>
      </c>
      <c r="C374" s="105">
        <v>14723</v>
      </c>
      <c r="D374" s="28">
        <f t="shared" si="16"/>
        <v>39.990501068629783</v>
      </c>
      <c r="E374" s="108">
        <f t="shared" si="15"/>
        <v>187525</v>
      </c>
      <c r="F374" s="28">
        <f t="shared" si="17"/>
        <v>17.693760865608503</v>
      </c>
      <c r="G374" s="105">
        <v>8073</v>
      </c>
      <c r="H374" s="105">
        <v>6400</v>
      </c>
      <c r="I374" s="105">
        <v>14473</v>
      </c>
    </row>
    <row r="375" spans="1:12" ht="15" x14ac:dyDescent="0.25">
      <c r="A375" s="44">
        <v>41671</v>
      </c>
      <c r="B375" s="105">
        <v>16923</v>
      </c>
      <c r="C375" s="105">
        <v>15706</v>
      </c>
      <c r="D375" s="28">
        <f t="shared" si="16"/>
        <v>22.532763739048583</v>
      </c>
      <c r="E375" s="108">
        <f t="shared" si="15"/>
        <v>190415</v>
      </c>
      <c r="F375" s="28">
        <f t="shared" si="17"/>
        <v>18.600943002535018</v>
      </c>
      <c r="G375" s="105">
        <v>9314</v>
      </c>
      <c r="H375" s="105">
        <v>6172</v>
      </c>
      <c r="I375" s="105">
        <v>15486</v>
      </c>
    </row>
    <row r="376" spans="1:12" ht="15" x14ac:dyDescent="0.25">
      <c r="A376" s="44">
        <v>41699</v>
      </c>
      <c r="B376" s="105">
        <v>16040</v>
      </c>
      <c r="C376" s="105">
        <v>16136</v>
      </c>
      <c r="D376" s="28">
        <f t="shared" si="16"/>
        <v>20.221855793734072</v>
      </c>
      <c r="E376" s="108">
        <f t="shared" si="15"/>
        <v>193560</v>
      </c>
      <c r="F376" s="28">
        <f t="shared" si="17"/>
        <v>20.045398445785448</v>
      </c>
      <c r="G376" s="105">
        <v>9506</v>
      </c>
      <c r="H376" s="105">
        <v>6389</v>
      </c>
      <c r="I376" s="105">
        <v>15895</v>
      </c>
    </row>
    <row r="377" spans="1:12" ht="15" x14ac:dyDescent="0.25">
      <c r="A377" s="44">
        <v>41730</v>
      </c>
      <c r="B377" s="105">
        <v>16290</v>
      </c>
      <c r="C377" s="105">
        <v>15335</v>
      </c>
      <c r="D377" s="28">
        <f t="shared" si="16"/>
        <v>8.0668701074698159</v>
      </c>
      <c r="E377" s="108">
        <f t="shared" si="15"/>
        <v>194392</v>
      </c>
      <c r="F377" s="28">
        <f t="shared" si="17"/>
        <v>17.014795998218222</v>
      </c>
      <c r="G377" s="105">
        <v>8717</v>
      </c>
      <c r="H377" s="105">
        <v>6270</v>
      </c>
      <c r="I377" s="105">
        <v>14987</v>
      </c>
    </row>
    <row r="378" spans="1:12" ht="15" x14ac:dyDescent="0.25">
      <c r="A378" s="44">
        <v>41760</v>
      </c>
      <c r="B378" s="105">
        <v>16821</v>
      </c>
      <c r="C378" s="105">
        <v>18210</v>
      </c>
      <c r="D378" s="28">
        <f t="shared" si="16"/>
        <v>17.670514165792234</v>
      </c>
      <c r="E378" s="108">
        <f t="shared" si="15"/>
        <v>196891</v>
      </c>
      <c r="F378" s="28">
        <f t="shared" si="17"/>
        <v>18.091850750028492</v>
      </c>
      <c r="G378" s="105">
        <v>10621</v>
      </c>
      <c r="H378" s="105">
        <v>7340</v>
      </c>
      <c r="I378" s="105">
        <v>17961</v>
      </c>
    </row>
    <row r="379" spans="1:12" s="83" customFormat="1" ht="15" x14ac:dyDescent="0.25">
      <c r="A379" s="44">
        <v>41791</v>
      </c>
      <c r="B379" s="105">
        <v>16753</v>
      </c>
      <c r="C379" s="105">
        <v>16243</v>
      </c>
      <c r="D379" s="28">
        <f t="shared" si="16"/>
        <v>21.056434713490859</v>
      </c>
      <c r="E379" s="108">
        <f t="shared" si="15"/>
        <v>199712</v>
      </c>
      <c r="F379" s="28">
        <f t="shared" si="17"/>
        <v>21.010440083132874</v>
      </c>
      <c r="G379" s="105">
        <v>9676</v>
      </c>
      <c r="H379" s="105">
        <v>6219</v>
      </c>
      <c r="I379" s="105">
        <v>15895</v>
      </c>
      <c r="J379" s="80"/>
      <c r="K379" s="80"/>
      <c r="L379" s="80"/>
    </row>
    <row r="380" spans="1:12" ht="15" x14ac:dyDescent="0.25">
      <c r="A380" s="44">
        <v>41821</v>
      </c>
      <c r="B380" s="105">
        <v>16958</v>
      </c>
      <c r="C380" s="105">
        <v>18358</v>
      </c>
      <c r="D380" s="28">
        <f t="shared" si="16"/>
        <v>12.297198861002583</v>
      </c>
      <c r="E380" s="108">
        <f t="shared" si="15"/>
        <v>201714</v>
      </c>
      <c r="F380" s="28">
        <f t="shared" si="17"/>
        <v>19.264948471894566</v>
      </c>
      <c r="G380" s="105">
        <v>10987</v>
      </c>
      <c r="H380" s="105">
        <v>7091</v>
      </c>
      <c r="I380" s="105">
        <v>18078</v>
      </c>
    </row>
    <row r="381" spans="1:12" ht="15" x14ac:dyDescent="0.25">
      <c r="A381" s="44">
        <v>41852</v>
      </c>
      <c r="B381" s="105">
        <v>18597</v>
      </c>
      <c r="C381" s="105">
        <v>19080</v>
      </c>
      <c r="D381" s="28">
        <f t="shared" si="16"/>
        <v>24.644772117962464</v>
      </c>
      <c r="E381" s="108">
        <f t="shared" si="15"/>
        <v>205238</v>
      </c>
      <c r="F381" s="28">
        <f t="shared" si="17"/>
        <v>20.454732196307209</v>
      </c>
      <c r="G381" s="105">
        <v>10080</v>
      </c>
      <c r="H381" s="105">
        <v>8738</v>
      </c>
      <c r="I381" s="105">
        <v>18818</v>
      </c>
    </row>
    <row r="382" spans="1:12" ht="15" x14ac:dyDescent="0.25">
      <c r="A382" s="44">
        <v>41883</v>
      </c>
      <c r="B382" s="105">
        <v>16478</v>
      </c>
      <c r="C382" s="105">
        <v>17097</v>
      </c>
      <c r="D382" s="28">
        <f t="shared" si="16"/>
        <v>-11.232020686311479</v>
      </c>
      <c r="E382" s="108">
        <f t="shared" si="15"/>
        <v>203893</v>
      </c>
      <c r="F382" s="28">
        <f t="shared" si="17"/>
        <v>17.607733882457445</v>
      </c>
      <c r="G382" s="105">
        <v>10136</v>
      </c>
      <c r="H382" s="105">
        <v>6749</v>
      </c>
      <c r="I382" s="105">
        <v>16885</v>
      </c>
    </row>
    <row r="383" spans="1:12" ht="15" x14ac:dyDescent="0.25">
      <c r="A383" s="44">
        <v>41913</v>
      </c>
      <c r="B383" s="105">
        <v>18006</v>
      </c>
      <c r="C383" s="105">
        <v>19550</v>
      </c>
      <c r="D383" s="28">
        <f t="shared" si="16"/>
        <v>2.979696883042608</v>
      </c>
      <c r="E383" s="108">
        <f t="shared" si="15"/>
        <v>204541</v>
      </c>
      <c r="F383" s="28">
        <f t="shared" si="17"/>
        <v>15.778361427778972</v>
      </c>
      <c r="G383" s="105">
        <v>10843</v>
      </c>
      <c r="H383" s="105">
        <v>8508</v>
      </c>
      <c r="I383" s="105">
        <v>19351</v>
      </c>
    </row>
    <row r="384" spans="1:12" ht="15" x14ac:dyDescent="0.25">
      <c r="A384" s="44">
        <v>41944</v>
      </c>
      <c r="B384" s="105">
        <v>20315</v>
      </c>
      <c r="C384" s="105">
        <v>20308</v>
      </c>
      <c r="D384" s="28">
        <f t="shared" si="16"/>
        <v>17.278605241888929</v>
      </c>
      <c r="E384" s="108">
        <f t="shared" si="15"/>
        <v>206426</v>
      </c>
      <c r="F384" s="28">
        <f t="shared" si="17"/>
        <v>14.420486669253368</v>
      </c>
      <c r="G384" s="105">
        <v>9844</v>
      </c>
      <c r="H384" s="105">
        <v>10257</v>
      </c>
      <c r="I384" s="105">
        <v>20101</v>
      </c>
    </row>
    <row r="385" spans="1:9" ht="15" x14ac:dyDescent="0.25">
      <c r="A385" s="44">
        <v>41974</v>
      </c>
      <c r="B385" s="105">
        <v>20117</v>
      </c>
      <c r="C385" s="105">
        <v>19261</v>
      </c>
      <c r="D385" s="28">
        <f t="shared" si="16"/>
        <v>18.07136987909379</v>
      </c>
      <c r="E385" s="108">
        <f t="shared" si="15"/>
        <v>210007</v>
      </c>
      <c r="F385" s="28">
        <f t="shared" si="17"/>
        <v>14.585731823762105</v>
      </c>
      <c r="G385" s="105">
        <v>8496</v>
      </c>
      <c r="H385" s="105">
        <v>10326</v>
      </c>
      <c r="I385" s="105">
        <v>18822</v>
      </c>
    </row>
    <row r="386" spans="1:9" ht="15" x14ac:dyDescent="0.25">
      <c r="A386" s="44">
        <v>42005</v>
      </c>
      <c r="B386" s="105">
        <v>19887</v>
      </c>
      <c r="C386" s="105">
        <v>16919</v>
      </c>
      <c r="D386" s="28">
        <f t="shared" si="16"/>
        <v>12.451229855810009</v>
      </c>
      <c r="E386" s="108">
        <f t="shared" si="15"/>
        <v>212203</v>
      </c>
      <c r="F386" s="28">
        <f t="shared" si="17"/>
        <v>13.159845353952807</v>
      </c>
      <c r="G386" s="105">
        <v>7547</v>
      </c>
      <c r="H386" s="105">
        <v>9098</v>
      </c>
      <c r="I386" s="105">
        <v>16645</v>
      </c>
    </row>
    <row r="387" spans="1:9" ht="15" x14ac:dyDescent="0.25">
      <c r="A387" s="44">
        <v>42036</v>
      </c>
      <c r="B387" s="105">
        <v>19850</v>
      </c>
      <c r="C387" s="105">
        <v>18390</v>
      </c>
      <c r="D387" s="28">
        <f t="shared" si="16"/>
        <v>17.295987709035039</v>
      </c>
      <c r="E387" s="108">
        <f t="shared" si="15"/>
        <v>214887</v>
      </c>
      <c r="F387" s="28">
        <f t="shared" si="17"/>
        <v>12.85192868208912</v>
      </c>
      <c r="G387" s="105">
        <v>9324</v>
      </c>
      <c r="H387" s="105">
        <v>8708</v>
      </c>
      <c r="I387" s="105">
        <v>18032</v>
      </c>
    </row>
    <row r="388" spans="1:9" ht="15" x14ac:dyDescent="0.25">
      <c r="A388" s="44">
        <v>42064</v>
      </c>
      <c r="B388" s="105">
        <v>20824</v>
      </c>
      <c r="C388" s="105">
        <v>21066</v>
      </c>
      <c r="D388" s="28">
        <f t="shared" si="16"/>
        <v>29.825436408977556</v>
      </c>
      <c r="E388" s="108">
        <f t="shared" si="15"/>
        <v>219817</v>
      </c>
      <c r="F388" s="28">
        <f t="shared" si="17"/>
        <v>13.565302748501756</v>
      </c>
      <c r="G388" s="105">
        <v>10134</v>
      </c>
      <c r="H388" s="105">
        <v>10623</v>
      </c>
      <c r="I388" s="105">
        <v>20757</v>
      </c>
    </row>
    <row r="389" spans="1:9" ht="15" x14ac:dyDescent="0.25">
      <c r="A389" s="44">
        <v>42095</v>
      </c>
      <c r="B389" s="105">
        <v>18976</v>
      </c>
      <c r="C389" s="105">
        <v>18888</v>
      </c>
      <c r="D389" s="28">
        <f t="shared" si="16"/>
        <v>16.48864333947207</v>
      </c>
      <c r="E389" s="108">
        <f t="shared" si="15"/>
        <v>223370</v>
      </c>
      <c r="F389" s="28">
        <f t="shared" si="17"/>
        <v>14.906992057286308</v>
      </c>
      <c r="G389" s="105">
        <v>9722</v>
      </c>
      <c r="H389" s="105">
        <v>8860</v>
      </c>
      <c r="I389" s="105">
        <v>18582</v>
      </c>
    </row>
    <row r="390" spans="1:9" ht="15" x14ac:dyDescent="0.25">
      <c r="A390" s="44">
        <v>42125</v>
      </c>
      <c r="B390" s="105">
        <v>20849</v>
      </c>
      <c r="C390" s="105">
        <v>22232</v>
      </c>
      <c r="D390" s="28">
        <f t="shared" si="16"/>
        <v>23.946257654122824</v>
      </c>
      <c r="E390" s="108">
        <f t="shared" si="15"/>
        <v>227392</v>
      </c>
      <c r="F390" s="28">
        <f t="shared" si="17"/>
        <v>15.491312452067389</v>
      </c>
      <c r="G390" s="105">
        <v>10002</v>
      </c>
      <c r="H390" s="105">
        <v>11920</v>
      </c>
      <c r="I390" s="105">
        <v>21922</v>
      </c>
    </row>
    <row r="391" spans="1:9" ht="15" x14ac:dyDescent="0.25">
      <c r="A391" s="44">
        <v>42156</v>
      </c>
      <c r="B391" s="105">
        <v>19460</v>
      </c>
      <c r="C391" s="105">
        <v>19700</v>
      </c>
      <c r="D391" s="28">
        <f t="shared" si="16"/>
        <v>16.158300005969082</v>
      </c>
      <c r="E391" s="108">
        <f t="shared" si="15"/>
        <v>230849</v>
      </c>
      <c r="F391" s="28">
        <f t="shared" si="17"/>
        <v>15.59095096939593</v>
      </c>
      <c r="G391" s="105">
        <v>10427</v>
      </c>
      <c r="H391" s="105">
        <v>8907</v>
      </c>
      <c r="I391" s="105">
        <v>19334</v>
      </c>
    </row>
    <row r="392" spans="1:9" ht="15" x14ac:dyDescent="0.25">
      <c r="A392" s="44">
        <v>42186</v>
      </c>
      <c r="B392" s="105">
        <v>19708</v>
      </c>
      <c r="C392" s="105">
        <v>21221</v>
      </c>
      <c r="D392" s="28">
        <f t="shared" si="16"/>
        <v>16.216534968746316</v>
      </c>
      <c r="E392" s="108">
        <f t="shared" si="15"/>
        <v>233712</v>
      </c>
      <c r="F392" s="28">
        <f t="shared" si="17"/>
        <v>15.863053630387578</v>
      </c>
      <c r="G392" s="105">
        <v>10883</v>
      </c>
      <c r="H392" s="105">
        <v>9401</v>
      </c>
      <c r="I392" s="105">
        <v>20284</v>
      </c>
    </row>
    <row r="393" spans="1:9" ht="15" x14ac:dyDescent="0.25">
      <c r="A393" s="44">
        <v>42217</v>
      </c>
      <c r="B393" s="105">
        <v>19420</v>
      </c>
      <c r="C393" s="105">
        <v>19283</v>
      </c>
      <c r="D393" s="28">
        <f t="shared" si="16"/>
        <v>4.4254449642415441</v>
      </c>
      <c r="E393" s="108">
        <f t="shared" si="15"/>
        <v>233915</v>
      </c>
      <c r="F393" s="28">
        <f t="shared" si="17"/>
        <v>13.97255868796227</v>
      </c>
      <c r="G393" s="105">
        <v>10391</v>
      </c>
      <c r="H393" s="105">
        <v>8734</v>
      </c>
      <c r="I393" s="105">
        <v>19125</v>
      </c>
    </row>
    <row r="394" spans="1:9" ht="15" x14ac:dyDescent="0.25">
      <c r="A394" s="44">
        <v>42248</v>
      </c>
      <c r="B394" s="105">
        <v>20205</v>
      </c>
      <c r="C394" s="105">
        <v>21100</v>
      </c>
      <c r="D394" s="28">
        <f t="shared" si="16"/>
        <v>22.618036169438039</v>
      </c>
      <c r="E394" s="108">
        <f t="shared" si="15"/>
        <v>237918</v>
      </c>
      <c r="F394" s="28">
        <f t="shared" si="17"/>
        <v>16.687674417464063</v>
      </c>
      <c r="G394" s="105">
        <v>10487</v>
      </c>
      <c r="H394" s="105">
        <v>10350</v>
      </c>
      <c r="I394" s="105">
        <v>20837</v>
      </c>
    </row>
    <row r="395" spans="1:9" ht="15" x14ac:dyDescent="0.25">
      <c r="A395" s="44">
        <v>42278</v>
      </c>
      <c r="B395" s="105">
        <v>21592</v>
      </c>
      <c r="C395" s="105">
        <v>23084</v>
      </c>
      <c r="D395" s="28">
        <f t="shared" si="16"/>
        <v>19.915583694324116</v>
      </c>
      <c r="E395" s="108">
        <f t="shared" si="15"/>
        <v>241452</v>
      </c>
      <c r="F395" s="28">
        <f t="shared" si="17"/>
        <v>18.045770774563536</v>
      </c>
      <c r="G395" s="105">
        <v>10306</v>
      </c>
      <c r="H395" s="105">
        <v>12548</v>
      </c>
      <c r="I395" s="105">
        <v>22854</v>
      </c>
    </row>
    <row r="396" spans="1:9" ht="15" x14ac:dyDescent="0.25">
      <c r="A396" s="44">
        <v>42309</v>
      </c>
      <c r="B396" s="105">
        <v>18826</v>
      </c>
      <c r="C396" s="105">
        <v>18944</v>
      </c>
      <c r="D396" s="28">
        <f t="shared" si="16"/>
        <v>-7.329559438838297</v>
      </c>
      <c r="E396" s="108">
        <f t="shared" si="15"/>
        <v>240088</v>
      </c>
      <c r="F396" s="28">
        <f t="shared" si="17"/>
        <v>16.307054343929543</v>
      </c>
      <c r="G396" s="105">
        <v>9934</v>
      </c>
      <c r="H396" s="105">
        <v>8938</v>
      </c>
      <c r="I396" s="105">
        <v>18872</v>
      </c>
    </row>
    <row r="397" spans="1:9" ht="15" x14ac:dyDescent="0.25">
      <c r="A397" s="44">
        <v>42339</v>
      </c>
      <c r="B397" s="105">
        <v>20072</v>
      </c>
      <c r="C397" s="105">
        <v>18908</v>
      </c>
      <c r="D397" s="28">
        <f t="shared" si="16"/>
        <v>-0.22369140527911716</v>
      </c>
      <c r="E397" s="108">
        <f t="shared" si="15"/>
        <v>239735</v>
      </c>
      <c r="F397" s="28">
        <f t="shared" si="17"/>
        <v>14.15571861890318</v>
      </c>
      <c r="G397" s="105">
        <v>8965</v>
      </c>
      <c r="H397" s="105">
        <v>9777</v>
      </c>
      <c r="I397" s="105">
        <v>18742</v>
      </c>
    </row>
    <row r="398" spans="1:9" ht="15" x14ac:dyDescent="0.25">
      <c r="A398" s="44">
        <v>42370</v>
      </c>
      <c r="B398" s="105">
        <v>18767</v>
      </c>
      <c r="C398" s="105">
        <v>15572</v>
      </c>
      <c r="D398" s="28">
        <f t="shared" si="16"/>
        <v>-5.6318197817669837</v>
      </c>
      <c r="E398" s="108">
        <f t="shared" si="15"/>
        <v>238388</v>
      </c>
      <c r="F398" s="28">
        <f t="shared" si="17"/>
        <v>12.339599345909342</v>
      </c>
      <c r="G398" s="105">
        <v>7176</v>
      </c>
      <c r="H398" s="105">
        <v>8118</v>
      </c>
      <c r="I398" s="105">
        <v>15294</v>
      </c>
    </row>
    <row r="399" spans="1:9" ht="15" x14ac:dyDescent="0.25">
      <c r="A399" s="44">
        <v>42401</v>
      </c>
      <c r="B399" s="105">
        <v>19968</v>
      </c>
      <c r="C399" s="105">
        <v>19282</v>
      </c>
      <c r="D399" s="28">
        <f t="shared" si="16"/>
        <v>0.59445843828715372</v>
      </c>
      <c r="E399" s="108">
        <f t="shared" si="15"/>
        <v>239280</v>
      </c>
      <c r="F399" s="28">
        <f t="shared" si="17"/>
        <v>11.351547557553506</v>
      </c>
      <c r="G399" s="105">
        <v>9872</v>
      </c>
      <c r="H399" s="105">
        <v>9048</v>
      </c>
      <c r="I399" s="105">
        <v>18920</v>
      </c>
    </row>
    <row r="400" spans="1:9" ht="15" x14ac:dyDescent="0.25">
      <c r="A400" s="44">
        <v>42430</v>
      </c>
      <c r="B400" s="105">
        <v>20548</v>
      </c>
      <c r="C400" s="105">
        <v>20167</v>
      </c>
      <c r="D400" s="28">
        <f t="shared" si="16"/>
        <v>-1.3253937764118324</v>
      </c>
      <c r="E400" s="108">
        <f t="shared" si="15"/>
        <v>238381</v>
      </c>
      <c r="F400" s="28">
        <f t="shared" si="17"/>
        <v>8.4452066946596496</v>
      </c>
      <c r="G400" s="105">
        <v>10199</v>
      </c>
      <c r="H400" s="105">
        <v>9763</v>
      </c>
      <c r="I400" s="105">
        <v>19962</v>
      </c>
    </row>
    <row r="401" spans="1:9" ht="15" x14ac:dyDescent="0.25">
      <c r="A401" s="44">
        <v>42461</v>
      </c>
      <c r="B401" s="105">
        <v>20831</v>
      </c>
      <c r="C401" s="105">
        <v>21383</v>
      </c>
      <c r="D401" s="28">
        <f t="shared" si="16"/>
        <v>9.7755059021922435</v>
      </c>
      <c r="E401" s="108">
        <f t="shared" si="15"/>
        <v>240876</v>
      </c>
      <c r="F401" s="28">
        <f t="shared" si="17"/>
        <v>7.837220754801451</v>
      </c>
      <c r="G401" s="105">
        <v>9644</v>
      </c>
      <c r="H401" s="105">
        <v>11562</v>
      </c>
      <c r="I401" s="105">
        <v>21206</v>
      </c>
    </row>
    <row r="402" spans="1:9" ht="15" x14ac:dyDescent="0.25">
      <c r="A402" s="44">
        <v>42491</v>
      </c>
      <c r="B402" s="105">
        <v>20303</v>
      </c>
      <c r="C402" s="105">
        <v>21174</v>
      </c>
      <c r="D402" s="28">
        <f t="shared" si="16"/>
        <v>-2.618830639359202</v>
      </c>
      <c r="E402" s="108">
        <f t="shared" si="15"/>
        <v>239818</v>
      </c>
      <c r="F402" s="28">
        <f t="shared" si="17"/>
        <v>5.4645721925133692</v>
      </c>
      <c r="G402" s="105">
        <v>10817</v>
      </c>
      <c r="H402" s="105">
        <v>10024</v>
      </c>
      <c r="I402" s="105">
        <v>20841</v>
      </c>
    </row>
    <row r="403" spans="1:9" ht="15" x14ac:dyDescent="0.25">
      <c r="A403" s="44">
        <v>42522</v>
      </c>
      <c r="B403" s="105">
        <v>18652</v>
      </c>
      <c r="C403" s="105">
        <v>18666</v>
      </c>
      <c r="D403" s="28">
        <f t="shared" si="16"/>
        <v>-4.1521068859198351</v>
      </c>
      <c r="E403" s="108">
        <f t="shared" si="15"/>
        <v>238784</v>
      </c>
      <c r="F403" s="28">
        <f t="shared" si="17"/>
        <v>3.4373118358753993</v>
      </c>
      <c r="G403" s="105">
        <v>10244</v>
      </c>
      <c r="H403" s="105">
        <v>8176</v>
      </c>
      <c r="I403" s="105">
        <v>18420</v>
      </c>
    </row>
    <row r="404" spans="1:9" ht="15" x14ac:dyDescent="0.25">
      <c r="A404" s="44">
        <v>42552</v>
      </c>
      <c r="B404" s="105">
        <v>21444</v>
      </c>
      <c r="C404" s="105">
        <v>22727</v>
      </c>
      <c r="D404" s="28">
        <f t="shared" si="16"/>
        <v>8.8086056423787298</v>
      </c>
      <c r="E404" s="108">
        <f t="shared" ref="E404:E467" si="18">SUM(C393:C404)</f>
        <v>240290</v>
      </c>
      <c r="F404" s="28">
        <f t="shared" si="17"/>
        <v>2.8145752036694738</v>
      </c>
      <c r="G404" s="105">
        <v>9913</v>
      </c>
      <c r="H404" s="105">
        <v>12546</v>
      </c>
      <c r="I404" s="105">
        <v>22459</v>
      </c>
    </row>
    <row r="405" spans="1:9" ht="15" x14ac:dyDescent="0.25">
      <c r="A405" s="44">
        <v>42583</v>
      </c>
      <c r="B405" s="105">
        <v>21882</v>
      </c>
      <c r="C405" s="105">
        <v>22463</v>
      </c>
      <c r="D405" s="28">
        <f t="shared" si="16"/>
        <v>12.677651905252318</v>
      </c>
      <c r="E405" s="108">
        <f t="shared" si="18"/>
        <v>243470</v>
      </c>
      <c r="F405" s="28">
        <f t="shared" si="17"/>
        <v>4.0848171344291728</v>
      </c>
      <c r="G405" s="105">
        <v>10778</v>
      </c>
      <c r="H405" s="105">
        <v>11267</v>
      </c>
      <c r="I405" s="105">
        <v>22045</v>
      </c>
    </row>
    <row r="406" spans="1:9" ht="15" x14ac:dyDescent="0.25">
      <c r="A406" s="44">
        <v>42614</v>
      </c>
      <c r="B406" s="105">
        <v>19285</v>
      </c>
      <c r="C406" s="105">
        <v>20067</v>
      </c>
      <c r="D406" s="28">
        <f t="shared" ref="D406:D413" si="19">(B406-B394)/B394*100</f>
        <v>-4.5533283840633505</v>
      </c>
      <c r="E406" s="108">
        <f t="shared" si="18"/>
        <v>242437</v>
      </c>
      <c r="F406" s="28">
        <f t="shared" si="17"/>
        <v>1.8993939088257299</v>
      </c>
      <c r="G406" s="105">
        <v>10299</v>
      </c>
      <c r="H406" s="105">
        <v>9618</v>
      </c>
      <c r="I406" s="105">
        <v>19917</v>
      </c>
    </row>
    <row r="407" spans="1:9" ht="15" x14ac:dyDescent="0.25">
      <c r="A407" s="44">
        <v>42644</v>
      </c>
      <c r="B407" s="105">
        <v>16564</v>
      </c>
      <c r="C407" s="105">
        <v>16882</v>
      </c>
      <c r="D407" s="28">
        <f t="shared" si="19"/>
        <v>-23.286402371248609</v>
      </c>
      <c r="E407" s="108">
        <f t="shared" si="18"/>
        <v>236235</v>
      </c>
      <c r="F407" s="28">
        <f t="shared" si="17"/>
        <v>-2.1606778987127875</v>
      </c>
      <c r="G407" s="105">
        <v>9648</v>
      </c>
      <c r="H407" s="105">
        <v>6940</v>
      </c>
      <c r="I407" s="105">
        <v>16588</v>
      </c>
    </row>
    <row r="408" spans="1:9" ht="15" x14ac:dyDescent="0.25">
      <c r="A408" s="44">
        <v>42675</v>
      </c>
      <c r="B408" s="105">
        <v>18326</v>
      </c>
      <c r="C408" s="105">
        <v>19349</v>
      </c>
      <c r="D408" s="28">
        <f t="shared" si="19"/>
        <v>-2.655901412939552</v>
      </c>
      <c r="E408" s="108">
        <f t="shared" si="18"/>
        <v>236640</v>
      </c>
      <c r="F408" s="28">
        <f t="shared" si="17"/>
        <v>-1.4361400819699444</v>
      </c>
      <c r="G408" s="105">
        <v>10478</v>
      </c>
      <c r="H408" s="105">
        <v>8621</v>
      </c>
      <c r="I408" s="105">
        <v>19099</v>
      </c>
    </row>
    <row r="409" spans="1:9" ht="15" x14ac:dyDescent="0.25">
      <c r="A409" s="44">
        <v>42705</v>
      </c>
      <c r="B409" s="105">
        <v>18408</v>
      </c>
      <c r="C409" s="105">
        <v>17137</v>
      </c>
      <c r="D409" s="28">
        <f t="shared" si="19"/>
        <v>-8.2901554404145088</v>
      </c>
      <c r="E409" s="108">
        <f t="shared" si="18"/>
        <v>234869</v>
      </c>
      <c r="F409" s="28">
        <f t="shared" si="17"/>
        <v>-2.0297411725446848</v>
      </c>
      <c r="G409" s="105">
        <v>7919</v>
      </c>
      <c r="H409" s="105">
        <v>9088</v>
      </c>
      <c r="I409" s="105">
        <v>17007</v>
      </c>
    </row>
    <row r="410" spans="1:9" ht="15" x14ac:dyDescent="0.25">
      <c r="A410" s="44">
        <v>42736</v>
      </c>
      <c r="B410" s="105">
        <v>17001</v>
      </c>
      <c r="C410" s="105">
        <v>14040</v>
      </c>
      <c r="D410" s="28">
        <f t="shared" si="19"/>
        <v>-9.4101348111045979</v>
      </c>
      <c r="E410" s="108">
        <f t="shared" si="18"/>
        <v>233337</v>
      </c>
      <c r="F410" s="28">
        <f t="shared" si="17"/>
        <v>-2.1188147054381932</v>
      </c>
      <c r="G410" s="105">
        <v>6910</v>
      </c>
      <c r="H410" s="105">
        <v>6963</v>
      </c>
      <c r="I410" s="105">
        <v>13873</v>
      </c>
    </row>
    <row r="411" spans="1:9" ht="15" x14ac:dyDescent="0.25">
      <c r="A411" s="44">
        <v>42767</v>
      </c>
      <c r="B411" s="105">
        <v>19134</v>
      </c>
      <c r="C411" s="105">
        <v>18122</v>
      </c>
      <c r="D411" s="28">
        <f t="shared" si="19"/>
        <v>-4.1766826923076916</v>
      </c>
      <c r="E411" s="108">
        <f t="shared" si="18"/>
        <v>232177</v>
      </c>
      <c r="F411" s="28">
        <f t="shared" si="17"/>
        <v>-2.9684887997325311</v>
      </c>
      <c r="G411" s="105">
        <v>9190</v>
      </c>
      <c r="H411" s="105">
        <v>8681</v>
      </c>
      <c r="I411" s="105">
        <v>17871</v>
      </c>
    </row>
    <row r="412" spans="1:9" ht="15" x14ac:dyDescent="0.25">
      <c r="A412" s="44">
        <v>42795</v>
      </c>
      <c r="B412" s="105">
        <v>16463</v>
      </c>
      <c r="C412" s="105">
        <v>17597</v>
      </c>
      <c r="D412" s="28">
        <f t="shared" si="19"/>
        <v>-19.880280319252481</v>
      </c>
      <c r="E412" s="108">
        <f t="shared" si="18"/>
        <v>229607</v>
      </c>
      <c r="F412" s="28">
        <f t="shared" si="17"/>
        <v>-3.6806624689048202</v>
      </c>
      <c r="G412" s="105">
        <v>10317</v>
      </c>
      <c r="H412" s="105">
        <v>7058</v>
      </c>
      <c r="I412" s="105">
        <v>17375</v>
      </c>
    </row>
    <row r="413" spans="1:9" ht="15" x14ac:dyDescent="0.25">
      <c r="A413" s="44">
        <v>42826</v>
      </c>
      <c r="B413" s="105">
        <v>18197</v>
      </c>
      <c r="C413" s="105">
        <v>16666</v>
      </c>
      <c r="D413" s="28">
        <f t="shared" si="19"/>
        <v>-12.644616197014066</v>
      </c>
      <c r="E413" s="108">
        <f t="shared" si="18"/>
        <v>224890</v>
      </c>
      <c r="F413" s="28">
        <f t="shared" si="17"/>
        <v>-6.6366097078995008</v>
      </c>
      <c r="G413" s="105">
        <v>7906</v>
      </c>
      <c r="H413" s="105">
        <v>8566</v>
      </c>
      <c r="I413" s="105">
        <v>16472</v>
      </c>
    </row>
    <row r="414" spans="1:9" ht="15" x14ac:dyDescent="0.25">
      <c r="A414" s="44">
        <v>42856</v>
      </c>
      <c r="B414" s="105">
        <v>16946</v>
      </c>
      <c r="C414" s="105">
        <v>18419</v>
      </c>
      <c r="D414" s="28">
        <f>(B414-B402)/B402*100</f>
        <v>-16.534502290301926</v>
      </c>
      <c r="E414" s="108">
        <f t="shared" si="18"/>
        <v>222135</v>
      </c>
      <c r="F414" s="28">
        <f t="shared" si="17"/>
        <v>-7.3735082437515116</v>
      </c>
      <c r="G414" s="105">
        <v>10987</v>
      </c>
      <c r="H414" s="105">
        <v>7231</v>
      </c>
      <c r="I414" s="105">
        <v>18218</v>
      </c>
    </row>
    <row r="415" spans="1:9" ht="15" x14ac:dyDescent="0.25">
      <c r="A415" s="44">
        <v>42887</v>
      </c>
      <c r="B415" s="105">
        <v>18816</v>
      </c>
      <c r="C415" s="105">
        <v>19147</v>
      </c>
      <c r="D415" s="28">
        <f>(B415-B403)/B403*100</f>
        <v>0.87926227750375285</v>
      </c>
      <c r="E415" s="108">
        <f t="shared" si="18"/>
        <v>222616</v>
      </c>
      <c r="F415" s="28">
        <f t="shared" si="17"/>
        <v>-6.7709729295095151</v>
      </c>
      <c r="G415" s="105">
        <v>10535</v>
      </c>
      <c r="H415" s="105">
        <v>8368</v>
      </c>
      <c r="I415" s="105">
        <v>18903</v>
      </c>
    </row>
    <row r="416" spans="1:9" ht="15" x14ac:dyDescent="0.25">
      <c r="A416" s="44">
        <v>42917</v>
      </c>
      <c r="B416" s="105">
        <v>19339</v>
      </c>
      <c r="C416" s="105">
        <v>19883</v>
      </c>
      <c r="D416" s="28">
        <f t="shared" ref="D416:D425" si="20">(B416-B404)/B404*100</f>
        <v>-9.8162656220854316</v>
      </c>
      <c r="E416" s="108">
        <f t="shared" si="18"/>
        <v>219772</v>
      </c>
      <c r="F416" s="28">
        <f t="shared" ref="F416:F474" si="21">(E416-E404)/E404*100</f>
        <v>-8.5388488909234681</v>
      </c>
      <c r="G416" s="105">
        <v>10392</v>
      </c>
      <c r="H416" s="105">
        <v>9013</v>
      </c>
      <c r="I416" s="105">
        <v>19405</v>
      </c>
    </row>
    <row r="417" spans="1:9" ht="15" x14ac:dyDescent="0.25">
      <c r="A417" s="44">
        <v>42948</v>
      </c>
      <c r="B417" s="105">
        <v>19334</v>
      </c>
      <c r="C417" s="105">
        <v>19978</v>
      </c>
      <c r="D417" s="28">
        <f t="shared" si="20"/>
        <v>-11.64427383237364</v>
      </c>
      <c r="E417" s="108">
        <f t="shared" si="18"/>
        <v>217287</v>
      </c>
      <c r="F417" s="28">
        <f t="shared" si="21"/>
        <v>-10.754097014005833</v>
      </c>
      <c r="G417" s="105">
        <v>11337</v>
      </c>
      <c r="H417" s="105">
        <v>8451</v>
      </c>
      <c r="I417" s="105">
        <v>19788</v>
      </c>
    </row>
    <row r="418" spans="1:9" ht="15" x14ac:dyDescent="0.25">
      <c r="A418" s="44">
        <v>42979</v>
      </c>
      <c r="B418" s="105">
        <v>19619</v>
      </c>
      <c r="C418" s="105">
        <v>20507</v>
      </c>
      <c r="D418" s="28">
        <f t="shared" si="20"/>
        <v>1.7319159968887738</v>
      </c>
      <c r="E418" s="108">
        <f t="shared" si="18"/>
        <v>217727</v>
      </c>
      <c r="F418" s="28">
        <f t="shared" si="21"/>
        <v>-10.192338628179693</v>
      </c>
      <c r="G418" s="105">
        <v>10306</v>
      </c>
      <c r="H418" s="105">
        <v>9977</v>
      </c>
      <c r="I418" s="105">
        <v>20283</v>
      </c>
    </row>
    <row r="419" spans="1:9" ht="15" x14ac:dyDescent="0.25">
      <c r="A419" s="44">
        <v>43009</v>
      </c>
      <c r="B419" s="105">
        <v>19671</v>
      </c>
      <c r="C419" s="105">
        <v>20335</v>
      </c>
      <c r="D419" s="28">
        <f t="shared" si="20"/>
        <v>18.757546486355952</v>
      </c>
      <c r="E419" s="108">
        <f t="shared" si="18"/>
        <v>221180</v>
      </c>
      <c r="F419" s="28">
        <f t="shared" si="21"/>
        <v>-6.3728914005122013</v>
      </c>
      <c r="G419" s="105">
        <v>10639</v>
      </c>
      <c r="H419" s="105">
        <v>9384</v>
      </c>
      <c r="I419" s="105">
        <v>20023</v>
      </c>
    </row>
    <row r="420" spans="1:9" ht="15" x14ac:dyDescent="0.25">
      <c r="A420" s="44">
        <v>43040</v>
      </c>
      <c r="B420" s="105">
        <v>23076</v>
      </c>
      <c r="C420" s="105">
        <v>23709</v>
      </c>
      <c r="D420" s="28">
        <f t="shared" si="20"/>
        <v>25.919458692567936</v>
      </c>
      <c r="E420" s="108">
        <f t="shared" si="18"/>
        <v>225540</v>
      </c>
      <c r="F420" s="28">
        <f t="shared" si="21"/>
        <v>-4.6906693711967549</v>
      </c>
      <c r="G420" s="105">
        <v>10870</v>
      </c>
      <c r="H420" s="105">
        <v>12679</v>
      </c>
      <c r="I420" s="105">
        <v>23549</v>
      </c>
    </row>
    <row r="421" spans="1:9" ht="15" x14ac:dyDescent="0.25">
      <c r="A421" s="44">
        <v>43070</v>
      </c>
      <c r="B421" s="105">
        <v>17870</v>
      </c>
      <c r="C421" s="105">
        <v>16206</v>
      </c>
      <c r="D421" s="28">
        <f t="shared" si="20"/>
        <v>-2.9226423294219903</v>
      </c>
      <c r="E421" s="108">
        <f t="shared" si="18"/>
        <v>224609</v>
      </c>
      <c r="F421" s="28">
        <f t="shared" si="21"/>
        <v>-4.3683925933179779</v>
      </c>
      <c r="G421" s="105">
        <v>8320</v>
      </c>
      <c r="H421" s="105">
        <v>7736</v>
      </c>
      <c r="I421" s="105">
        <v>16056</v>
      </c>
    </row>
    <row r="422" spans="1:9" ht="15" x14ac:dyDescent="0.25">
      <c r="A422" s="44">
        <v>43101</v>
      </c>
      <c r="B422" s="105">
        <v>19378</v>
      </c>
      <c r="C422" s="105">
        <v>16496</v>
      </c>
      <c r="D422" s="28">
        <f t="shared" si="20"/>
        <v>13.981530498205988</v>
      </c>
      <c r="E422" s="108">
        <f t="shared" si="18"/>
        <v>227065</v>
      </c>
      <c r="F422" s="28">
        <f t="shared" si="21"/>
        <v>-2.6879577606637608</v>
      </c>
      <c r="G422" s="105">
        <v>7748</v>
      </c>
      <c r="H422" s="105">
        <v>8497</v>
      </c>
      <c r="I422" s="105">
        <v>16245</v>
      </c>
    </row>
    <row r="423" spans="1:9" ht="15" x14ac:dyDescent="0.25">
      <c r="A423" s="44">
        <v>43132</v>
      </c>
      <c r="B423" s="105">
        <v>19327</v>
      </c>
      <c r="C423" s="105">
        <v>18487</v>
      </c>
      <c r="D423" s="28">
        <f t="shared" si="20"/>
        <v>1.0086756559004912</v>
      </c>
      <c r="E423" s="108">
        <f t="shared" si="18"/>
        <v>227430</v>
      </c>
      <c r="F423" s="28">
        <f t="shared" si="21"/>
        <v>-2.044560830745509</v>
      </c>
      <c r="G423" s="105">
        <v>10076</v>
      </c>
      <c r="H423" s="105">
        <v>8089</v>
      </c>
      <c r="I423" s="105">
        <v>18165</v>
      </c>
    </row>
    <row r="424" spans="1:9" ht="15" x14ac:dyDescent="0.25">
      <c r="A424" s="44">
        <v>43160</v>
      </c>
      <c r="B424" s="105">
        <v>19745</v>
      </c>
      <c r="C424" s="105">
        <v>19947</v>
      </c>
      <c r="D424" s="28">
        <f t="shared" si="20"/>
        <v>19.935613193221162</v>
      </c>
      <c r="E424" s="108">
        <f t="shared" si="18"/>
        <v>229780</v>
      </c>
      <c r="F424" s="28">
        <f t="shared" si="21"/>
        <v>7.5346134917489455E-2</v>
      </c>
      <c r="G424" s="105">
        <v>10627</v>
      </c>
      <c r="H424" s="105">
        <v>9182</v>
      </c>
      <c r="I424" s="105">
        <v>19809</v>
      </c>
    </row>
    <row r="425" spans="1:9" ht="15" x14ac:dyDescent="0.25">
      <c r="A425" s="44">
        <v>43191</v>
      </c>
      <c r="B425" s="105">
        <v>18419</v>
      </c>
      <c r="C425" s="105">
        <v>17531</v>
      </c>
      <c r="D425" s="28">
        <f t="shared" si="20"/>
        <v>1.2199813156014727</v>
      </c>
      <c r="E425" s="108">
        <f t="shared" si="18"/>
        <v>230645</v>
      </c>
      <c r="F425" s="28">
        <f t="shared" si="21"/>
        <v>2.5590288585530705</v>
      </c>
      <c r="G425" s="105">
        <v>9644</v>
      </c>
      <c r="H425" s="105">
        <v>7714</v>
      </c>
      <c r="I425" s="105">
        <v>17358</v>
      </c>
    </row>
    <row r="426" spans="1:9" ht="15" x14ac:dyDescent="0.25">
      <c r="A426" s="44">
        <v>43221</v>
      </c>
      <c r="B426" s="105">
        <v>17897</v>
      </c>
      <c r="C426" s="105">
        <v>19374</v>
      </c>
      <c r="D426" s="28">
        <f>(B426-B414)/B414*100</f>
        <v>5.6119438215508088</v>
      </c>
      <c r="E426" s="108">
        <f t="shared" si="18"/>
        <v>231600</v>
      </c>
      <c r="F426" s="28">
        <f t="shared" si="21"/>
        <v>4.2609224120467282</v>
      </c>
      <c r="G426" s="105">
        <v>11143</v>
      </c>
      <c r="H426" s="105">
        <v>8041</v>
      </c>
      <c r="I426" s="105">
        <v>19184</v>
      </c>
    </row>
    <row r="427" spans="1:9" ht="15" x14ac:dyDescent="0.25">
      <c r="A427" s="44">
        <v>43252</v>
      </c>
      <c r="B427" s="105">
        <v>19640</v>
      </c>
      <c r="C427" s="105">
        <v>19748</v>
      </c>
      <c r="D427" s="28">
        <f>(B427-B415)/B415*100</f>
        <v>4.379251700680272</v>
      </c>
      <c r="E427" s="108">
        <f t="shared" si="18"/>
        <v>232201</v>
      </c>
      <c r="F427" s="28">
        <f t="shared" si="21"/>
        <v>4.3056204405792933</v>
      </c>
      <c r="G427" s="105">
        <v>10537</v>
      </c>
      <c r="H427" s="105">
        <v>8875</v>
      </c>
      <c r="I427" s="105">
        <v>19412</v>
      </c>
    </row>
    <row r="428" spans="1:9" ht="15" x14ac:dyDescent="0.25">
      <c r="A428" s="44">
        <v>43282</v>
      </c>
      <c r="B428" s="105">
        <v>18596</v>
      </c>
      <c r="C428" s="105">
        <v>19405</v>
      </c>
      <c r="D428" s="28">
        <f>(B428-B416)/B416*100</f>
        <v>-3.8419773514659492</v>
      </c>
      <c r="E428" s="108">
        <f t="shared" si="18"/>
        <v>231723</v>
      </c>
      <c r="F428" s="28">
        <f t="shared" si="21"/>
        <v>5.4379083777733292</v>
      </c>
      <c r="G428" s="105">
        <v>10627</v>
      </c>
      <c r="H428" s="105">
        <v>8506</v>
      </c>
      <c r="I428" s="105">
        <v>19133</v>
      </c>
    </row>
    <row r="429" spans="1:9" ht="15" x14ac:dyDescent="0.25">
      <c r="A429" s="44">
        <v>43313</v>
      </c>
      <c r="B429" s="105">
        <v>16400</v>
      </c>
      <c r="C429" s="105">
        <v>17347</v>
      </c>
      <c r="D429" s="28">
        <f>(B429-B417)/B417*100</f>
        <v>-15.175338781421329</v>
      </c>
      <c r="E429" s="108">
        <f t="shared" si="18"/>
        <v>229092</v>
      </c>
      <c r="F429" s="28">
        <f t="shared" si="21"/>
        <v>5.4329067086388054</v>
      </c>
      <c r="G429" s="105">
        <v>10817</v>
      </c>
      <c r="H429" s="105">
        <v>6369</v>
      </c>
      <c r="I429" s="105">
        <v>17186</v>
      </c>
    </row>
    <row r="430" spans="1:9" ht="15" x14ac:dyDescent="0.25">
      <c r="A430" s="44">
        <v>43344</v>
      </c>
      <c r="B430" s="105">
        <v>16706</v>
      </c>
      <c r="C430" s="105">
        <v>16518</v>
      </c>
      <c r="D430" s="28">
        <f>(B430-B418)/B418*100</f>
        <v>-14.847851572455273</v>
      </c>
      <c r="E430" s="108">
        <f t="shared" si="18"/>
        <v>225103</v>
      </c>
      <c r="F430" s="28">
        <f t="shared" si="21"/>
        <v>3.3877286693887303</v>
      </c>
      <c r="G430" s="105">
        <v>9411</v>
      </c>
      <c r="H430" s="105">
        <v>6819</v>
      </c>
      <c r="I430" s="105">
        <v>16230</v>
      </c>
    </row>
    <row r="431" spans="1:9" ht="15" x14ac:dyDescent="0.25">
      <c r="A431" s="44">
        <v>43374</v>
      </c>
      <c r="B431" s="105">
        <v>17171</v>
      </c>
      <c r="C431" s="105">
        <v>18247</v>
      </c>
      <c r="D431" s="28">
        <f t="shared" ref="D431:D433" si="22">(B431-B419)/B419*100</f>
        <v>-12.709064104519344</v>
      </c>
      <c r="E431" s="108">
        <f t="shared" si="18"/>
        <v>223015</v>
      </c>
      <c r="F431" s="28">
        <f t="shared" si="21"/>
        <v>0.82964101636676013</v>
      </c>
      <c r="G431" s="105">
        <v>10961</v>
      </c>
      <c r="H431" s="105">
        <v>7109</v>
      </c>
      <c r="I431" s="105">
        <v>18070</v>
      </c>
    </row>
    <row r="432" spans="1:9" ht="15" x14ac:dyDescent="0.25">
      <c r="A432" s="44">
        <v>43405</v>
      </c>
      <c r="B432" s="105">
        <v>15147</v>
      </c>
      <c r="C432" s="105">
        <v>16042</v>
      </c>
      <c r="D432" s="28">
        <f t="shared" si="22"/>
        <v>-34.360374414976597</v>
      </c>
      <c r="E432" s="108">
        <f t="shared" si="18"/>
        <v>215348</v>
      </c>
      <c r="F432" s="28">
        <f t="shared" si="21"/>
        <v>-4.5189323401613901</v>
      </c>
      <c r="G432" s="105">
        <v>10106</v>
      </c>
      <c r="H432" s="105">
        <v>5818</v>
      </c>
      <c r="I432" s="105">
        <v>15924</v>
      </c>
    </row>
    <row r="433" spans="1:9" ht="15" x14ac:dyDescent="0.25">
      <c r="A433" s="44">
        <v>43435</v>
      </c>
      <c r="B433" s="105">
        <v>14252</v>
      </c>
      <c r="C433" s="105">
        <v>12397</v>
      </c>
      <c r="D433" s="28">
        <f t="shared" si="22"/>
        <v>-20.246222719641857</v>
      </c>
      <c r="E433" s="108">
        <f t="shared" si="18"/>
        <v>211539</v>
      </c>
      <c r="F433" s="28">
        <f t="shared" si="21"/>
        <v>-5.8190010195495283</v>
      </c>
      <c r="G433" s="105">
        <v>7419</v>
      </c>
      <c r="H433" s="105">
        <v>4857</v>
      </c>
      <c r="I433" s="105">
        <v>12276</v>
      </c>
    </row>
    <row r="434" spans="1:9" ht="15" x14ac:dyDescent="0.25">
      <c r="A434" s="44">
        <v>43466</v>
      </c>
      <c r="B434" s="105">
        <v>14477</v>
      </c>
      <c r="C434" s="105">
        <v>12053</v>
      </c>
      <c r="D434" s="28">
        <f>(B434-B422)/B422*100</f>
        <v>-25.291567757250487</v>
      </c>
      <c r="E434" s="108">
        <f t="shared" si="18"/>
        <v>207096</v>
      </c>
      <c r="F434" s="28">
        <f t="shared" si="21"/>
        <v>-8.7943980798449779</v>
      </c>
      <c r="G434" s="105">
        <v>7375</v>
      </c>
      <c r="H434" s="105">
        <v>4494</v>
      </c>
      <c r="I434" s="105">
        <v>11869</v>
      </c>
    </row>
    <row r="435" spans="1:9" ht="15" x14ac:dyDescent="0.25">
      <c r="A435" s="44">
        <v>43497</v>
      </c>
      <c r="B435" s="105">
        <v>16721</v>
      </c>
      <c r="C435" s="105">
        <v>16159</v>
      </c>
      <c r="D435" s="28">
        <f>(B435-B423)/B423*100</f>
        <v>-13.483727427950534</v>
      </c>
      <c r="E435" s="108">
        <f t="shared" si="18"/>
        <v>204768</v>
      </c>
      <c r="F435" s="28">
        <f t="shared" si="21"/>
        <v>-9.9643846458250884</v>
      </c>
      <c r="G435" s="105">
        <v>8814</v>
      </c>
      <c r="H435" s="105">
        <v>7231</v>
      </c>
      <c r="I435" s="105">
        <v>16045</v>
      </c>
    </row>
    <row r="436" spans="1:9" ht="15" x14ac:dyDescent="0.25">
      <c r="A436" s="44">
        <v>43525</v>
      </c>
      <c r="B436" s="105">
        <v>15160</v>
      </c>
      <c r="C436" s="105">
        <v>15481</v>
      </c>
      <c r="D436" s="28">
        <f t="shared" ref="D436" si="23">(B436-B424)/B424*100</f>
        <v>-23.221068624968346</v>
      </c>
      <c r="E436" s="108">
        <f t="shared" si="18"/>
        <v>200302</v>
      </c>
      <c r="F436" s="28">
        <f t="shared" si="21"/>
        <v>-12.828792758290538</v>
      </c>
      <c r="G436" s="105">
        <v>8945</v>
      </c>
      <c r="H436" s="105">
        <v>6327</v>
      </c>
      <c r="I436" s="105">
        <v>15272</v>
      </c>
    </row>
    <row r="437" spans="1:9" ht="15" x14ac:dyDescent="0.25">
      <c r="A437" s="44">
        <v>43556</v>
      </c>
      <c r="B437" s="105">
        <v>14406</v>
      </c>
      <c r="C437" s="105">
        <v>13814</v>
      </c>
      <c r="D437" s="28">
        <f>(B437-B425)/B425*100</f>
        <v>-21.78728486888539</v>
      </c>
      <c r="E437" s="108">
        <f t="shared" si="18"/>
        <v>196585</v>
      </c>
      <c r="F437" s="28">
        <f t="shared" si="21"/>
        <v>-14.767283054044094</v>
      </c>
      <c r="G437" s="105">
        <v>7723</v>
      </c>
      <c r="H437" s="105">
        <v>5966</v>
      </c>
      <c r="I437" s="105">
        <v>13689</v>
      </c>
    </row>
    <row r="438" spans="1:9" ht="15" x14ac:dyDescent="0.25">
      <c r="A438" s="44">
        <v>43586</v>
      </c>
      <c r="B438" s="105">
        <v>14417</v>
      </c>
      <c r="C438" s="105">
        <v>15857</v>
      </c>
      <c r="D438" s="28">
        <f>(B438-B426)/B426*100</f>
        <v>-19.444599653573224</v>
      </c>
      <c r="E438" s="108">
        <f t="shared" si="18"/>
        <v>193068</v>
      </c>
      <c r="F438" s="28">
        <f t="shared" si="21"/>
        <v>-16.637305699481868</v>
      </c>
      <c r="G438" s="105">
        <v>9721</v>
      </c>
      <c r="H438" s="105">
        <v>5896</v>
      </c>
      <c r="I438" s="105">
        <v>15617</v>
      </c>
    </row>
    <row r="439" spans="1:9" ht="15" x14ac:dyDescent="0.25">
      <c r="A439" s="44">
        <v>43617</v>
      </c>
      <c r="B439" s="105">
        <v>15045</v>
      </c>
      <c r="C439" s="105">
        <v>14431</v>
      </c>
      <c r="D439" s="28">
        <f t="shared" ref="D439" si="24">(B439-B427)/B427*100</f>
        <v>-23.39613034623218</v>
      </c>
      <c r="E439" s="108">
        <f t="shared" si="18"/>
        <v>187751</v>
      </c>
      <c r="F439" s="28">
        <f t="shared" si="21"/>
        <v>-19.142897748071714</v>
      </c>
      <c r="G439" s="105">
        <v>8770</v>
      </c>
      <c r="H439" s="105">
        <v>5263</v>
      </c>
      <c r="I439" s="105">
        <v>14033</v>
      </c>
    </row>
    <row r="440" spans="1:9" ht="15" x14ac:dyDescent="0.25">
      <c r="A440" s="44">
        <v>43647</v>
      </c>
      <c r="B440" s="105">
        <v>13547</v>
      </c>
      <c r="C440" s="105">
        <v>14629</v>
      </c>
      <c r="D440" s="28">
        <f>(B440-B428)/B428*100</f>
        <v>-27.151000215100023</v>
      </c>
      <c r="E440" s="108">
        <f t="shared" si="18"/>
        <v>182975</v>
      </c>
      <c r="F440" s="28">
        <f t="shared" si="21"/>
        <v>-21.037186640946302</v>
      </c>
      <c r="G440" s="105">
        <v>9343</v>
      </c>
      <c r="H440" s="105">
        <v>4963</v>
      </c>
      <c r="I440" s="105">
        <v>14306</v>
      </c>
    </row>
    <row r="441" spans="1:9" ht="15" x14ac:dyDescent="0.25">
      <c r="A441" s="44">
        <v>43678</v>
      </c>
      <c r="B441" s="105">
        <v>13850</v>
      </c>
      <c r="C441" s="105">
        <v>14184</v>
      </c>
      <c r="D441" s="28">
        <f>(B441-B429)/B429*100</f>
        <v>-15.548780487804878</v>
      </c>
      <c r="E441" s="108">
        <f t="shared" si="18"/>
        <v>179812</v>
      </c>
      <c r="F441" s="28">
        <f t="shared" si="21"/>
        <v>-21.511008677736456</v>
      </c>
      <c r="G441" s="105">
        <v>8888</v>
      </c>
      <c r="H441" s="105">
        <v>5179</v>
      </c>
      <c r="I441" s="105">
        <v>14067</v>
      </c>
    </row>
    <row r="442" spans="1:9" ht="15" x14ac:dyDescent="0.25">
      <c r="A442" s="44">
        <v>43709</v>
      </c>
      <c r="B442" s="105">
        <v>14639</v>
      </c>
      <c r="C442" s="105">
        <v>14683</v>
      </c>
      <c r="D442" s="28">
        <f>(B442-B430)/B430*100</f>
        <v>-12.372800191547947</v>
      </c>
      <c r="E442" s="108">
        <f t="shared" si="18"/>
        <v>177977</v>
      </c>
      <c r="F442" s="28">
        <f t="shared" si="21"/>
        <v>-20.93530517141042</v>
      </c>
      <c r="G442" s="105">
        <v>8732</v>
      </c>
      <c r="H442" s="105">
        <v>5813</v>
      </c>
      <c r="I442" s="105">
        <v>14545</v>
      </c>
    </row>
    <row r="443" spans="1:9" ht="15" x14ac:dyDescent="0.25">
      <c r="A443" s="44">
        <v>43739</v>
      </c>
      <c r="B443" s="105">
        <v>14265</v>
      </c>
      <c r="C443" s="105">
        <v>15114</v>
      </c>
      <c r="D443" s="28">
        <f t="shared" ref="D443:D476" si="25">(B443-B431)/B431*100</f>
        <v>-16.923883291596294</v>
      </c>
      <c r="E443" s="108">
        <f t="shared" si="18"/>
        <v>174844</v>
      </c>
      <c r="F443" s="28">
        <f t="shared" si="21"/>
        <v>-21.599892383920363</v>
      </c>
      <c r="G443" s="105">
        <v>9007</v>
      </c>
      <c r="H443" s="105">
        <v>5895</v>
      </c>
      <c r="I443" s="105">
        <v>14902</v>
      </c>
    </row>
    <row r="444" spans="1:9" ht="15" x14ac:dyDescent="0.25">
      <c r="A444" s="44">
        <v>43770</v>
      </c>
      <c r="B444" s="105">
        <v>14932</v>
      </c>
      <c r="C444" s="105">
        <v>15698</v>
      </c>
      <c r="D444" s="28">
        <f t="shared" si="25"/>
        <v>-1.419422988050439</v>
      </c>
      <c r="E444" s="108">
        <f t="shared" si="18"/>
        <v>174500</v>
      </c>
      <c r="F444" s="28">
        <f t="shared" si="21"/>
        <v>-18.968367479614393</v>
      </c>
      <c r="G444" s="105">
        <v>9002</v>
      </c>
      <c r="H444" s="105">
        <v>6528</v>
      </c>
      <c r="I444" s="105">
        <v>15530</v>
      </c>
    </row>
    <row r="445" spans="1:9" ht="15" x14ac:dyDescent="0.25">
      <c r="A445" s="44">
        <v>43800</v>
      </c>
      <c r="B445" s="105">
        <v>15976</v>
      </c>
      <c r="C445" s="105">
        <v>14508</v>
      </c>
      <c r="D445" s="28">
        <f t="shared" si="25"/>
        <v>12.096547852932922</v>
      </c>
      <c r="E445" s="108">
        <f t="shared" si="18"/>
        <v>176611</v>
      </c>
      <c r="F445" s="28">
        <f t="shared" si="21"/>
        <v>-16.511376152860702</v>
      </c>
      <c r="G445" s="105">
        <v>7378</v>
      </c>
      <c r="H445" s="105">
        <v>6958</v>
      </c>
      <c r="I445" s="105">
        <v>14336</v>
      </c>
    </row>
    <row r="446" spans="1:9" ht="15" x14ac:dyDescent="0.25">
      <c r="A446" s="44">
        <v>43831</v>
      </c>
      <c r="B446" s="105">
        <v>13320</v>
      </c>
      <c r="C446" s="105">
        <v>11239</v>
      </c>
      <c r="D446" s="28">
        <f t="shared" si="25"/>
        <v>-7.9919872901844311</v>
      </c>
      <c r="E446" s="108">
        <f t="shared" si="18"/>
        <v>175797</v>
      </c>
      <c r="F446" s="28">
        <f t="shared" si="21"/>
        <v>-15.113280797311393</v>
      </c>
      <c r="G446" s="105">
        <v>6839</v>
      </c>
      <c r="H446" s="105">
        <v>4278</v>
      </c>
      <c r="I446" s="105">
        <v>11117</v>
      </c>
    </row>
    <row r="447" spans="1:9" ht="15" x14ac:dyDescent="0.25">
      <c r="A447" s="44">
        <v>43862</v>
      </c>
      <c r="B447" s="105">
        <v>16433</v>
      </c>
      <c r="C447" s="105">
        <v>16189</v>
      </c>
      <c r="D447" s="28">
        <f t="shared" si="25"/>
        <v>-1.7223850248190897</v>
      </c>
      <c r="E447" s="108">
        <f t="shared" si="18"/>
        <v>175827</v>
      </c>
      <c r="F447" s="28">
        <f t="shared" si="21"/>
        <v>-14.133556024378811</v>
      </c>
      <c r="G447" s="105">
        <v>8777</v>
      </c>
      <c r="H447" s="105">
        <v>7229</v>
      </c>
      <c r="I447" s="105">
        <v>16006</v>
      </c>
    </row>
    <row r="448" spans="1:9" ht="15" x14ac:dyDescent="0.25">
      <c r="A448" s="44">
        <v>43891</v>
      </c>
      <c r="B448" s="105">
        <v>15436</v>
      </c>
      <c r="C448" s="105">
        <v>15789</v>
      </c>
      <c r="D448" s="28">
        <f t="shared" si="25"/>
        <v>1.8205804749340371</v>
      </c>
      <c r="E448" s="108">
        <f t="shared" si="18"/>
        <v>176135</v>
      </c>
      <c r="F448" s="28">
        <f t="shared" si="21"/>
        <v>-12.065281425048177</v>
      </c>
      <c r="G448" s="105">
        <v>9268</v>
      </c>
      <c r="H448" s="105">
        <v>6318</v>
      </c>
      <c r="I448" s="105">
        <v>15586</v>
      </c>
    </row>
    <row r="449" spans="1:9" ht="15" x14ac:dyDescent="0.25">
      <c r="A449" s="44">
        <v>43922</v>
      </c>
      <c r="B449" s="105">
        <v>14886</v>
      </c>
      <c r="C449" s="105">
        <v>15476</v>
      </c>
      <c r="D449" s="28">
        <f t="shared" si="25"/>
        <v>3.3319450229071221</v>
      </c>
      <c r="E449" s="108">
        <f t="shared" si="18"/>
        <v>177797</v>
      </c>
      <c r="F449" s="28">
        <f t="shared" si="21"/>
        <v>-9.5571890022127839</v>
      </c>
      <c r="G449" s="105">
        <v>9017</v>
      </c>
      <c r="H449" s="105">
        <v>6090</v>
      </c>
      <c r="I449" s="105">
        <v>15107</v>
      </c>
    </row>
    <row r="450" spans="1:9" ht="15" x14ac:dyDescent="0.25">
      <c r="A450" s="44">
        <v>43952</v>
      </c>
      <c r="B450" s="105">
        <v>13412</v>
      </c>
      <c r="C450" s="105">
        <v>13837</v>
      </c>
      <c r="D450" s="28">
        <f t="shared" si="25"/>
        <v>-6.9709370881598103</v>
      </c>
      <c r="E450" s="108">
        <f t="shared" si="18"/>
        <v>175777</v>
      </c>
      <c r="F450" s="28">
        <f t="shared" si="21"/>
        <v>-8.9559119066857278</v>
      </c>
      <c r="G450" s="105">
        <v>9104</v>
      </c>
      <c r="H450" s="105">
        <v>4411</v>
      </c>
      <c r="I450" s="105">
        <v>13515</v>
      </c>
    </row>
    <row r="451" spans="1:9" ht="15" x14ac:dyDescent="0.25">
      <c r="A451" s="44">
        <v>43983</v>
      </c>
      <c r="B451" s="105">
        <v>12995</v>
      </c>
      <c r="C451" s="105">
        <v>13182</v>
      </c>
      <c r="D451" s="28">
        <f t="shared" si="25"/>
        <v>-13.625789298770355</v>
      </c>
      <c r="E451" s="108">
        <f t="shared" si="18"/>
        <v>174528</v>
      </c>
      <c r="F451" s="28">
        <f t="shared" si="21"/>
        <v>-7.0428386533227512</v>
      </c>
      <c r="G451" s="105">
        <v>8828</v>
      </c>
      <c r="H451" s="105">
        <v>3951</v>
      </c>
      <c r="I451" s="105">
        <v>12779</v>
      </c>
    </row>
    <row r="452" spans="1:9" ht="15" x14ac:dyDescent="0.25">
      <c r="A452" s="44">
        <v>44013</v>
      </c>
      <c r="B452" s="105">
        <v>15225</v>
      </c>
      <c r="C452" s="105">
        <v>16406</v>
      </c>
      <c r="D452" s="28">
        <f t="shared" si="25"/>
        <v>12.386506237543369</v>
      </c>
      <c r="E452" s="108">
        <f t="shared" si="18"/>
        <v>176305</v>
      </c>
      <c r="F452" s="28">
        <f t="shared" si="21"/>
        <v>-3.6453067358928815</v>
      </c>
      <c r="G452" s="105">
        <v>9906</v>
      </c>
      <c r="H452" s="105">
        <v>6161</v>
      </c>
      <c r="I452" s="105">
        <v>16067</v>
      </c>
    </row>
    <row r="453" spans="1:9" ht="15" x14ac:dyDescent="0.25">
      <c r="A453" s="44">
        <v>44044</v>
      </c>
      <c r="B453" s="105">
        <v>14440</v>
      </c>
      <c r="C453" s="105">
        <v>14281</v>
      </c>
      <c r="D453" s="28">
        <f t="shared" si="25"/>
        <v>4.2599277978339352</v>
      </c>
      <c r="E453" s="108">
        <f t="shared" si="18"/>
        <v>176402</v>
      </c>
      <c r="F453" s="28">
        <f t="shared" si="21"/>
        <v>-1.8964251551620581</v>
      </c>
      <c r="G453" s="105">
        <v>9561</v>
      </c>
      <c r="H453" s="105">
        <v>4542</v>
      </c>
      <c r="I453" s="105">
        <v>14103</v>
      </c>
    </row>
    <row r="454" spans="1:9" ht="15" x14ac:dyDescent="0.25">
      <c r="A454" s="44">
        <v>44075</v>
      </c>
      <c r="B454" s="105">
        <v>16005</v>
      </c>
      <c r="C454" s="105">
        <v>16913</v>
      </c>
      <c r="D454" s="28">
        <f t="shared" si="25"/>
        <v>9.3312384725732631</v>
      </c>
      <c r="E454" s="108">
        <f t="shared" si="18"/>
        <v>178632</v>
      </c>
      <c r="F454" s="28">
        <f t="shared" si="21"/>
        <v>0.36802508189260408</v>
      </c>
      <c r="G454" s="105">
        <v>11072</v>
      </c>
      <c r="H454" s="105">
        <v>5485</v>
      </c>
      <c r="I454" s="105">
        <v>16557</v>
      </c>
    </row>
    <row r="455" spans="1:9" ht="15" x14ac:dyDescent="0.25">
      <c r="A455" s="44">
        <v>44105</v>
      </c>
      <c r="B455" s="105">
        <v>17414</v>
      </c>
      <c r="C455" s="105">
        <v>18251</v>
      </c>
      <c r="D455" s="28">
        <f t="shared" si="25"/>
        <v>22.075008762705924</v>
      </c>
      <c r="E455" s="108">
        <f t="shared" si="18"/>
        <v>181769</v>
      </c>
      <c r="F455" s="28">
        <f t="shared" si="21"/>
        <v>3.96067351467594</v>
      </c>
      <c r="G455" s="105">
        <v>11750</v>
      </c>
      <c r="H455" s="105">
        <v>6176</v>
      </c>
      <c r="I455" s="105">
        <v>17926</v>
      </c>
    </row>
    <row r="456" spans="1:9" ht="15" x14ac:dyDescent="0.25">
      <c r="A456" s="44">
        <v>44136</v>
      </c>
      <c r="B456" s="105">
        <v>17786</v>
      </c>
      <c r="C456" s="105">
        <v>18278</v>
      </c>
      <c r="D456" s="28">
        <f t="shared" si="25"/>
        <v>19.113313688722208</v>
      </c>
      <c r="E456" s="108">
        <f t="shared" si="18"/>
        <v>184349</v>
      </c>
      <c r="F456" s="28">
        <f t="shared" si="21"/>
        <v>5.6441260744985673</v>
      </c>
      <c r="G456" s="105">
        <v>12060</v>
      </c>
      <c r="H456" s="105">
        <v>5885</v>
      </c>
      <c r="I456" s="105">
        <v>17945</v>
      </c>
    </row>
    <row r="457" spans="1:9" ht="15" x14ac:dyDescent="0.25">
      <c r="A457" s="44">
        <v>44166</v>
      </c>
      <c r="B457" s="105">
        <v>19058</v>
      </c>
      <c r="C457" s="105">
        <v>17524</v>
      </c>
      <c r="D457" s="28">
        <f t="shared" si="25"/>
        <v>19.2914371557336</v>
      </c>
      <c r="E457" s="108">
        <f t="shared" si="18"/>
        <v>187365</v>
      </c>
      <c r="F457" s="28">
        <f t="shared" si="21"/>
        <v>6.0890884486243779</v>
      </c>
      <c r="G457" s="105">
        <v>11811</v>
      </c>
      <c r="H457" s="105">
        <v>5477</v>
      </c>
      <c r="I457" s="105">
        <v>17288</v>
      </c>
    </row>
    <row r="458" spans="1:9" ht="15" x14ac:dyDescent="0.25">
      <c r="A458" s="44">
        <v>44197</v>
      </c>
      <c r="B458" s="105">
        <v>17012</v>
      </c>
      <c r="C458" s="105">
        <v>13286</v>
      </c>
      <c r="D458" s="28">
        <f t="shared" si="25"/>
        <v>27.717717717717715</v>
      </c>
      <c r="E458" s="108">
        <f t="shared" si="18"/>
        <v>189412</v>
      </c>
      <c r="F458" s="28">
        <f t="shared" si="21"/>
        <v>7.7447282945670288</v>
      </c>
      <c r="G458" s="105">
        <v>9054</v>
      </c>
      <c r="H458" s="105">
        <v>3937</v>
      </c>
      <c r="I458" s="105">
        <v>12991</v>
      </c>
    </row>
    <row r="459" spans="1:9" ht="15" x14ac:dyDescent="0.25">
      <c r="A459" s="44">
        <v>44228</v>
      </c>
      <c r="B459" s="105">
        <v>20124</v>
      </c>
      <c r="C459" s="105">
        <v>19714</v>
      </c>
      <c r="D459" s="28">
        <f t="shared" si="25"/>
        <v>22.460901843850788</v>
      </c>
      <c r="E459" s="108">
        <f t="shared" si="18"/>
        <v>192937</v>
      </c>
      <c r="F459" s="28">
        <f t="shared" si="21"/>
        <v>9.7311561933036437</v>
      </c>
      <c r="G459" s="105">
        <v>13857</v>
      </c>
      <c r="H459" s="105">
        <v>5439</v>
      </c>
      <c r="I459" s="105">
        <v>19296</v>
      </c>
    </row>
    <row r="460" spans="1:9" ht="15" x14ac:dyDescent="0.25">
      <c r="A460" s="44">
        <v>44256</v>
      </c>
      <c r="B460" s="105">
        <v>22897</v>
      </c>
      <c r="C460" s="105">
        <v>24724</v>
      </c>
      <c r="D460" s="28">
        <f t="shared" si="25"/>
        <v>48.335060896605334</v>
      </c>
      <c r="E460" s="108">
        <f t="shared" si="18"/>
        <v>201872</v>
      </c>
      <c r="F460" s="28">
        <f t="shared" si="21"/>
        <v>14.612087319385699</v>
      </c>
      <c r="G460" s="105">
        <v>15873</v>
      </c>
      <c r="H460" s="105">
        <v>8426</v>
      </c>
      <c r="I460" s="105">
        <v>24299</v>
      </c>
    </row>
    <row r="461" spans="1:9" ht="15" x14ac:dyDescent="0.25">
      <c r="A461" s="44">
        <v>44287</v>
      </c>
      <c r="B461" s="105">
        <v>20102</v>
      </c>
      <c r="C461" s="105">
        <v>21179</v>
      </c>
      <c r="D461" s="28">
        <f t="shared" si="25"/>
        <v>35.039634555958621</v>
      </c>
      <c r="E461" s="108">
        <f t="shared" si="18"/>
        <v>207575</v>
      </c>
      <c r="F461" s="28">
        <f t="shared" si="21"/>
        <v>16.748314088539175</v>
      </c>
      <c r="G461" s="105">
        <v>13797</v>
      </c>
      <c r="H461" s="105">
        <v>7143</v>
      </c>
      <c r="I461" s="105">
        <v>20940</v>
      </c>
    </row>
    <row r="462" spans="1:9" ht="15" x14ac:dyDescent="0.25">
      <c r="A462" s="44">
        <v>44317</v>
      </c>
      <c r="B462" s="105">
        <v>20690</v>
      </c>
      <c r="C462" s="105">
        <v>21227</v>
      </c>
      <c r="D462" s="28">
        <f t="shared" si="25"/>
        <v>54.264837458991941</v>
      </c>
      <c r="E462" s="108">
        <f t="shared" si="18"/>
        <v>214965</v>
      </c>
      <c r="F462" s="28">
        <f t="shared" si="21"/>
        <v>22.294156800946656</v>
      </c>
      <c r="G462" s="105">
        <v>13875</v>
      </c>
      <c r="H462" s="105">
        <v>7076</v>
      </c>
      <c r="I462" s="105">
        <v>20951</v>
      </c>
    </row>
    <row r="463" spans="1:9" ht="15" x14ac:dyDescent="0.25">
      <c r="A463" s="44">
        <v>44348</v>
      </c>
      <c r="B463" s="105">
        <v>19880</v>
      </c>
      <c r="C463" s="105">
        <v>20191</v>
      </c>
      <c r="D463" s="28">
        <f t="shared" si="25"/>
        <v>52.981916121585229</v>
      </c>
      <c r="E463" s="108">
        <f t="shared" si="18"/>
        <v>221974</v>
      </c>
      <c r="F463" s="28">
        <f t="shared" si="21"/>
        <v>27.18532269893656</v>
      </c>
      <c r="G463" s="105">
        <v>13274</v>
      </c>
      <c r="H463" s="105">
        <v>6480</v>
      </c>
      <c r="I463" s="105">
        <v>19754</v>
      </c>
    </row>
    <row r="464" spans="1:9" ht="15" x14ac:dyDescent="0.25">
      <c r="A464" s="44">
        <v>44378</v>
      </c>
      <c r="B464" s="105">
        <v>18835</v>
      </c>
      <c r="C464" s="105">
        <v>19426</v>
      </c>
      <c r="D464" s="28">
        <f t="shared" si="25"/>
        <v>23.711001642036127</v>
      </c>
      <c r="E464" s="108">
        <f t="shared" si="18"/>
        <v>224994</v>
      </c>
      <c r="F464" s="28">
        <f t="shared" si="21"/>
        <v>27.616346671960525</v>
      </c>
      <c r="G464" s="105">
        <v>12708</v>
      </c>
      <c r="H464" s="105">
        <v>6426</v>
      </c>
      <c r="I464" s="105">
        <v>19134</v>
      </c>
    </row>
    <row r="465" spans="1:9" ht="15" x14ac:dyDescent="0.25">
      <c r="A465" s="44">
        <v>44409</v>
      </c>
      <c r="B465" s="105">
        <v>19241</v>
      </c>
      <c r="C465" s="105">
        <v>19498</v>
      </c>
      <c r="D465" s="28">
        <f t="shared" si="25"/>
        <v>33.247922437673125</v>
      </c>
      <c r="E465" s="108">
        <f t="shared" si="18"/>
        <v>230211</v>
      </c>
      <c r="F465" s="28">
        <f t="shared" si="21"/>
        <v>30.503622407909209</v>
      </c>
      <c r="G465" s="105">
        <v>12418</v>
      </c>
      <c r="H465" s="105">
        <v>6807</v>
      </c>
      <c r="I465" s="105">
        <v>19225</v>
      </c>
    </row>
    <row r="466" spans="1:9" ht="15" x14ac:dyDescent="0.25">
      <c r="A466" s="44">
        <v>44440</v>
      </c>
      <c r="B466" s="105">
        <v>18396</v>
      </c>
      <c r="C466" s="105">
        <v>19584</v>
      </c>
      <c r="D466" s="28">
        <f t="shared" si="25"/>
        <v>14.93908153701968</v>
      </c>
      <c r="E466" s="108">
        <f t="shared" si="18"/>
        <v>232882</v>
      </c>
      <c r="F466" s="28">
        <f t="shared" si="21"/>
        <v>30.369698598235477</v>
      </c>
      <c r="G466" s="105">
        <v>11111</v>
      </c>
      <c r="H466" s="105">
        <v>8277</v>
      </c>
      <c r="I466" s="105">
        <v>19388</v>
      </c>
    </row>
    <row r="467" spans="1:9" ht="15" x14ac:dyDescent="0.25">
      <c r="A467" s="44">
        <v>44470</v>
      </c>
      <c r="B467" s="105">
        <v>16094</v>
      </c>
      <c r="C467" s="105">
        <v>16358</v>
      </c>
      <c r="D467" s="28">
        <f t="shared" si="25"/>
        <v>-7.5801079591133567</v>
      </c>
      <c r="E467" s="108">
        <f t="shared" si="18"/>
        <v>230989</v>
      </c>
      <c r="F467" s="28">
        <f t="shared" si="21"/>
        <v>27.078324686827788</v>
      </c>
      <c r="G467" s="105">
        <v>10740</v>
      </c>
      <c r="H467" s="105">
        <v>5304</v>
      </c>
      <c r="I467" s="105">
        <v>16044</v>
      </c>
    </row>
    <row r="468" spans="1:9" ht="15" x14ac:dyDescent="0.25">
      <c r="A468" s="44">
        <v>44501</v>
      </c>
      <c r="B468" s="105">
        <v>16509</v>
      </c>
      <c r="C468" s="105">
        <v>17490</v>
      </c>
      <c r="D468" s="28">
        <f t="shared" si="25"/>
        <v>-7.179804340492522</v>
      </c>
      <c r="E468" s="108">
        <f t="shared" ref="E468:E474" si="26">SUM(C457:C468)</f>
        <v>230201</v>
      </c>
      <c r="F468" s="28">
        <f t="shared" si="21"/>
        <v>24.872388784316705</v>
      </c>
      <c r="G468" s="105">
        <v>11391</v>
      </c>
      <c r="H468" s="105">
        <v>5888</v>
      </c>
      <c r="I468" s="105">
        <v>17279</v>
      </c>
    </row>
    <row r="469" spans="1:9" ht="15" x14ac:dyDescent="0.25">
      <c r="A469" s="44">
        <v>44531</v>
      </c>
      <c r="B469" s="105">
        <v>17117</v>
      </c>
      <c r="C469" s="105">
        <v>16318</v>
      </c>
      <c r="D469" s="28">
        <f t="shared" si="25"/>
        <v>-10.184699338860321</v>
      </c>
      <c r="E469" s="108">
        <f t="shared" si="26"/>
        <v>228995</v>
      </c>
      <c r="F469" s="28">
        <f t="shared" si="21"/>
        <v>22.218664104822139</v>
      </c>
      <c r="G469" s="105">
        <v>9084</v>
      </c>
      <c r="H469" s="105">
        <v>6992</v>
      </c>
      <c r="I469" s="105">
        <v>16076</v>
      </c>
    </row>
    <row r="470" spans="1:9" ht="15" x14ac:dyDescent="0.25">
      <c r="A470" s="44">
        <v>44562</v>
      </c>
      <c r="B470" s="105">
        <v>14135</v>
      </c>
      <c r="C470" s="105">
        <v>10196</v>
      </c>
      <c r="D470" s="28">
        <f t="shared" si="25"/>
        <v>-16.911591817540558</v>
      </c>
      <c r="E470" s="108">
        <f t="shared" si="26"/>
        <v>225905</v>
      </c>
      <c r="F470" s="28">
        <f t="shared" si="21"/>
        <v>19.266466749730746</v>
      </c>
      <c r="G470" s="105">
        <v>6413</v>
      </c>
      <c r="H470" s="105">
        <v>3578</v>
      </c>
      <c r="I470" s="105">
        <v>9991</v>
      </c>
    </row>
    <row r="471" spans="1:9" ht="15" x14ac:dyDescent="0.25">
      <c r="A471" s="44">
        <v>44593</v>
      </c>
      <c r="B471" s="105">
        <v>18683</v>
      </c>
      <c r="C471" s="105">
        <v>18070</v>
      </c>
      <c r="D471" s="28">
        <f t="shared" si="25"/>
        <v>-7.1606042536275085</v>
      </c>
      <c r="E471" s="108">
        <f t="shared" si="26"/>
        <v>224261</v>
      </c>
      <c r="F471" s="28">
        <f t="shared" si="21"/>
        <v>16.235351435960961</v>
      </c>
      <c r="G471" s="105">
        <v>9781</v>
      </c>
      <c r="H471" s="105">
        <v>7322</v>
      </c>
      <c r="I471" s="105">
        <v>17103</v>
      </c>
    </row>
    <row r="472" spans="1:9" ht="15" x14ac:dyDescent="0.25">
      <c r="A472" s="44">
        <v>44621</v>
      </c>
      <c r="B472" s="105">
        <v>14957</v>
      </c>
      <c r="C472" s="105">
        <v>16481</v>
      </c>
      <c r="D472" s="28">
        <f t="shared" si="25"/>
        <v>-34.677031925579769</v>
      </c>
      <c r="E472" s="108">
        <f t="shared" si="26"/>
        <v>216018</v>
      </c>
      <c r="F472" s="28">
        <f t="shared" si="21"/>
        <v>7.0074106364428941</v>
      </c>
      <c r="G472" s="105">
        <v>11006</v>
      </c>
      <c r="H472" s="105">
        <v>5181</v>
      </c>
      <c r="I472" s="105">
        <v>16187</v>
      </c>
    </row>
    <row r="473" spans="1:9" ht="15" x14ac:dyDescent="0.25">
      <c r="A473" s="44">
        <v>44652</v>
      </c>
      <c r="B473" s="105">
        <v>15749</v>
      </c>
      <c r="C473" s="105">
        <v>14680</v>
      </c>
      <c r="D473" s="28">
        <f t="shared" si="25"/>
        <v>-21.654561735150732</v>
      </c>
      <c r="E473" s="108">
        <f t="shared" si="26"/>
        <v>209519</v>
      </c>
      <c r="F473" s="28">
        <f t="shared" si="21"/>
        <v>0.9365289654341804</v>
      </c>
      <c r="G473" s="105">
        <v>8583</v>
      </c>
      <c r="H473" s="105">
        <v>5962</v>
      </c>
      <c r="I473" s="105">
        <v>14545</v>
      </c>
    </row>
    <row r="474" spans="1:9" ht="15" x14ac:dyDescent="0.25">
      <c r="A474" s="44">
        <v>44682</v>
      </c>
      <c r="B474" s="105">
        <v>16484</v>
      </c>
      <c r="C474" s="105">
        <v>17284</v>
      </c>
      <c r="D474" s="28">
        <f t="shared" si="25"/>
        <v>-20.328661188980185</v>
      </c>
      <c r="E474" s="108">
        <f t="shared" si="26"/>
        <v>205576</v>
      </c>
      <c r="F474" s="28">
        <f t="shared" si="21"/>
        <v>-4.3676877631242297</v>
      </c>
      <c r="G474" s="105">
        <v>10067</v>
      </c>
      <c r="H474" s="105">
        <v>6861</v>
      </c>
      <c r="I474" s="105">
        <v>16928</v>
      </c>
    </row>
    <row r="475" spans="1:9" ht="15" x14ac:dyDescent="0.25">
      <c r="A475" s="44">
        <v>44713</v>
      </c>
      <c r="B475" s="105">
        <v>16644</v>
      </c>
      <c r="C475" s="105">
        <v>16865</v>
      </c>
      <c r="D475" s="28">
        <f t="shared" si="25"/>
        <v>-16.277665995975855</v>
      </c>
      <c r="E475" s="108">
        <f>SUM(C464:C475)</f>
        <v>202250</v>
      </c>
      <c r="F475" s="28">
        <f>(E475-E463)/E463*100</f>
        <v>-8.8857253552217816</v>
      </c>
      <c r="G475" s="105">
        <v>10102</v>
      </c>
      <c r="H475" s="105">
        <v>6299</v>
      </c>
      <c r="I475" s="105">
        <v>16401</v>
      </c>
    </row>
    <row r="476" spans="1:9" ht="15" x14ac:dyDescent="0.25">
      <c r="A476" s="44">
        <v>44743</v>
      </c>
      <c r="B476" s="105">
        <v>14294</v>
      </c>
      <c r="C476" s="105">
        <v>14313</v>
      </c>
      <c r="D476" s="28">
        <f t="shared" si="25"/>
        <v>-24.10937085213698</v>
      </c>
      <c r="E476" s="108">
        <f>SUM(C465:C476)</f>
        <v>197137</v>
      </c>
      <c r="F476" s="28">
        <f>(E476-E464)/E464*100</f>
        <v>-12.381219054730348</v>
      </c>
      <c r="G476" s="105">
        <v>9789</v>
      </c>
      <c r="H476" s="105">
        <v>4295</v>
      </c>
      <c r="I476" s="105">
        <v>14084</v>
      </c>
    </row>
    <row r="477" spans="1:9" ht="15" x14ac:dyDescent="0.25">
      <c r="A477" s="44">
        <v>44774</v>
      </c>
      <c r="B477" s="105">
        <v>17406</v>
      </c>
      <c r="C477" s="105">
        <v>18406</v>
      </c>
      <c r="D477" s="28">
        <f>(B477-B465)/B465*100</f>
        <v>-9.5369263551790446</v>
      </c>
      <c r="E477" s="108">
        <f>SUM(C466:C477)</f>
        <v>196045</v>
      </c>
      <c r="F477" s="28">
        <f>(E477-E465)/E465*100</f>
        <v>-14.841167450729984</v>
      </c>
      <c r="G477" s="105">
        <v>11058</v>
      </c>
      <c r="H477" s="105">
        <v>7072</v>
      </c>
      <c r="I477" s="105">
        <v>18130</v>
      </c>
    </row>
    <row r="478" spans="1:9" ht="15" x14ac:dyDescent="0.25">
      <c r="A478" s="44">
        <v>44805</v>
      </c>
      <c r="B478" s="105">
        <v>16565</v>
      </c>
      <c r="C478" s="105">
        <v>17585</v>
      </c>
      <c r="D478" s="28">
        <f t="shared" ref="D478:D479" si="27">(B478-B466)/B466*100</f>
        <v>-9.9532507066753642</v>
      </c>
      <c r="E478" s="108">
        <f t="shared" ref="E478:E479" si="28">SUM(C467:C478)</f>
        <v>194046</v>
      </c>
      <c r="F478" s="28">
        <f t="shared" ref="F478:F494" si="29">(E478-E466)/E466*100</f>
        <v>-16.67625664499618</v>
      </c>
      <c r="G478" s="105">
        <v>9721</v>
      </c>
      <c r="H478" s="105">
        <v>7687</v>
      </c>
      <c r="I478" s="105">
        <v>17408</v>
      </c>
    </row>
    <row r="479" spans="1:9" ht="15" x14ac:dyDescent="0.25">
      <c r="A479" s="44">
        <v>44835</v>
      </c>
      <c r="B479" s="105">
        <v>15160</v>
      </c>
      <c r="C479" s="105">
        <v>15331</v>
      </c>
      <c r="D479" s="28">
        <f t="shared" si="27"/>
        <v>-5.8034049956505536</v>
      </c>
      <c r="E479" s="108">
        <f t="shared" si="28"/>
        <v>193019</v>
      </c>
      <c r="F479" s="28">
        <f t="shared" si="29"/>
        <v>-16.438012199715139</v>
      </c>
      <c r="G479" s="105">
        <v>9439</v>
      </c>
      <c r="H479" s="105">
        <v>5715</v>
      </c>
      <c r="I479" s="105">
        <v>15154</v>
      </c>
    </row>
    <row r="480" spans="1:9" ht="15" x14ac:dyDescent="0.25">
      <c r="A480" s="44">
        <v>44866</v>
      </c>
      <c r="B480" s="105">
        <v>14954</v>
      </c>
      <c r="C480" s="105">
        <v>16425</v>
      </c>
      <c r="D480" s="28">
        <f t="shared" ref="D480" si="30">(B480-B468)/B468*100</f>
        <v>-9.4191047307529221</v>
      </c>
      <c r="E480" s="108">
        <f t="shared" ref="E480" si="31">SUM(C469:C480)</f>
        <v>191954</v>
      </c>
      <c r="F480" s="28">
        <f t="shared" si="29"/>
        <v>-16.614610709771028</v>
      </c>
      <c r="G480" s="105">
        <v>10135</v>
      </c>
      <c r="H480" s="105">
        <v>5948</v>
      </c>
      <c r="I480" s="105">
        <v>16083</v>
      </c>
    </row>
    <row r="481" spans="1:9" ht="15" x14ac:dyDescent="0.25">
      <c r="A481" s="44">
        <v>44896</v>
      </c>
      <c r="B481" s="105">
        <v>16937</v>
      </c>
      <c r="C481" s="105">
        <v>15846</v>
      </c>
      <c r="D481" s="28">
        <f t="shared" ref="D481" si="32">(B481-B469)/B469*100</f>
        <v>-1.0515861424315007</v>
      </c>
      <c r="E481" s="108">
        <f t="shared" ref="E481" si="33">SUM(C470:C481)</f>
        <v>191482</v>
      </c>
      <c r="F481" s="28">
        <f t="shared" si="29"/>
        <v>-16.381580383851176</v>
      </c>
      <c r="G481" s="105">
        <v>7645</v>
      </c>
      <c r="H481" s="105">
        <v>8049</v>
      </c>
      <c r="I481" s="105">
        <v>15694</v>
      </c>
    </row>
    <row r="482" spans="1:9" ht="15" x14ac:dyDescent="0.25">
      <c r="A482" s="44">
        <v>44927</v>
      </c>
      <c r="B482" s="105">
        <v>13018</v>
      </c>
      <c r="C482" s="105">
        <v>9835</v>
      </c>
      <c r="D482" s="28">
        <f t="shared" ref="D482" si="34">(B482-B470)/B470*100</f>
        <v>-7.9023700035373192</v>
      </c>
      <c r="E482" s="108">
        <f t="shared" ref="E482" si="35">SUM(C471:C482)</f>
        <v>191121</v>
      </c>
      <c r="F482" s="28">
        <f t="shared" si="29"/>
        <v>-15.39762289457958</v>
      </c>
      <c r="G482" s="105">
        <v>5914</v>
      </c>
      <c r="H482" s="105">
        <v>3769</v>
      </c>
      <c r="I482" s="105">
        <v>9683</v>
      </c>
    </row>
    <row r="483" spans="1:9" ht="15" x14ac:dyDescent="0.25">
      <c r="A483" s="44">
        <v>44958</v>
      </c>
      <c r="B483" s="105">
        <v>13671</v>
      </c>
      <c r="C483" s="105">
        <v>13222</v>
      </c>
      <c r="D483" s="28">
        <f t="shared" ref="D483:D489" si="36">(B483-B471)/B471*100</f>
        <v>-26.826526789059574</v>
      </c>
      <c r="E483" s="108">
        <f t="shared" ref="E483:E489" si="37">SUM(C472:C483)</f>
        <v>186273</v>
      </c>
      <c r="F483" s="28">
        <f t="shared" si="29"/>
        <v>-16.939191388605241</v>
      </c>
      <c r="G483" s="105">
        <v>8645</v>
      </c>
      <c r="H483" s="105">
        <v>4337</v>
      </c>
      <c r="I483" s="105">
        <v>12982</v>
      </c>
    </row>
    <row r="484" spans="1:9" ht="15" x14ac:dyDescent="0.25">
      <c r="A484" s="44">
        <v>44986</v>
      </c>
      <c r="B484" s="105">
        <v>13172</v>
      </c>
      <c r="C484" s="105">
        <v>14522</v>
      </c>
      <c r="D484" s="28">
        <f t="shared" si="36"/>
        <v>-11.934211406030622</v>
      </c>
      <c r="E484" s="108">
        <f t="shared" si="37"/>
        <v>184314</v>
      </c>
      <c r="F484" s="28">
        <f t="shared" si="29"/>
        <v>-14.676554731550148</v>
      </c>
      <c r="G484" s="105">
        <v>9484</v>
      </c>
      <c r="H484" s="105">
        <v>4830</v>
      </c>
      <c r="I484" s="105">
        <v>14314</v>
      </c>
    </row>
    <row r="485" spans="1:9" ht="15" x14ac:dyDescent="0.25">
      <c r="A485" s="44">
        <v>45017</v>
      </c>
      <c r="B485" s="105">
        <v>12829</v>
      </c>
      <c r="C485" s="105">
        <v>11571</v>
      </c>
      <c r="D485" s="28">
        <f t="shared" si="36"/>
        <v>-18.540859737126166</v>
      </c>
      <c r="E485" s="108">
        <f t="shared" si="37"/>
        <v>181205</v>
      </c>
      <c r="F485" s="28">
        <f t="shared" si="29"/>
        <v>-13.513810203370577</v>
      </c>
      <c r="G485" s="105">
        <v>6912</v>
      </c>
      <c r="H485" s="105">
        <v>4465</v>
      </c>
      <c r="I485" s="105">
        <v>11377</v>
      </c>
    </row>
    <row r="486" spans="1:9" ht="15" x14ac:dyDescent="0.25">
      <c r="A486" s="44">
        <v>45047</v>
      </c>
      <c r="B486" s="105">
        <v>15303</v>
      </c>
      <c r="C486" s="105">
        <v>16775</v>
      </c>
      <c r="D486" s="28">
        <f t="shared" si="36"/>
        <v>-7.164523173986896</v>
      </c>
      <c r="E486" s="108">
        <f t="shared" si="37"/>
        <v>180696</v>
      </c>
      <c r="F486" s="28">
        <f t="shared" si="29"/>
        <v>-12.102580067712184</v>
      </c>
      <c r="G486" s="105">
        <v>8925</v>
      </c>
      <c r="H486" s="105">
        <v>7638</v>
      </c>
      <c r="I486" s="105">
        <v>16563</v>
      </c>
    </row>
    <row r="487" spans="1:9" ht="15" x14ac:dyDescent="0.25">
      <c r="A487" s="44">
        <v>45078</v>
      </c>
      <c r="B487" s="105">
        <v>13909</v>
      </c>
      <c r="C487" s="105">
        <v>13810</v>
      </c>
      <c r="D487" s="28">
        <f t="shared" si="36"/>
        <v>-16.432347993270849</v>
      </c>
      <c r="E487" s="108">
        <f t="shared" si="37"/>
        <v>177641</v>
      </c>
      <c r="F487" s="28">
        <f t="shared" si="29"/>
        <v>-12.16761433868974</v>
      </c>
      <c r="G487" s="105">
        <v>8419</v>
      </c>
      <c r="H487" s="105">
        <v>4789</v>
      </c>
      <c r="I487" s="105">
        <v>13208</v>
      </c>
    </row>
    <row r="488" spans="1:9" ht="15" x14ac:dyDescent="0.25">
      <c r="A488" s="44">
        <v>45108</v>
      </c>
      <c r="B488" s="105">
        <v>13005</v>
      </c>
      <c r="C488" s="105">
        <v>12865</v>
      </c>
      <c r="D488" s="28">
        <f t="shared" si="36"/>
        <v>-9.0177696935777245</v>
      </c>
      <c r="E488" s="108">
        <f t="shared" si="37"/>
        <v>176193</v>
      </c>
      <c r="F488" s="28">
        <f t="shared" si="29"/>
        <v>-10.624083759010231</v>
      </c>
      <c r="G488" s="105">
        <v>8076</v>
      </c>
      <c r="H488" s="105">
        <v>4531</v>
      </c>
      <c r="I488" s="105">
        <v>12607</v>
      </c>
    </row>
    <row r="489" spans="1:9" ht="15" x14ac:dyDescent="0.25">
      <c r="A489" s="44">
        <v>45139</v>
      </c>
      <c r="B489" s="105">
        <v>13403</v>
      </c>
      <c r="C489" s="105">
        <v>14381</v>
      </c>
      <c r="D489" s="28">
        <f t="shared" si="36"/>
        <v>-22.997816844766174</v>
      </c>
      <c r="E489" s="108">
        <f t="shared" si="37"/>
        <v>172168</v>
      </c>
      <c r="F489" s="28">
        <f t="shared" si="29"/>
        <v>-12.17934657859165</v>
      </c>
      <c r="G489" s="105">
        <v>9499</v>
      </c>
      <c r="H489" s="105">
        <v>4690</v>
      </c>
      <c r="I489" s="105">
        <v>14189</v>
      </c>
    </row>
    <row r="490" spans="1:9" ht="15" x14ac:dyDescent="0.25">
      <c r="A490" s="44">
        <v>45170</v>
      </c>
      <c r="B490" s="105">
        <v>13661</v>
      </c>
      <c r="C490" s="105">
        <v>13951</v>
      </c>
      <c r="D490" s="28">
        <f t="shared" ref="D490:D494" si="38">(B490-B478)/B478*100</f>
        <v>-17.530938726230001</v>
      </c>
      <c r="E490" s="108">
        <f t="shared" ref="E490:E494" si="39">SUM(C479:C490)</f>
        <v>168534</v>
      </c>
      <c r="F490" s="28">
        <f t="shared" si="29"/>
        <v>-13.147398039640084</v>
      </c>
      <c r="G490" s="105">
        <v>8531</v>
      </c>
      <c r="H490" s="105">
        <v>5211</v>
      </c>
      <c r="I490" s="105">
        <v>13742</v>
      </c>
    </row>
    <row r="491" spans="1:9" ht="15" x14ac:dyDescent="0.25">
      <c r="A491" s="44">
        <v>45200</v>
      </c>
      <c r="B491" s="105">
        <v>14520</v>
      </c>
      <c r="C491" s="105">
        <v>15122</v>
      </c>
      <c r="D491" s="28">
        <f t="shared" si="38"/>
        <v>-4.2216358839050132</v>
      </c>
      <c r="E491" s="108">
        <f t="shared" si="39"/>
        <v>168325</v>
      </c>
      <c r="F491" s="28">
        <f t="shared" si="29"/>
        <v>-12.793559183292835</v>
      </c>
      <c r="G491" s="105">
        <v>9346</v>
      </c>
      <c r="H491" s="105">
        <v>5608</v>
      </c>
      <c r="I491" s="105">
        <v>14954</v>
      </c>
    </row>
    <row r="492" spans="1:9" ht="15" x14ac:dyDescent="0.25">
      <c r="A492" s="44">
        <v>45231</v>
      </c>
      <c r="B492" s="105">
        <v>14510</v>
      </c>
      <c r="C492" s="105">
        <v>15834</v>
      </c>
      <c r="D492" s="28">
        <f t="shared" si="38"/>
        <v>-2.9691052561187639</v>
      </c>
      <c r="E492" s="108">
        <f t="shared" si="39"/>
        <v>167734</v>
      </c>
      <c r="F492" s="28">
        <f t="shared" si="29"/>
        <v>-12.617606301509737</v>
      </c>
      <c r="G492" s="105">
        <v>9573</v>
      </c>
      <c r="H492" s="105">
        <v>6082</v>
      </c>
      <c r="I492" s="105">
        <v>15655</v>
      </c>
    </row>
    <row r="493" spans="1:9" ht="15" x14ac:dyDescent="0.25">
      <c r="A493" s="44">
        <v>45261</v>
      </c>
      <c r="B493" s="105">
        <v>13512</v>
      </c>
      <c r="C493" s="105">
        <v>11939</v>
      </c>
      <c r="D493" s="28">
        <f t="shared" si="38"/>
        <v>-20.221999173407333</v>
      </c>
      <c r="E493" s="108">
        <f t="shared" si="39"/>
        <v>163827</v>
      </c>
      <c r="F493" s="28">
        <f t="shared" si="29"/>
        <v>-14.442610793703848</v>
      </c>
      <c r="G493" s="105">
        <v>7497</v>
      </c>
      <c r="H493" s="105">
        <v>4151</v>
      </c>
      <c r="I493" s="105">
        <v>11648</v>
      </c>
    </row>
    <row r="494" spans="1:9" ht="15" x14ac:dyDescent="0.25">
      <c r="A494" s="44">
        <v>45292</v>
      </c>
      <c r="B494" s="105">
        <v>13652</v>
      </c>
      <c r="C494" s="105">
        <v>10993</v>
      </c>
      <c r="D494" s="28">
        <f t="shared" si="38"/>
        <v>4.8701797511138425</v>
      </c>
      <c r="E494" s="108">
        <f t="shared" si="39"/>
        <v>164985</v>
      </c>
      <c r="F494" s="28">
        <f t="shared" si="29"/>
        <v>-13.675106346241387</v>
      </c>
      <c r="G494" s="105">
        <v>6058</v>
      </c>
      <c r="H494" s="105">
        <v>4730</v>
      </c>
      <c r="I494" s="105">
        <v>10788</v>
      </c>
    </row>
    <row r="495" spans="1:9" ht="15" x14ac:dyDescent="0.25">
      <c r="A495" s="44">
        <v>45323</v>
      </c>
      <c r="B495" s="105">
        <v>13188</v>
      </c>
      <c r="C495" s="105">
        <v>13297</v>
      </c>
      <c r="D495" s="28">
        <f t="shared" ref="D495:D506" si="40">(B495-B483)/B483*100</f>
        <v>-3.5330261136712746</v>
      </c>
      <c r="E495" s="108">
        <f t="shared" ref="E495:E506" si="41">SUM(C484:C495)</f>
        <v>165060</v>
      </c>
      <c r="F495" s="28">
        <f t="shared" ref="F495:F506" si="42">(E495-E483)/E483*100</f>
        <v>-11.388123882688312</v>
      </c>
      <c r="G495" s="105">
        <v>8976</v>
      </c>
      <c r="H495" s="105">
        <v>3957</v>
      </c>
      <c r="I495" s="105">
        <v>12933</v>
      </c>
    </row>
    <row r="496" spans="1:9" ht="15" x14ac:dyDescent="0.25">
      <c r="A496" s="44">
        <v>45352</v>
      </c>
      <c r="B496" s="105">
        <v>13416</v>
      </c>
      <c r="C496" s="105">
        <v>12965</v>
      </c>
      <c r="D496" s="28">
        <f t="shared" si="40"/>
        <v>1.8524142119647737</v>
      </c>
      <c r="E496" s="108">
        <f t="shared" si="41"/>
        <v>163503</v>
      </c>
      <c r="F496" s="28">
        <f t="shared" si="42"/>
        <v>-11.291057651616264</v>
      </c>
      <c r="G496" s="105">
        <v>8896</v>
      </c>
      <c r="H496" s="105">
        <v>3916</v>
      </c>
      <c r="I496" s="105">
        <v>12812</v>
      </c>
    </row>
    <row r="497" spans="1:9" ht="15" x14ac:dyDescent="0.25">
      <c r="A497" s="44">
        <v>45383</v>
      </c>
      <c r="B497" s="105">
        <v>13610</v>
      </c>
      <c r="C497" s="105">
        <v>13610</v>
      </c>
      <c r="D497" s="28">
        <f t="shared" si="40"/>
        <v>6.0877698963286306</v>
      </c>
      <c r="E497" s="108">
        <f t="shared" si="41"/>
        <v>165542</v>
      </c>
      <c r="F497" s="28">
        <f t="shared" si="42"/>
        <v>-8.6438012196131453</v>
      </c>
      <c r="G497" s="105">
        <v>8626</v>
      </c>
      <c r="H497" s="105">
        <v>4702</v>
      </c>
      <c r="I497" s="105">
        <v>13328</v>
      </c>
    </row>
    <row r="498" spans="1:9" ht="15" x14ac:dyDescent="0.25">
      <c r="A498" s="44">
        <v>45413</v>
      </c>
      <c r="B498" s="105">
        <v>14331</v>
      </c>
      <c r="C498" s="105">
        <v>15895</v>
      </c>
      <c r="D498" s="28">
        <f t="shared" si="40"/>
        <v>-6.3516957459321706</v>
      </c>
      <c r="E498" s="108">
        <f t="shared" si="41"/>
        <v>164662</v>
      </c>
      <c r="F498" s="28">
        <f t="shared" si="42"/>
        <v>-8.8734670385620049</v>
      </c>
      <c r="G498" s="105">
        <v>10013</v>
      </c>
      <c r="H498" s="105">
        <v>5711</v>
      </c>
      <c r="I498" s="105">
        <v>15724</v>
      </c>
    </row>
    <row r="499" spans="1:9" ht="15" x14ac:dyDescent="0.25">
      <c r="A499" s="44">
        <v>45444</v>
      </c>
      <c r="B499" s="105">
        <v>13446</v>
      </c>
      <c r="C499" s="105">
        <v>12649</v>
      </c>
      <c r="D499" s="28">
        <f t="shared" si="40"/>
        <v>-3.3287799266661873</v>
      </c>
      <c r="E499" s="108">
        <f t="shared" si="41"/>
        <v>163501</v>
      </c>
      <c r="F499" s="28">
        <f t="shared" si="42"/>
        <v>-7.9598741281573515</v>
      </c>
      <c r="G499" s="105">
        <v>8866</v>
      </c>
      <c r="H499" s="105">
        <v>3523</v>
      </c>
      <c r="I499" s="105">
        <v>12389</v>
      </c>
    </row>
    <row r="500" spans="1:9" ht="15" x14ac:dyDescent="0.25">
      <c r="A500" s="44">
        <v>45474</v>
      </c>
      <c r="B500" s="105">
        <v>14905</v>
      </c>
      <c r="C500" s="105">
        <v>15896</v>
      </c>
      <c r="D500" s="28">
        <f t="shared" si="40"/>
        <v>14.609765474817376</v>
      </c>
      <c r="E500" s="108">
        <f t="shared" si="41"/>
        <v>166532</v>
      </c>
      <c r="F500" s="28">
        <f t="shared" si="42"/>
        <v>-5.4831917272536366</v>
      </c>
      <c r="G500" s="105">
        <v>9949</v>
      </c>
      <c r="H500" s="105">
        <v>5583</v>
      </c>
      <c r="I500" s="105">
        <v>15532</v>
      </c>
    </row>
    <row r="501" spans="1:9" ht="15" x14ac:dyDescent="0.25">
      <c r="A501" s="50">
        <v>45505</v>
      </c>
      <c r="B501" s="105">
        <v>14198</v>
      </c>
      <c r="C501" s="105">
        <v>14727</v>
      </c>
      <c r="D501" s="98">
        <f t="shared" si="40"/>
        <v>5.931507871372081</v>
      </c>
      <c r="E501" s="100">
        <f t="shared" si="41"/>
        <v>166878</v>
      </c>
      <c r="F501" s="98">
        <f t="shared" si="42"/>
        <v>-3.0725802704335301</v>
      </c>
      <c r="G501" s="105">
        <v>10112</v>
      </c>
      <c r="H501" s="105">
        <v>4382</v>
      </c>
      <c r="I501" s="105">
        <v>14494</v>
      </c>
    </row>
    <row r="502" spans="1:9" ht="15" x14ac:dyDescent="0.25">
      <c r="A502" s="50">
        <v>45536</v>
      </c>
      <c r="B502" s="105">
        <v>14805</v>
      </c>
      <c r="C502" s="105">
        <v>15002</v>
      </c>
      <c r="D502" s="98">
        <f t="shared" si="40"/>
        <v>8.3742039382182867</v>
      </c>
      <c r="E502" s="100">
        <f t="shared" si="41"/>
        <v>167929</v>
      </c>
      <c r="F502" s="98">
        <f t="shared" si="42"/>
        <v>-0.35897801037179444</v>
      </c>
      <c r="G502" s="105">
        <v>9486</v>
      </c>
      <c r="H502" s="105">
        <v>5034</v>
      </c>
      <c r="I502" s="105">
        <v>14520</v>
      </c>
    </row>
    <row r="503" spans="1:9" ht="15" x14ac:dyDescent="0.25">
      <c r="A503" s="44">
        <v>45566</v>
      </c>
      <c r="B503" s="105">
        <v>15796</v>
      </c>
      <c r="C503" s="105">
        <v>17597</v>
      </c>
      <c r="D503" s="98">
        <f t="shared" si="40"/>
        <v>8.7878787878787872</v>
      </c>
      <c r="E503" s="100">
        <f t="shared" si="41"/>
        <v>170404</v>
      </c>
      <c r="F503" s="98">
        <f t="shared" si="42"/>
        <v>1.2351106490420318</v>
      </c>
      <c r="G503" s="105">
        <v>10286</v>
      </c>
      <c r="H503" s="105">
        <v>6851</v>
      </c>
      <c r="I503" s="105">
        <v>17137</v>
      </c>
    </row>
    <row r="504" spans="1:9" ht="15" x14ac:dyDescent="0.25">
      <c r="A504" s="44">
        <v>45597</v>
      </c>
      <c r="B504" s="105">
        <v>15381</v>
      </c>
      <c r="C504" s="105">
        <v>15874</v>
      </c>
      <c r="D504" s="98">
        <f t="shared" si="40"/>
        <v>6.0027567195037905</v>
      </c>
      <c r="E504" s="100">
        <f t="shared" si="41"/>
        <v>170444</v>
      </c>
      <c r="F504" s="98">
        <f t="shared" si="42"/>
        <v>1.6156533559087602</v>
      </c>
      <c r="G504" s="105">
        <v>10020</v>
      </c>
      <c r="H504" s="105">
        <v>5166</v>
      </c>
      <c r="I504" s="105">
        <v>15186</v>
      </c>
    </row>
    <row r="505" spans="1:9" ht="15" x14ac:dyDescent="0.25">
      <c r="A505" s="44">
        <v>45627</v>
      </c>
      <c r="B505" s="105">
        <v>15646</v>
      </c>
      <c r="C505" s="105">
        <v>14321</v>
      </c>
      <c r="D505" s="98">
        <f t="shared" si="40"/>
        <v>15.793368857312018</v>
      </c>
      <c r="E505" s="100">
        <f t="shared" si="41"/>
        <v>172826</v>
      </c>
      <c r="F505" s="98">
        <f t="shared" si="42"/>
        <v>5.4929895560560835</v>
      </c>
      <c r="G505" s="105">
        <v>7737</v>
      </c>
      <c r="H505" s="105">
        <v>6331</v>
      </c>
      <c r="I505" s="105">
        <v>14068</v>
      </c>
    </row>
    <row r="506" spans="1:9" ht="15" x14ac:dyDescent="0.25">
      <c r="A506" s="44">
        <v>45658</v>
      </c>
      <c r="B506" s="105">
        <v>16718</v>
      </c>
      <c r="C506" s="105">
        <v>13091</v>
      </c>
      <c r="D506" s="98">
        <f t="shared" si="40"/>
        <v>22.458247875769118</v>
      </c>
      <c r="E506" s="100">
        <f t="shared" si="41"/>
        <v>174924</v>
      </c>
      <c r="F506" s="98">
        <f t="shared" si="42"/>
        <v>6.0241840167287934</v>
      </c>
      <c r="G506" s="105">
        <v>6625</v>
      </c>
      <c r="H506" s="105">
        <v>6177</v>
      </c>
      <c r="I506" s="105">
        <v>12802</v>
      </c>
    </row>
    <row r="507" spans="1:9" ht="15" x14ac:dyDescent="0.25">
      <c r="A507" s="44">
        <v>45689</v>
      </c>
      <c r="B507" s="4">
        <v>16683</v>
      </c>
      <c r="C507" s="4">
        <v>16074</v>
      </c>
      <c r="D507" s="98">
        <f t="shared" ref="D507:D508" si="43">(B507-B495)/B495*100</f>
        <v>26.501364877161055</v>
      </c>
      <c r="E507" s="100">
        <f t="shared" ref="E507:E508" si="44">SUM(C496:C507)</f>
        <v>177701</v>
      </c>
      <c r="F507" s="98">
        <f t="shared" ref="F507:F508" si="45">(E507-E495)/E495*100</f>
        <v>7.658427238579911</v>
      </c>
      <c r="G507" s="53">
        <v>9240</v>
      </c>
      <c r="H507" s="53">
        <v>6547</v>
      </c>
      <c r="I507" s="53">
        <v>15787</v>
      </c>
    </row>
    <row r="508" spans="1:9" ht="15" x14ac:dyDescent="0.25">
      <c r="A508" s="44">
        <v>45717</v>
      </c>
      <c r="B508" s="4">
        <v>15220</v>
      </c>
      <c r="C508" s="4">
        <v>15388</v>
      </c>
      <c r="D508" s="98">
        <f t="shared" si="43"/>
        <v>13.446630888491354</v>
      </c>
      <c r="E508" s="100">
        <f t="shared" si="44"/>
        <v>180124</v>
      </c>
      <c r="F508" s="98">
        <f t="shared" si="45"/>
        <v>10.165562711387558</v>
      </c>
      <c r="G508" s="53">
        <v>9165</v>
      </c>
      <c r="H508" s="53">
        <v>5917</v>
      </c>
      <c r="I508" s="53">
        <v>15082</v>
      </c>
    </row>
    <row r="509" spans="1:9" x14ac:dyDescent="0.2">
      <c r="A509" s="49"/>
    </row>
    <row r="510" spans="1:9" x14ac:dyDescent="0.2">
      <c r="A510" s="49"/>
    </row>
    <row r="511" spans="1:9" x14ac:dyDescent="0.2">
      <c r="A511" s="49"/>
    </row>
    <row r="512" spans="1:9" x14ac:dyDescent="0.2">
      <c r="A512" s="49"/>
    </row>
    <row r="513" spans="1:1" x14ac:dyDescent="0.2">
      <c r="A513" s="49"/>
    </row>
    <row r="514" spans="1:1" x14ac:dyDescent="0.2">
      <c r="A514" s="49"/>
    </row>
    <row r="515" spans="1:1" x14ac:dyDescent="0.2">
      <c r="A515" s="49"/>
    </row>
    <row r="516" spans="1:1" x14ac:dyDescent="0.2">
      <c r="A516" s="49"/>
    </row>
    <row r="517" spans="1:1" x14ac:dyDescent="0.2">
      <c r="A517" s="49"/>
    </row>
    <row r="518" spans="1:1" x14ac:dyDescent="0.2">
      <c r="A518" s="49"/>
    </row>
    <row r="519" spans="1:1" x14ac:dyDescent="0.2">
      <c r="A519" s="49"/>
    </row>
    <row r="520" spans="1:1" x14ac:dyDescent="0.2">
      <c r="A520" s="49"/>
    </row>
    <row r="521" spans="1:1" x14ac:dyDescent="0.2">
      <c r="A521" s="49"/>
    </row>
    <row r="522" spans="1:1" x14ac:dyDescent="0.2">
      <c r="A522" s="49"/>
    </row>
    <row r="523" spans="1:1" x14ac:dyDescent="0.2">
      <c r="A523" s="49"/>
    </row>
    <row r="524" spans="1:1" x14ac:dyDescent="0.2">
      <c r="A524" s="49"/>
    </row>
    <row r="525" spans="1:1" x14ac:dyDescent="0.2">
      <c r="A525" s="49"/>
    </row>
    <row r="526" spans="1:1" x14ac:dyDescent="0.2">
      <c r="A526" s="49"/>
    </row>
    <row r="527" spans="1:1" x14ac:dyDescent="0.2">
      <c r="A527" s="49"/>
    </row>
    <row r="528" spans="1:1" x14ac:dyDescent="0.2">
      <c r="A528" s="49"/>
    </row>
    <row r="529" spans="1:1" x14ac:dyDescent="0.2">
      <c r="A529" s="49"/>
    </row>
    <row r="530" spans="1:1" x14ac:dyDescent="0.2">
      <c r="A530" s="49"/>
    </row>
    <row r="531" spans="1:1" x14ac:dyDescent="0.2">
      <c r="A531" s="49"/>
    </row>
    <row r="532" spans="1:1" x14ac:dyDescent="0.2">
      <c r="A532" s="49"/>
    </row>
    <row r="533" spans="1:1" x14ac:dyDescent="0.2">
      <c r="A533" s="49"/>
    </row>
    <row r="534" spans="1:1" x14ac:dyDescent="0.2">
      <c r="A534" s="49"/>
    </row>
    <row r="535" spans="1:1" x14ac:dyDescent="0.2">
      <c r="A535" s="49"/>
    </row>
    <row r="536" spans="1:1" x14ac:dyDescent="0.2">
      <c r="A536" s="49"/>
    </row>
    <row r="537" spans="1:1" x14ac:dyDescent="0.2">
      <c r="A537" s="49"/>
    </row>
    <row r="538" spans="1:1" x14ac:dyDescent="0.2">
      <c r="A538" s="49"/>
    </row>
    <row r="539" spans="1:1" x14ac:dyDescent="0.2">
      <c r="A539" s="49"/>
    </row>
    <row r="540" spans="1:1" x14ac:dyDescent="0.2">
      <c r="A540" s="49"/>
    </row>
    <row r="541" spans="1:1" x14ac:dyDescent="0.2">
      <c r="A541" s="49"/>
    </row>
    <row r="542" spans="1:1" x14ac:dyDescent="0.2">
      <c r="A542" s="49"/>
    </row>
    <row r="543" spans="1:1" x14ac:dyDescent="0.2">
      <c r="A543" s="49"/>
    </row>
    <row r="544" spans="1:1" x14ac:dyDescent="0.2">
      <c r="A544" s="49"/>
    </row>
    <row r="545" spans="1:1" x14ac:dyDescent="0.2">
      <c r="A545" s="49"/>
    </row>
    <row r="546" spans="1:1" x14ac:dyDescent="0.2">
      <c r="A546" s="49"/>
    </row>
    <row r="547" spans="1:1" x14ac:dyDescent="0.2">
      <c r="A547" s="49"/>
    </row>
    <row r="548" spans="1:1" x14ac:dyDescent="0.2">
      <c r="A548" s="49"/>
    </row>
    <row r="549" spans="1:1" x14ac:dyDescent="0.2">
      <c r="A549" s="49"/>
    </row>
    <row r="550" spans="1:1" x14ac:dyDescent="0.2">
      <c r="A550" s="49"/>
    </row>
    <row r="551" spans="1:1" x14ac:dyDescent="0.2">
      <c r="A551" s="49"/>
    </row>
    <row r="552" spans="1:1" x14ac:dyDescent="0.2">
      <c r="A552" s="49"/>
    </row>
    <row r="553" spans="1:1" x14ac:dyDescent="0.2">
      <c r="A553" s="49"/>
    </row>
    <row r="554" spans="1:1" x14ac:dyDescent="0.2">
      <c r="A554" s="49"/>
    </row>
    <row r="555" spans="1:1" x14ac:dyDescent="0.2">
      <c r="A555" s="49"/>
    </row>
    <row r="556" spans="1:1" x14ac:dyDescent="0.2">
      <c r="A556" s="49"/>
    </row>
    <row r="557" spans="1:1" x14ac:dyDescent="0.2">
      <c r="A557" s="49"/>
    </row>
    <row r="558" spans="1:1" x14ac:dyDescent="0.2">
      <c r="A558" s="49"/>
    </row>
    <row r="559" spans="1:1" x14ac:dyDescent="0.2">
      <c r="A559" s="49"/>
    </row>
    <row r="560" spans="1:1" x14ac:dyDescent="0.2">
      <c r="A560" s="49"/>
    </row>
    <row r="561" spans="1:1" x14ac:dyDescent="0.2">
      <c r="A561" s="49"/>
    </row>
    <row r="562" spans="1:1" x14ac:dyDescent="0.2">
      <c r="A562" s="49"/>
    </row>
    <row r="563" spans="1:1" x14ac:dyDescent="0.2">
      <c r="A563" s="49"/>
    </row>
    <row r="564" spans="1:1" x14ac:dyDescent="0.2">
      <c r="A564" s="49"/>
    </row>
    <row r="565" spans="1:1" x14ac:dyDescent="0.2">
      <c r="A565" s="49"/>
    </row>
    <row r="566" spans="1:1" x14ac:dyDescent="0.2">
      <c r="A566" s="49"/>
    </row>
    <row r="567" spans="1:1" x14ac:dyDescent="0.2">
      <c r="A567" s="49"/>
    </row>
    <row r="568" spans="1:1" x14ac:dyDescent="0.2">
      <c r="A568" s="49"/>
    </row>
    <row r="569" spans="1:1" x14ac:dyDescent="0.2">
      <c r="A569" s="49"/>
    </row>
    <row r="570" spans="1:1" x14ac:dyDescent="0.2">
      <c r="A570" s="49"/>
    </row>
    <row r="571" spans="1:1" x14ac:dyDescent="0.2">
      <c r="A571" s="49"/>
    </row>
    <row r="572" spans="1:1" x14ac:dyDescent="0.2">
      <c r="A572" s="49"/>
    </row>
    <row r="573" spans="1:1" x14ac:dyDescent="0.2">
      <c r="A573" s="49"/>
    </row>
    <row r="574" spans="1:1" x14ac:dyDescent="0.2">
      <c r="A574" s="49"/>
    </row>
    <row r="575" spans="1:1" x14ac:dyDescent="0.2">
      <c r="A575" s="49"/>
    </row>
    <row r="576" spans="1:1" x14ac:dyDescent="0.2">
      <c r="A576" s="49"/>
    </row>
    <row r="577" spans="1:1" x14ac:dyDescent="0.2">
      <c r="A577" s="49"/>
    </row>
    <row r="578" spans="1:1" x14ac:dyDescent="0.2">
      <c r="A578" s="49"/>
    </row>
    <row r="579" spans="1:1" x14ac:dyDescent="0.2">
      <c r="A579" s="49"/>
    </row>
    <row r="580" spans="1:1" x14ac:dyDescent="0.2">
      <c r="A580" s="49"/>
    </row>
    <row r="581" spans="1:1" x14ac:dyDescent="0.2">
      <c r="A581" s="49"/>
    </row>
    <row r="582" spans="1:1" x14ac:dyDescent="0.2">
      <c r="A582" s="49"/>
    </row>
    <row r="583" spans="1:1" x14ac:dyDescent="0.2">
      <c r="A583" s="49"/>
    </row>
    <row r="584" spans="1:1" x14ac:dyDescent="0.2">
      <c r="A584" s="49"/>
    </row>
    <row r="585" spans="1:1" x14ac:dyDescent="0.2">
      <c r="A585" s="49"/>
    </row>
    <row r="586" spans="1:1" x14ac:dyDescent="0.2">
      <c r="A586" s="49"/>
    </row>
    <row r="587" spans="1:1" x14ac:dyDescent="0.2">
      <c r="A587" s="49"/>
    </row>
    <row r="588" spans="1:1" x14ac:dyDescent="0.2">
      <c r="A588" s="49"/>
    </row>
    <row r="589" spans="1:1" x14ac:dyDescent="0.2">
      <c r="A589" s="49"/>
    </row>
    <row r="590" spans="1:1" x14ac:dyDescent="0.2">
      <c r="A590" s="49"/>
    </row>
    <row r="591" spans="1:1" x14ac:dyDescent="0.2">
      <c r="A591" s="49"/>
    </row>
    <row r="592" spans="1:1" x14ac:dyDescent="0.2">
      <c r="A592" s="49"/>
    </row>
    <row r="593" spans="1:1" x14ac:dyDescent="0.2">
      <c r="A593" s="49"/>
    </row>
    <row r="594" spans="1:1" x14ac:dyDescent="0.2">
      <c r="A594" s="49"/>
    </row>
    <row r="595" spans="1:1" x14ac:dyDescent="0.2">
      <c r="A595" s="49"/>
    </row>
    <row r="596" spans="1:1" x14ac:dyDescent="0.2">
      <c r="A596" s="49"/>
    </row>
    <row r="597" spans="1:1" x14ac:dyDescent="0.2">
      <c r="A597" s="49"/>
    </row>
    <row r="598" spans="1:1" x14ac:dyDescent="0.2">
      <c r="A598" s="49"/>
    </row>
    <row r="599" spans="1:1" x14ac:dyDescent="0.2">
      <c r="A599" s="49"/>
    </row>
    <row r="600" spans="1:1" x14ac:dyDescent="0.2">
      <c r="A600" s="49"/>
    </row>
    <row r="601" spans="1:1" x14ac:dyDescent="0.2">
      <c r="A601" s="49"/>
    </row>
    <row r="602" spans="1:1" x14ac:dyDescent="0.2">
      <c r="A602" s="49"/>
    </row>
    <row r="603" spans="1:1" x14ac:dyDescent="0.2">
      <c r="A603" s="49"/>
    </row>
    <row r="604" spans="1:1" x14ac:dyDescent="0.2">
      <c r="A604" s="49"/>
    </row>
    <row r="605" spans="1:1" x14ac:dyDescent="0.2">
      <c r="A605" s="49"/>
    </row>
    <row r="606" spans="1:1" x14ac:dyDescent="0.2">
      <c r="A606" s="49"/>
    </row>
    <row r="607" spans="1:1" x14ac:dyDescent="0.2">
      <c r="A607" s="49"/>
    </row>
    <row r="608" spans="1:1" x14ac:dyDescent="0.2">
      <c r="A608" s="49"/>
    </row>
    <row r="609" spans="1:1" x14ac:dyDescent="0.2">
      <c r="A609" s="49"/>
    </row>
    <row r="610" spans="1:1" x14ac:dyDescent="0.2">
      <c r="A610" s="49"/>
    </row>
    <row r="611" spans="1:1" x14ac:dyDescent="0.2">
      <c r="A611" s="49"/>
    </row>
    <row r="612" spans="1:1" x14ac:dyDescent="0.2">
      <c r="A612" s="49"/>
    </row>
    <row r="613" spans="1:1" x14ac:dyDescent="0.2">
      <c r="A613" s="49"/>
    </row>
    <row r="614" spans="1:1" x14ac:dyDescent="0.2">
      <c r="A614" s="49"/>
    </row>
    <row r="615" spans="1:1" x14ac:dyDescent="0.2">
      <c r="A615" s="49"/>
    </row>
    <row r="616" spans="1:1" x14ac:dyDescent="0.2">
      <c r="A616" s="49"/>
    </row>
    <row r="617" spans="1:1" x14ac:dyDescent="0.2">
      <c r="A617" s="49"/>
    </row>
    <row r="618" spans="1:1" x14ac:dyDescent="0.2">
      <c r="A618" s="49"/>
    </row>
    <row r="619" spans="1:1" x14ac:dyDescent="0.2">
      <c r="A619" s="49"/>
    </row>
    <row r="620" spans="1:1" x14ac:dyDescent="0.2">
      <c r="A620" s="49"/>
    </row>
    <row r="621" spans="1:1" x14ac:dyDescent="0.2">
      <c r="A621" s="49"/>
    </row>
    <row r="622" spans="1:1" x14ac:dyDescent="0.2">
      <c r="A622" s="49"/>
    </row>
    <row r="623" spans="1:1" x14ac:dyDescent="0.2">
      <c r="A623" s="49"/>
    </row>
    <row r="624" spans="1:1" x14ac:dyDescent="0.2">
      <c r="A624" s="49"/>
    </row>
    <row r="625" spans="1:1" x14ac:dyDescent="0.2">
      <c r="A625" s="49"/>
    </row>
    <row r="626" spans="1:1" x14ac:dyDescent="0.2">
      <c r="A626" s="49"/>
    </row>
    <row r="627" spans="1:1" x14ac:dyDescent="0.2">
      <c r="A627" s="49"/>
    </row>
    <row r="628" spans="1:1" x14ac:dyDescent="0.2">
      <c r="A628" s="49"/>
    </row>
    <row r="629" spans="1:1" x14ac:dyDescent="0.2">
      <c r="A629" s="49"/>
    </row>
    <row r="630" spans="1:1" x14ac:dyDescent="0.2">
      <c r="A630" s="49"/>
    </row>
    <row r="631" spans="1:1" x14ac:dyDescent="0.2">
      <c r="A631" s="49"/>
    </row>
    <row r="632" spans="1:1" x14ac:dyDescent="0.2">
      <c r="A632" s="49"/>
    </row>
    <row r="633" spans="1:1" x14ac:dyDescent="0.2">
      <c r="A633" s="49"/>
    </row>
    <row r="634" spans="1:1" x14ac:dyDescent="0.2">
      <c r="A634" s="49"/>
    </row>
    <row r="635" spans="1:1" x14ac:dyDescent="0.2">
      <c r="A635" s="49"/>
    </row>
    <row r="636" spans="1:1" x14ac:dyDescent="0.2">
      <c r="A636" s="49"/>
    </row>
    <row r="637" spans="1:1" x14ac:dyDescent="0.2">
      <c r="A637" s="49"/>
    </row>
    <row r="638" spans="1:1" x14ac:dyDescent="0.2">
      <c r="A638" s="49"/>
    </row>
    <row r="639" spans="1:1" x14ac:dyDescent="0.2">
      <c r="A639" s="49"/>
    </row>
    <row r="640" spans="1:1" x14ac:dyDescent="0.2">
      <c r="A640" s="49"/>
    </row>
    <row r="641" spans="1:1" x14ac:dyDescent="0.2">
      <c r="A641" s="49"/>
    </row>
    <row r="642" spans="1:1" x14ac:dyDescent="0.2">
      <c r="A642" s="49"/>
    </row>
    <row r="643" spans="1:1" x14ac:dyDescent="0.2">
      <c r="A643" s="49"/>
    </row>
    <row r="644" spans="1:1" x14ac:dyDescent="0.2">
      <c r="A644" s="49"/>
    </row>
    <row r="645" spans="1:1" x14ac:dyDescent="0.2">
      <c r="A645" s="49"/>
    </row>
  </sheetData>
  <mergeCells count="1">
    <mergeCell ref="G4:I4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024-6F00-4B2E-86DC-806E59B6CEA1}">
  <dimension ref="A1:L272"/>
  <sheetViews>
    <sheetView workbookViewId="0">
      <pane ySplit="6" topLeftCell="A258" activePane="bottomLeft" state="frozen"/>
      <selection pane="bottomLeft" activeCell="H268" sqref="H268"/>
    </sheetView>
  </sheetViews>
  <sheetFormatPr defaultColWidth="8.85546875" defaultRowHeight="12.75" x14ac:dyDescent="0.2"/>
  <cols>
    <col min="1" max="1" width="10.42578125" style="6" customWidth="1"/>
    <col min="2" max="2" width="16.28515625" style="4" customWidth="1"/>
    <col min="3" max="3" width="16.28515625" style="80" customWidth="1"/>
    <col min="4" max="4" width="16.28515625" style="4" customWidth="1"/>
    <col min="5" max="6" width="16.28515625" style="80" customWidth="1"/>
    <col min="7" max="7" width="7.28515625" style="84" customWidth="1"/>
    <col min="8" max="8" width="22.85546875" style="84" customWidth="1"/>
    <col min="9" max="16384" width="8.85546875" style="84"/>
  </cols>
  <sheetData>
    <row r="1" spans="1:12" x14ac:dyDescent="0.2">
      <c r="A1" s="6" t="s">
        <v>54</v>
      </c>
    </row>
    <row r="2" spans="1:12" x14ac:dyDescent="0.2">
      <c r="B2" s="5" t="s">
        <v>55</v>
      </c>
      <c r="C2" s="101"/>
      <c r="D2" s="61"/>
      <c r="E2" s="101"/>
      <c r="F2" s="101"/>
    </row>
    <row r="3" spans="1:12" x14ac:dyDescent="0.2">
      <c r="B3" s="5"/>
      <c r="C3" s="101"/>
      <c r="D3" s="61"/>
      <c r="E3" s="101"/>
      <c r="F3" s="101"/>
    </row>
    <row r="4" spans="1:12" x14ac:dyDescent="0.2">
      <c r="B4" s="5" t="s">
        <v>56</v>
      </c>
      <c r="C4" s="5" t="s">
        <v>12</v>
      </c>
      <c r="D4" s="5" t="s">
        <v>57</v>
      </c>
      <c r="E4" s="5" t="s">
        <v>12</v>
      </c>
      <c r="F4" s="5" t="s">
        <v>12</v>
      </c>
    </row>
    <row r="5" spans="1:12" ht="56.25" x14ac:dyDescent="0.2">
      <c r="A5" s="85"/>
      <c r="B5" s="13" t="s">
        <v>58</v>
      </c>
      <c r="C5" s="112" t="s">
        <v>31</v>
      </c>
      <c r="D5" s="13" t="s">
        <v>59</v>
      </c>
      <c r="E5" s="112" t="s">
        <v>60</v>
      </c>
      <c r="F5" s="13" t="s">
        <v>46</v>
      </c>
      <c r="G5" s="86"/>
    </row>
    <row r="6" spans="1:12" ht="22.5" x14ac:dyDescent="0.2">
      <c r="A6" s="6" t="s">
        <v>61</v>
      </c>
      <c r="B6" s="103" t="s">
        <v>20</v>
      </c>
      <c r="C6" s="103" t="s">
        <v>51</v>
      </c>
      <c r="D6" s="103" t="s">
        <v>21</v>
      </c>
      <c r="E6" s="103" t="s">
        <v>52</v>
      </c>
      <c r="F6" s="103" t="s">
        <v>52</v>
      </c>
      <c r="G6" s="87"/>
      <c r="I6" s="88"/>
    </row>
    <row r="7" spans="1:12" ht="15" x14ac:dyDescent="0.25">
      <c r="A7" s="89">
        <v>21794</v>
      </c>
      <c r="B7" s="113"/>
      <c r="C7" s="24"/>
      <c r="D7" s="105">
        <v>699</v>
      </c>
      <c r="E7" s="24"/>
      <c r="F7" s="24"/>
    </row>
    <row r="8" spans="1:12" ht="15" x14ac:dyDescent="0.25">
      <c r="A8" s="89">
        <v>21885</v>
      </c>
      <c r="B8" s="113"/>
      <c r="C8" s="24"/>
      <c r="D8" s="105">
        <v>756</v>
      </c>
      <c r="E8" s="24"/>
      <c r="F8" s="24"/>
    </row>
    <row r="9" spans="1:12" ht="15" x14ac:dyDescent="0.25">
      <c r="A9" s="89">
        <v>21976</v>
      </c>
      <c r="B9" s="113"/>
      <c r="C9" s="24"/>
      <c r="D9" s="105">
        <v>751</v>
      </c>
      <c r="E9" s="24"/>
      <c r="F9" s="24"/>
    </row>
    <row r="10" spans="1:12" ht="15" x14ac:dyDescent="0.25">
      <c r="A10" s="89">
        <v>22068</v>
      </c>
      <c r="B10" s="113"/>
      <c r="C10" s="24"/>
      <c r="D10" s="105">
        <v>823</v>
      </c>
      <c r="E10" s="114">
        <f>SUM(D7:D10)</f>
        <v>3029</v>
      </c>
      <c r="F10" s="24"/>
    </row>
    <row r="11" spans="1:12" ht="15" x14ac:dyDescent="0.25">
      <c r="A11" s="89">
        <v>22160</v>
      </c>
      <c r="B11" s="113"/>
      <c r="C11" s="24"/>
      <c r="D11" s="105">
        <v>834</v>
      </c>
      <c r="E11" s="114">
        <f t="shared" ref="E11:E74" si="0">SUM(D8:D11)</f>
        <v>3164</v>
      </c>
      <c r="F11" s="24"/>
      <c r="H11" s="90"/>
      <c r="I11" s="90"/>
      <c r="J11" s="90"/>
    </row>
    <row r="12" spans="1:12" ht="15" x14ac:dyDescent="0.25">
      <c r="A12" s="89">
        <v>22251</v>
      </c>
      <c r="B12" s="113"/>
      <c r="C12" s="24"/>
      <c r="D12" s="105">
        <v>843</v>
      </c>
      <c r="E12" s="114">
        <f t="shared" si="0"/>
        <v>3251</v>
      </c>
      <c r="F12" s="24"/>
      <c r="H12" s="86"/>
      <c r="I12" s="86"/>
      <c r="J12" s="86"/>
      <c r="K12" s="86"/>
      <c r="L12" s="14"/>
    </row>
    <row r="13" spans="1:12" ht="15" x14ac:dyDescent="0.25">
      <c r="A13" s="89">
        <v>22341</v>
      </c>
      <c r="B13" s="113"/>
      <c r="C13" s="24"/>
      <c r="D13" s="105">
        <v>743</v>
      </c>
      <c r="E13" s="114">
        <f t="shared" si="0"/>
        <v>3243</v>
      </c>
      <c r="F13" s="24"/>
    </row>
    <row r="14" spans="1:12" ht="15" x14ac:dyDescent="0.25">
      <c r="A14" s="89">
        <v>22433</v>
      </c>
      <c r="B14" s="113"/>
      <c r="C14" s="24"/>
      <c r="D14" s="105">
        <v>787</v>
      </c>
      <c r="E14" s="114">
        <f t="shared" si="0"/>
        <v>3207</v>
      </c>
      <c r="F14" s="28">
        <f>(E14-E10)/E10*100</f>
        <v>5.8765269065698247</v>
      </c>
    </row>
    <row r="15" spans="1:12" ht="15" x14ac:dyDescent="0.25">
      <c r="A15" s="89">
        <v>22525</v>
      </c>
      <c r="B15" s="113"/>
      <c r="C15" s="24"/>
      <c r="D15" s="105">
        <v>768</v>
      </c>
      <c r="E15" s="114">
        <f t="shared" si="0"/>
        <v>3141</v>
      </c>
      <c r="F15" s="28">
        <f t="shared" ref="F15:F78" si="1">(E15-E11)/E11*100</f>
        <v>-0.72692793931731992</v>
      </c>
    </row>
    <row r="16" spans="1:12" ht="15" x14ac:dyDescent="0.25">
      <c r="A16" s="89">
        <v>22616</v>
      </c>
      <c r="B16" s="113"/>
      <c r="C16" s="24"/>
      <c r="D16" s="105">
        <v>765</v>
      </c>
      <c r="E16" s="114">
        <f t="shared" si="0"/>
        <v>3063</v>
      </c>
      <c r="F16" s="28">
        <f t="shared" si="1"/>
        <v>-5.7828360504460168</v>
      </c>
    </row>
    <row r="17" spans="1:6" ht="15" x14ac:dyDescent="0.25">
      <c r="A17" s="89">
        <v>22706</v>
      </c>
      <c r="B17" s="113"/>
      <c r="C17" s="24"/>
      <c r="D17" s="105">
        <v>725</v>
      </c>
      <c r="E17" s="114">
        <f t="shared" si="0"/>
        <v>3045</v>
      </c>
      <c r="F17" s="28">
        <f t="shared" si="1"/>
        <v>-6.1054579093432011</v>
      </c>
    </row>
    <row r="18" spans="1:6" ht="15" x14ac:dyDescent="0.25">
      <c r="A18" s="89">
        <v>22798</v>
      </c>
      <c r="B18" s="113"/>
      <c r="C18" s="24"/>
      <c r="D18" s="105">
        <v>789</v>
      </c>
      <c r="E18" s="114">
        <f t="shared" si="0"/>
        <v>3047</v>
      </c>
      <c r="F18" s="28">
        <f t="shared" si="1"/>
        <v>-4.9890863735578428</v>
      </c>
    </row>
    <row r="19" spans="1:6" ht="15" x14ac:dyDescent="0.25">
      <c r="A19" s="89">
        <v>22890</v>
      </c>
      <c r="B19" s="113"/>
      <c r="C19" s="24"/>
      <c r="D19" s="105">
        <v>806</v>
      </c>
      <c r="E19" s="114">
        <f t="shared" si="0"/>
        <v>3085</v>
      </c>
      <c r="F19" s="28">
        <f t="shared" si="1"/>
        <v>-1.7828716969118115</v>
      </c>
    </row>
    <row r="20" spans="1:6" ht="15" x14ac:dyDescent="0.25">
      <c r="A20" s="89">
        <v>22981</v>
      </c>
      <c r="B20" s="113"/>
      <c r="C20" s="24"/>
      <c r="D20" s="105">
        <v>837</v>
      </c>
      <c r="E20" s="114">
        <f t="shared" si="0"/>
        <v>3157</v>
      </c>
      <c r="F20" s="28">
        <f t="shared" si="1"/>
        <v>3.06888671237349</v>
      </c>
    </row>
    <row r="21" spans="1:6" ht="15" x14ac:dyDescent="0.25">
      <c r="A21" s="89">
        <v>23071</v>
      </c>
      <c r="B21" s="113"/>
      <c r="C21" s="24"/>
      <c r="D21" s="105">
        <v>799</v>
      </c>
      <c r="E21" s="114">
        <f t="shared" si="0"/>
        <v>3231</v>
      </c>
      <c r="F21" s="28">
        <f t="shared" si="1"/>
        <v>6.1083743842364537</v>
      </c>
    </row>
    <row r="22" spans="1:6" ht="15" x14ac:dyDescent="0.25">
      <c r="A22" s="89">
        <v>23163</v>
      </c>
      <c r="B22" s="113"/>
      <c r="C22" s="24"/>
      <c r="D22" s="105">
        <v>843</v>
      </c>
      <c r="E22" s="114">
        <f t="shared" si="0"/>
        <v>3285</v>
      </c>
      <c r="F22" s="28">
        <f t="shared" si="1"/>
        <v>7.81096160157532</v>
      </c>
    </row>
    <row r="23" spans="1:6" ht="15" x14ac:dyDescent="0.25">
      <c r="A23" s="89">
        <v>23255</v>
      </c>
      <c r="B23" s="113"/>
      <c r="C23" s="24"/>
      <c r="D23" s="105">
        <v>885</v>
      </c>
      <c r="E23" s="114">
        <f t="shared" si="0"/>
        <v>3364</v>
      </c>
      <c r="F23" s="28">
        <f t="shared" si="1"/>
        <v>9.0437601296596437</v>
      </c>
    </row>
    <row r="24" spans="1:6" ht="15" x14ac:dyDescent="0.25">
      <c r="A24" s="89">
        <v>23346</v>
      </c>
      <c r="B24" s="113"/>
      <c r="C24" s="24"/>
      <c r="D24" s="105">
        <v>934</v>
      </c>
      <c r="E24" s="114">
        <f t="shared" si="0"/>
        <v>3461</v>
      </c>
      <c r="F24" s="28">
        <f t="shared" si="1"/>
        <v>9.6293949952486546</v>
      </c>
    </row>
    <row r="25" spans="1:6" ht="15" x14ac:dyDescent="0.25">
      <c r="A25" s="89">
        <v>23437</v>
      </c>
      <c r="B25" s="113"/>
      <c r="C25" s="24"/>
      <c r="D25" s="105">
        <v>835</v>
      </c>
      <c r="E25" s="114">
        <f t="shared" si="0"/>
        <v>3497</v>
      </c>
      <c r="F25" s="28">
        <f t="shared" si="1"/>
        <v>8.2327452800990404</v>
      </c>
    </row>
    <row r="26" spans="1:6" ht="15" x14ac:dyDescent="0.25">
      <c r="A26" s="89">
        <v>23529</v>
      </c>
      <c r="B26" s="113"/>
      <c r="C26" s="24"/>
      <c r="D26" s="105">
        <v>986</v>
      </c>
      <c r="E26" s="114">
        <f t="shared" si="0"/>
        <v>3640</v>
      </c>
      <c r="F26" s="28">
        <f t="shared" si="1"/>
        <v>10.80669710806697</v>
      </c>
    </row>
    <row r="27" spans="1:6" ht="15" x14ac:dyDescent="0.25">
      <c r="A27" s="89">
        <v>23621</v>
      </c>
      <c r="B27" s="113"/>
      <c r="C27" s="24"/>
      <c r="D27" s="105">
        <v>965</v>
      </c>
      <c r="E27" s="114">
        <f t="shared" si="0"/>
        <v>3720</v>
      </c>
      <c r="F27" s="28">
        <f t="shared" si="1"/>
        <v>10.582639714625445</v>
      </c>
    </row>
    <row r="28" spans="1:6" ht="15" x14ac:dyDescent="0.25">
      <c r="A28" s="89">
        <v>23712</v>
      </c>
      <c r="B28" s="113"/>
      <c r="C28" s="24"/>
      <c r="D28" s="105">
        <v>1039</v>
      </c>
      <c r="E28" s="114">
        <f t="shared" si="0"/>
        <v>3825</v>
      </c>
      <c r="F28" s="28">
        <f t="shared" si="1"/>
        <v>10.517191563132043</v>
      </c>
    </row>
    <row r="29" spans="1:6" ht="15" x14ac:dyDescent="0.25">
      <c r="A29" s="89">
        <v>23802</v>
      </c>
      <c r="B29" s="113"/>
      <c r="C29" s="24"/>
      <c r="D29" s="105">
        <v>902</v>
      </c>
      <c r="E29" s="114">
        <f t="shared" si="0"/>
        <v>3892</v>
      </c>
      <c r="F29" s="28">
        <f t="shared" si="1"/>
        <v>11.295396053760367</v>
      </c>
    </row>
    <row r="30" spans="1:6" ht="15" x14ac:dyDescent="0.25">
      <c r="A30" s="89">
        <v>23894</v>
      </c>
      <c r="B30" s="113"/>
      <c r="C30" s="24"/>
      <c r="D30" s="105">
        <v>1102</v>
      </c>
      <c r="E30" s="114">
        <f t="shared" si="0"/>
        <v>4008</v>
      </c>
      <c r="F30" s="28">
        <f t="shared" si="1"/>
        <v>10.109890109890109</v>
      </c>
    </row>
    <row r="31" spans="1:6" ht="15" x14ac:dyDescent="0.25">
      <c r="A31" s="89">
        <v>23986</v>
      </c>
      <c r="B31" s="113"/>
      <c r="C31" s="24"/>
      <c r="D31" s="105">
        <v>1084</v>
      </c>
      <c r="E31" s="114">
        <f t="shared" si="0"/>
        <v>4127</v>
      </c>
      <c r="F31" s="28">
        <f t="shared" si="1"/>
        <v>10.940860215053764</v>
      </c>
    </row>
    <row r="32" spans="1:6" ht="15" x14ac:dyDescent="0.25">
      <c r="A32" s="89">
        <v>24077</v>
      </c>
      <c r="B32" s="113"/>
      <c r="C32" s="24"/>
      <c r="D32" s="105">
        <v>1156</v>
      </c>
      <c r="E32" s="114">
        <f t="shared" si="0"/>
        <v>4244</v>
      </c>
      <c r="F32" s="28">
        <f t="shared" si="1"/>
        <v>10.954248366013072</v>
      </c>
    </row>
    <row r="33" spans="1:6" ht="15" x14ac:dyDescent="0.25">
      <c r="A33" s="89">
        <v>24167</v>
      </c>
      <c r="B33" s="113"/>
      <c r="C33" s="24"/>
      <c r="D33" s="105">
        <v>1026</v>
      </c>
      <c r="E33" s="114">
        <f t="shared" si="0"/>
        <v>4368</v>
      </c>
      <c r="F33" s="28">
        <f t="shared" si="1"/>
        <v>12.23021582733813</v>
      </c>
    </row>
    <row r="34" spans="1:6" ht="15" x14ac:dyDescent="0.25">
      <c r="A34" s="89">
        <v>24259</v>
      </c>
      <c r="B34" s="113"/>
      <c r="C34" s="24"/>
      <c r="D34" s="105">
        <v>1129</v>
      </c>
      <c r="E34" s="114">
        <f t="shared" si="0"/>
        <v>4395</v>
      </c>
      <c r="F34" s="28">
        <f t="shared" si="1"/>
        <v>9.6556886227544911</v>
      </c>
    </row>
    <row r="35" spans="1:6" ht="15" x14ac:dyDescent="0.25">
      <c r="A35" s="89">
        <v>24351</v>
      </c>
      <c r="B35" s="113"/>
      <c r="C35" s="24"/>
      <c r="D35" s="105">
        <v>1154</v>
      </c>
      <c r="E35" s="114">
        <f t="shared" si="0"/>
        <v>4465</v>
      </c>
      <c r="F35" s="28">
        <f t="shared" si="1"/>
        <v>8.1899685001211537</v>
      </c>
    </row>
    <row r="36" spans="1:6" ht="15" x14ac:dyDescent="0.25">
      <c r="A36" s="89">
        <v>24442</v>
      </c>
      <c r="B36" s="113"/>
      <c r="C36" s="24"/>
      <c r="D36" s="105">
        <v>1230</v>
      </c>
      <c r="E36" s="114">
        <f t="shared" si="0"/>
        <v>4539</v>
      </c>
      <c r="F36" s="28">
        <f t="shared" si="1"/>
        <v>6.9509896324222424</v>
      </c>
    </row>
    <row r="37" spans="1:6" ht="15" x14ac:dyDescent="0.25">
      <c r="A37" s="89">
        <v>24532</v>
      </c>
      <c r="B37" s="113"/>
      <c r="C37" s="24"/>
      <c r="D37" s="105">
        <v>1116</v>
      </c>
      <c r="E37" s="114">
        <f t="shared" si="0"/>
        <v>4629</v>
      </c>
      <c r="F37" s="28">
        <f t="shared" si="1"/>
        <v>5.9752747252747254</v>
      </c>
    </row>
    <row r="38" spans="1:6" ht="15" x14ac:dyDescent="0.25">
      <c r="A38" s="89">
        <v>24624</v>
      </c>
      <c r="B38" s="113"/>
      <c r="C38" s="24"/>
      <c r="D38" s="105">
        <v>1239</v>
      </c>
      <c r="E38" s="114">
        <f t="shared" si="0"/>
        <v>4739</v>
      </c>
      <c r="F38" s="28">
        <f t="shared" si="1"/>
        <v>7.8270762229806596</v>
      </c>
    </row>
    <row r="39" spans="1:6" ht="15" x14ac:dyDescent="0.25">
      <c r="A39" s="89">
        <v>24716</v>
      </c>
      <c r="B39" s="113"/>
      <c r="C39" s="24"/>
      <c r="D39" s="105">
        <v>1270</v>
      </c>
      <c r="E39" s="114">
        <f t="shared" si="0"/>
        <v>4855</v>
      </c>
      <c r="F39" s="28">
        <f t="shared" si="1"/>
        <v>8.7346024636058228</v>
      </c>
    </row>
    <row r="40" spans="1:6" ht="15" x14ac:dyDescent="0.25">
      <c r="A40" s="89">
        <v>24807</v>
      </c>
      <c r="B40" s="113"/>
      <c r="C40" s="24"/>
      <c r="D40" s="105">
        <v>1388</v>
      </c>
      <c r="E40" s="114">
        <f t="shared" si="0"/>
        <v>5013</v>
      </c>
      <c r="F40" s="28">
        <f t="shared" si="1"/>
        <v>10.442828816920025</v>
      </c>
    </row>
    <row r="41" spans="1:6" ht="15" x14ac:dyDescent="0.25">
      <c r="A41" s="89">
        <v>24898</v>
      </c>
      <c r="B41" s="113"/>
      <c r="C41" s="24"/>
      <c r="D41" s="105">
        <v>1228</v>
      </c>
      <c r="E41" s="114">
        <f t="shared" si="0"/>
        <v>5125</v>
      </c>
      <c r="F41" s="28">
        <f t="shared" si="1"/>
        <v>10.715057247785699</v>
      </c>
    </row>
    <row r="42" spans="1:6" ht="15" x14ac:dyDescent="0.25">
      <c r="A42" s="89">
        <v>24990</v>
      </c>
      <c r="B42" s="113"/>
      <c r="C42" s="24"/>
      <c r="D42" s="105">
        <v>1387</v>
      </c>
      <c r="E42" s="114">
        <f t="shared" si="0"/>
        <v>5273</v>
      </c>
      <c r="F42" s="28">
        <f t="shared" si="1"/>
        <v>11.268200042202997</v>
      </c>
    </row>
    <row r="43" spans="1:6" ht="15" x14ac:dyDescent="0.25">
      <c r="A43" s="89">
        <v>25082</v>
      </c>
      <c r="B43" s="113"/>
      <c r="C43" s="24"/>
      <c r="D43" s="105">
        <v>1355</v>
      </c>
      <c r="E43" s="114">
        <f t="shared" si="0"/>
        <v>5358</v>
      </c>
      <c r="F43" s="28">
        <f t="shared" si="1"/>
        <v>10.360453141091657</v>
      </c>
    </row>
    <row r="44" spans="1:6" ht="15" x14ac:dyDescent="0.25">
      <c r="A44" s="89">
        <v>25173</v>
      </c>
      <c r="B44" s="113"/>
      <c r="C44" s="24"/>
      <c r="D44" s="105">
        <v>1505</v>
      </c>
      <c r="E44" s="114">
        <f t="shared" si="0"/>
        <v>5475</v>
      </c>
      <c r="F44" s="28">
        <f t="shared" si="1"/>
        <v>9.2160383004189104</v>
      </c>
    </row>
    <row r="45" spans="1:6" ht="15" x14ac:dyDescent="0.25">
      <c r="A45" s="89">
        <v>25263</v>
      </c>
      <c r="B45" s="113"/>
      <c r="C45" s="24"/>
      <c r="D45" s="105">
        <v>1296</v>
      </c>
      <c r="E45" s="114">
        <f t="shared" si="0"/>
        <v>5543</v>
      </c>
      <c r="F45" s="28">
        <f t="shared" si="1"/>
        <v>8.1560975609756099</v>
      </c>
    </row>
    <row r="46" spans="1:6" ht="15" x14ac:dyDescent="0.25">
      <c r="A46" s="89">
        <v>25355</v>
      </c>
      <c r="B46" s="113"/>
      <c r="C46" s="24"/>
      <c r="D46" s="105">
        <v>1569</v>
      </c>
      <c r="E46" s="114">
        <f t="shared" si="0"/>
        <v>5725</v>
      </c>
      <c r="F46" s="28">
        <f t="shared" si="1"/>
        <v>8.571970415323344</v>
      </c>
    </row>
    <row r="47" spans="1:6" ht="15" x14ac:dyDescent="0.25">
      <c r="A47" s="89">
        <v>25447</v>
      </c>
      <c r="B47" s="113"/>
      <c r="C47" s="24"/>
      <c r="D47" s="105">
        <v>1579</v>
      </c>
      <c r="E47" s="114">
        <f t="shared" si="0"/>
        <v>5949</v>
      </c>
      <c r="F47" s="28">
        <f t="shared" si="1"/>
        <v>11.030235162374021</v>
      </c>
    </row>
    <row r="48" spans="1:6" ht="15" x14ac:dyDescent="0.25">
      <c r="A48" s="89">
        <v>25538</v>
      </c>
      <c r="B48" s="113"/>
      <c r="C48" s="24"/>
      <c r="D48" s="105">
        <v>1738</v>
      </c>
      <c r="E48" s="114">
        <f t="shared" si="0"/>
        <v>6182</v>
      </c>
      <c r="F48" s="28">
        <f t="shared" si="1"/>
        <v>12.91324200913242</v>
      </c>
    </row>
    <row r="49" spans="1:6" ht="15" x14ac:dyDescent="0.25">
      <c r="A49" s="89">
        <v>25628</v>
      </c>
      <c r="B49" s="113"/>
      <c r="C49" s="24"/>
      <c r="D49" s="105">
        <v>1578</v>
      </c>
      <c r="E49" s="114">
        <f t="shared" si="0"/>
        <v>6464</v>
      </c>
      <c r="F49" s="28">
        <f t="shared" si="1"/>
        <v>16.615551145589031</v>
      </c>
    </row>
    <row r="50" spans="1:6" ht="15" x14ac:dyDescent="0.25">
      <c r="A50" s="89">
        <v>25720</v>
      </c>
      <c r="B50" s="113"/>
      <c r="C50" s="24"/>
      <c r="D50" s="105">
        <v>1772</v>
      </c>
      <c r="E50" s="114">
        <f t="shared" si="0"/>
        <v>6667</v>
      </c>
      <c r="F50" s="28">
        <f t="shared" si="1"/>
        <v>16.454148471615721</v>
      </c>
    </row>
    <row r="51" spans="1:6" ht="15" x14ac:dyDescent="0.25">
      <c r="A51" s="89">
        <v>25812</v>
      </c>
      <c r="B51" s="113"/>
      <c r="C51" s="24"/>
      <c r="D51" s="105">
        <v>1683</v>
      </c>
      <c r="E51" s="114">
        <f t="shared" si="0"/>
        <v>6771</v>
      </c>
      <c r="F51" s="28">
        <f t="shared" si="1"/>
        <v>13.817448310640442</v>
      </c>
    </row>
    <row r="52" spans="1:6" ht="15" x14ac:dyDescent="0.25">
      <c r="A52" s="89">
        <v>25903</v>
      </c>
      <c r="B52" s="113"/>
      <c r="C52" s="24"/>
      <c r="D52" s="105">
        <v>1842</v>
      </c>
      <c r="E52" s="114">
        <f t="shared" si="0"/>
        <v>6875</v>
      </c>
      <c r="F52" s="28">
        <f t="shared" si="1"/>
        <v>11.209964412811388</v>
      </c>
    </row>
    <row r="53" spans="1:6" ht="15" x14ac:dyDescent="0.25">
      <c r="A53" s="89">
        <v>25993</v>
      </c>
      <c r="B53" s="113"/>
      <c r="C53" s="24"/>
      <c r="D53" s="105">
        <v>1708</v>
      </c>
      <c r="E53" s="114">
        <f t="shared" si="0"/>
        <v>7005</v>
      </c>
      <c r="F53" s="28">
        <f t="shared" si="1"/>
        <v>8.3694306930693081</v>
      </c>
    </row>
    <row r="54" spans="1:6" ht="15" x14ac:dyDescent="0.25">
      <c r="A54" s="89">
        <v>26085</v>
      </c>
      <c r="B54" s="113"/>
      <c r="C54" s="24"/>
      <c r="D54" s="105">
        <v>1909</v>
      </c>
      <c r="E54" s="114">
        <f t="shared" si="0"/>
        <v>7142</v>
      </c>
      <c r="F54" s="28">
        <f t="shared" si="1"/>
        <v>7.1246437678116097</v>
      </c>
    </row>
    <row r="55" spans="1:6" ht="15" x14ac:dyDescent="0.25">
      <c r="A55" s="89">
        <v>26177</v>
      </c>
      <c r="B55" s="113"/>
      <c r="C55" s="24"/>
      <c r="D55" s="105">
        <v>1881</v>
      </c>
      <c r="E55" s="114">
        <f t="shared" si="0"/>
        <v>7340</v>
      </c>
      <c r="F55" s="28">
        <f t="shared" si="1"/>
        <v>8.4034854526657803</v>
      </c>
    </row>
    <row r="56" spans="1:6" ht="15" x14ac:dyDescent="0.25">
      <c r="A56" s="89">
        <v>26268</v>
      </c>
      <c r="B56" s="113"/>
      <c r="C56" s="24"/>
      <c r="D56" s="105">
        <v>1942</v>
      </c>
      <c r="E56" s="114">
        <f t="shared" si="0"/>
        <v>7440</v>
      </c>
      <c r="F56" s="28">
        <f t="shared" si="1"/>
        <v>8.2181818181818169</v>
      </c>
    </row>
    <row r="57" spans="1:6" ht="15" x14ac:dyDescent="0.25">
      <c r="A57" s="89">
        <v>26359</v>
      </c>
      <c r="B57" s="113"/>
      <c r="C57" s="24"/>
      <c r="D57" s="105">
        <v>1639</v>
      </c>
      <c r="E57" s="114">
        <f t="shared" si="0"/>
        <v>7371</v>
      </c>
      <c r="F57" s="28">
        <f t="shared" si="1"/>
        <v>5.224839400428265</v>
      </c>
    </row>
    <row r="58" spans="1:6" ht="15" x14ac:dyDescent="0.25">
      <c r="A58" s="89">
        <v>26451</v>
      </c>
      <c r="B58" s="113"/>
      <c r="C58" s="24"/>
      <c r="D58" s="105">
        <v>1860</v>
      </c>
      <c r="E58" s="114">
        <f t="shared" si="0"/>
        <v>7322</v>
      </c>
      <c r="F58" s="28">
        <f t="shared" si="1"/>
        <v>2.5203024362923552</v>
      </c>
    </row>
    <row r="59" spans="1:6" ht="15" x14ac:dyDescent="0.25">
      <c r="A59" s="89">
        <v>26543</v>
      </c>
      <c r="B59" s="113"/>
      <c r="C59" s="24"/>
      <c r="D59" s="105">
        <v>1810</v>
      </c>
      <c r="E59" s="114">
        <f t="shared" si="0"/>
        <v>7251</v>
      </c>
      <c r="F59" s="28">
        <f t="shared" si="1"/>
        <v>-1.2125340599455041</v>
      </c>
    </row>
    <row r="60" spans="1:6" ht="15" x14ac:dyDescent="0.25">
      <c r="A60" s="89">
        <v>26634</v>
      </c>
      <c r="B60" s="113"/>
      <c r="C60" s="24"/>
      <c r="D60" s="105">
        <v>1954</v>
      </c>
      <c r="E60" s="114">
        <f t="shared" si="0"/>
        <v>7263</v>
      </c>
      <c r="F60" s="28">
        <f t="shared" si="1"/>
        <v>-2.379032258064516</v>
      </c>
    </row>
    <row r="61" spans="1:6" ht="15" x14ac:dyDescent="0.25">
      <c r="A61" s="89">
        <v>26724</v>
      </c>
      <c r="B61" s="113"/>
      <c r="C61" s="24"/>
      <c r="D61" s="105">
        <v>1744</v>
      </c>
      <c r="E61" s="114">
        <f t="shared" si="0"/>
        <v>7368</v>
      </c>
      <c r="F61" s="28">
        <f t="shared" si="1"/>
        <v>-4.0700040700040699E-2</v>
      </c>
    </row>
    <row r="62" spans="1:6" ht="15" x14ac:dyDescent="0.25">
      <c r="A62" s="89">
        <v>26816</v>
      </c>
      <c r="B62" s="113"/>
      <c r="C62" s="24"/>
      <c r="D62" s="105">
        <v>2063</v>
      </c>
      <c r="E62" s="114">
        <f t="shared" si="0"/>
        <v>7571</v>
      </c>
      <c r="F62" s="28">
        <f t="shared" si="1"/>
        <v>3.4007101884730946</v>
      </c>
    </row>
    <row r="63" spans="1:6" ht="15" x14ac:dyDescent="0.25">
      <c r="A63" s="89">
        <v>26908</v>
      </c>
      <c r="B63" s="113"/>
      <c r="C63" s="24"/>
      <c r="D63" s="105">
        <v>2097</v>
      </c>
      <c r="E63" s="114">
        <f t="shared" si="0"/>
        <v>7858</v>
      </c>
      <c r="F63" s="28">
        <f t="shared" si="1"/>
        <v>8.3712591366708047</v>
      </c>
    </row>
    <row r="64" spans="1:6" ht="15" x14ac:dyDescent="0.25">
      <c r="A64" s="89">
        <v>26999</v>
      </c>
      <c r="B64" s="113"/>
      <c r="C64" s="24"/>
      <c r="D64" s="105">
        <v>2421</v>
      </c>
      <c r="E64" s="114">
        <f t="shared" si="0"/>
        <v>8325</v>
      </c>
      <c r="F64" s="28">
        <f t="shared" si="1"/>
        <v>14.622057001239158</v>
      </c>
    </row>
    <row r="65" spans="1:6" ht="15" x14ac:dyDescent="0.25">
      <c r="A65" s="89">
        <v>27089</v>
      </c>
      <c r="B65" s="113"/>
      <c r="C65" s="24"/>
      <c r="D65" s="105">
        <v>2113</v>
      </c>
      <c r="E65" s="114">
        <f t="shared" si="0"/>
        <v>8694</v>
      </c>
      <c r="F65" s="28">
        <f t="shared" si="1"/>
        <v>17.996742671009773</v>
      </c>
    </row>
    <row r="66" spans="1:6" ht="15" x14ac:dyDescent="0.25">
      <c r="A66" s="89">
        <v>27181</v>
      </c>
      <c r="B66" s="113"/>
      <c r="C66" s="24"/>
      <c r="D66" s="105">
        <v>2373</v>
      </c>
      <c r="E66" s="114">
        <f t="shared" si="0"/>
        <v>9004</v>
      </c>
      <c r="F66" s="28">
        <f t="shared" si="1"/>
        <v>18.927486461497818</v>
      </c>
    </row>
    <row r="67" spans="1:6" ht="15" x14ac:dyDescent="0.25">
      <c r="A67" s="89">
        <v>27273</v>
      </c>
      <c r="B67" s="113"/>
      <c r="C67" s="24"/>
      <c r="D67" s="105">
        <v>2200</v>
      </c>
      <c r="E67" s="114">
        <f t="shared" si="0"/>
        <v>9107</v>
      </c>
      <c r="F67" s="28">
        <f t="shared" si="1"/>
        <v>15.894629676762534</v>
      </c>
    </row>
    <row r="68" spans="1:6" ht="15" x14ac:dyDescent="0.25">
      <c r="A68" s="89">
        <v>27364</v>
      </c>
      <c r="B68" s="113"/>
      <c r="C68" s="24"/>
      <c r="D68" s="105">
        <v>2315</v>
      </c>
      <c r="E68" s="114">
        <f t="shared" si="0"/>
        <v>9001</v>
      </c>
      <c r="F68" s="28">
        <f t="shared" si="1"/>
        <v>8.1201201201201201</v>
      </c>
    </row>
    <row r="69" spans="1:6" ht="15" x14ac:dyDescent="0.25">
      <c r="A69" s="89">
        <v>27454</v>
      </c>
      <c r="B69" s="113"/>
      <c r="C69" s="24"/>
      <c r="D69" s="105">
        <v>2005</v>
      </c>
      <c r="E69" s="114">
        <f t="shared" si="0"/>
        <v>8893</v>
      </c>
      <c r="F69" s="28">
        <f t="shared" si="1"/>
        <v>2.2889348976305497</v>
      </c>
    </row>
    <row r="70" spans="1:6" ht="15" x14ac:dyDescent="0.25">
      <c r="A70" s="89">
        <v>27546</v>
      </c>
      <c r="B70" s="113"/>
      <c r="C70" s="24"/>
      <c r="D70" s="105">
        <v>2394</v>
      </c>
      <c r="E70" s="114">
        <f t="shared" si="0"/>
        <v>8914</v>
      </c>
      <c r="F70" s="28">
        <f t="shared" si="1"/>
        <v>-0.99955575299866728</v>
      </c>
    </row>
    <row r="71" spans="1:6" ht="15" x14ac:dyDescent="0.25">
      <c r="A71" s="89">
        <v>27638</v>
      </c>
      <c r="B71" s="113"/>
      <c r="C71" s="24"/>
      <c r="D71" s="105">
        <v>2378</v>
      </c>
      <c r="E71" s="114">
        <f t="shared" si="0"/>
        <v>9092</v>
      </c>
      <c r="F71" s="28">
        <f t="shared" si="1"/>
        <v>-0.16470846601515318</v>
      </c>
    </row>
    <row r="72" spans="1:6" ht="15" x14ac:dyDescent="0.25">
      <c r="A72" s="89">
        <v>27729</v>
      </c>
      <c r="B72" s="113"/>
      <c r="C72" s="24"/>
      <c r="D72" s="105">
        <v>2475</v>
      </c>
      <c r="E72" s="114">
        <f t="shared" si="0"/>
        <v>9252</v>
      </c>
      <c r="F72" s="28">
        <f t="shared" si="1"/>
        <v>2.7885790467725808</v>
      </c>
    </row>
    <row r="73" spans="1:6" ht="15" x14ac:dyDescent="0.25">
      <c r="A73" s="89">
        <v>27820</v>
      </c>
      <c r="B73" s="113"/>
      <c r="C73" s="24"/>
      <c r="D73" s="105">
        <v>2254</v>
      </c>
      <c r="E73" s="114">
        <f t="shared" si="0"/>
        <v>9501</v>
      </c>
      <c r="F73" s="28">
        <f t="shared" si="1"/>
        <v>6.8368379624423703</v>
      </c>
    </row>
    <row r="74" spans="1:6" ht="15" x14ac:dyDescent="0.25">
      <c r="A74" s="89">
        <v>27912</v>
      </c>
      <c r="B74" s="113"/>
      <c r="C74" s="24"/>
      <c r="D74" s="105">
        <v>2761</v>
      </c>
      <c r="E74" s="114">
        <f t="shared" si="0"/>
        <v>9868</v>
      </c>
      <c r="F74" s="28">
        <f t="shared" si="1"/>
        <v>10.70226609827238</v>
      </c>
    </row>
    <row r="75" spans="1:6" ht="15" x14ac:dyDescent="0.25">
      <c r="A75" s="89">
        <v>28004</v>
      </c>
      <c r="B75" s="113"/>
      <c r="C75" s="24"/>
      <c r="D75" s="105">
        <v>2543</v>
      </c>
      <c r="E75" s="114">
        <f t="shared" ref="E75:E138" si="2">SUM(D72:D75)</f>
        <v>10033</v>
      </c>
      <c r="F75" s="28">
        <f t="shared" si="1"/>
        <v>10.349758029036515</v>
      </c>
    </row>
    <row r="76" spans="1:6" ht="15" x14ac:dyDescent="0.25">
      <c r="A76" s="89">
        <v>28095</v>
      </c>
      <c r="B76" s="113"/>
      <c r="C76" s="24"/>
      <c r="D76" s="105">
        <v>2881</v>
      </c>
      <c r="E76" s="114">
        <f t="shared" si="2"/>
        <v>10439</v>
      </c>
      <c r="F76" s="28">
        <f t="shared" si="1"/>
        <v>12.829658452226544</v>
      </c>
    </row>
    <row r="77" spans="1:6" ht="15" x14ac:dyDescent="0.25">
      <c r="A77" s="89">
        <v>28185</v>
      </c>
      <c r="B77" s="113"/>
      <c r="C77" s="24"/>
      <c r="D77" s="105">
        <v>2615</v>
      </c>
      <c r="E77" s="114">
        <f t="shared" si="2"/>
        <v>10800</v>
      </c>
      <c r="F77" s="28">
        <f t="shared" si="1"/>
        <v>13.672245026839281</v>
      </c>
    </row>
    <row r="78" spans="1:6" ht="15" x14ac:dyDescent="0.25">
      <c r="A78" s="89">
        <v>28277</v>
      </c>
      <c r="B78" s="113"/>
      <c r="C78" s="24"/>
      <c r="D78" s="105">
        <v>2925</v>
      </c>
      <c r="E78" s="114">
        <f t="shared" si="2"/>
        <v>10964</v>
      </c>
      <c r="F78" s="28">
        <f t="shared" si="1"/>
        <v>11.106607215241183</v>
      </c>
    </row>
    <row r="79" spans="1:6" ht="15" x14ac:dyDescent="0.25">
      <c r="A79" s="89">
        <v>28369</v>
      </c>
      <c r="B79" s="113"/>
      <c r="C79" s="24"/>
      <c r="D79" s="105">
        <v>2904</v>
      </c>
      <c r="E79" s="114">
        <f t="shared" si="2"/>
        <v>11325</v>
      </c>
      <c r="F79" s="28">
        <f t="shared" ref="F79:F142" si="3">(E79-E75)/E75*100</f>
        <v>12.877504236021132</v>
      </c>
    </row>
    <row r="80" spans="1:6" ht="15" x14ac:dyDescent="0.25">
      <c r="A80" s="89">
        <v>28460</v>
      </c>
      <c r="B80" s="113"/>
      <c r="C80" s="24"/>
      <c r="D80" s="105">
        <v>3119</v>
      </c>
      <c r="E80" s="114">
        <f t="shared" si="2"/>
        <v>11563</v>
      </c>
      <c r="F80" s="28">
        <f t="shared" si="3"/>
        <v>10.767314876903917</v>
      </c>
    </row>
    <row r="81" spans="1:6" ht="15" x14ac:dyDescent="0.25">
      <c r="A81" s="89">
        <v>28550</v>
      </c>
      <c r="B81" s="113"/>
      <c r="C81" s="24"/>
      <c r="D81" s="105">
        <v>2920</v>
      </c>
      <c r="E81" s="114">
        <f t="shared" si="2"/>
        <v>11868</v>
      </c>
      <c r="F81" s="28">
        <f t="shared" si="3"/>
        <v>9.8888888888888893</v>
      </c>
    </row>
    <row r="82" spans="1:6" ht="15" x14ac:dyDescent="0.25">
      <c r="A82" s="89">
        <v>28642</v>
      </c>
      <c r="B82" s="113"/>
      <c r="C82" s="24"/>
      <c r="D82" s="105">
        <v>3603</v>
      </c>
      <c r="E82" s="114">
        <f t="shared" si="2"/>
        <v>12546</v>
      </c>
      <c r="F82" s="28">
        <f t="shared" si="3"/>
        <v>14.429040496169282</v>
      </c>
    </row>
    <row r="83" spans="1:6" ht="15" x14ac:dyDescent="0.25">
      <c r="A83" s="89">
        <v>28734</v>
      </c>
      <c r="B83" s="113"/>
      <c r="C83" s="24"/>
      <c r="D83" s="105">
        <v>3633</v>
      </c>
      <c r="E83" s="114">
        <f t="shared" si="2"/>
        <v>13275</v>
      </c>
      <c r="F83" s="28">
        <f t="shared" si="3"/>
        <v>17.218543046357617</v>
      </c>
    </row>
    <row r="84" spans="1:6" ht="15" x14ac:dyDescent="0.25">
      <c r="A84" s="89">
        <v>28825</v>
      </c>
      <c r="B84" s="113"/>
      <c r="C84" s="24"/>
      <c r="D84" s="105">
        <v>4028</v>
      </c>
      <c r="E84" s="114">
        <f t="shared" si="2"/>
        <v>14184</v>
      </c>
      <c r="F84" s="28">
        <f t="shared" si="3"/>
        <v>22.667127907982358</v>
      </c>
    </row>
    <row r="85" spans="1:6" ht="15" x14ac:dyDescent="0.25">
      <c r="A85" s="89">
        <v>28915</v>
      </c>
      <c r="B85" s="113"/>
      <c r="C85" s="24"/>
      <c r="D85" s="105">
        <v>3681</v>
      </c>
      <c r="E85" s="114">
        <f t="shared" si="2"/>
        <v>14945</v>
      </c>
      <c r="F85" s="28">
        <f t="shared" si="3"/>
        <v>25.92686215032019</v>
      </c>
    </row>
    <row r="86" spans="1:6" ht="15" x14ac:dyDescent="0.25">
      <c r="A86" s="89">
        <v>29007</v>
      </c>
      <c r="B86" s="113"/>
      <c r="C86" s="24"/>
      <c r="D86" s="105">
        <v>4223</v>
      </c>
      <c r="E86" s="114">
        <f t="shared" si="2"/>
        <v>15565</v>
      </c>
      <c r="F86" s="28">
        <f t="shared" si="3"/>
        <v>24.063446516818111</v>
      </c>
    </row>
    <row r="87" spans="1:6" ht="15" x14ac:dyDescent="0.25">
      <c r="A87" s="89">
        <v>29099</v>
      </c>
      <c r="B87" s="113"/>
      <c r="C87" s="24"/>
      <c r="D87" s="105">
        <v>4070</v>
      </c>
      <c r="E87" s="114">
        <f t="shared" si="2"/>
        <v>16002</v>
      </c>
      <c r="F87" s="28">
        <f t="shared" si="3"/>
        <v>20.542372881355934</v>
      </c>
    </row>
    <row r="88" spans="1:6" ht="15" x14ac:dyDescent="0.25">
      <c r="A88" s="89">
        <v>29190</v>
      </c>
      <c r="B88" s="113"/>
      <c r="C88" s="24"/>
      <c r="D88" s="105">
        <v>4321</v>
      </c>
      <c r="E88" s="114">
        <f t="shared" si="2"/>
        <v>16295</v>
      </c>
      <c r="F88" s="28">
        <f t="shared" si="3"/>
        <v>14.882966723068247</v>
      </c>
    </row>
    <row r="89" spans="1:6" ht="15" x14ac:dyDescent="0.25">
      <c r="A89" s="89">
        <v>29281</v>
      </c>
      <c r="B89" s="113"/>
      <c r="C89" s="24"/>
      <c r="D89" s="105">
        <v>3988</v>
      </c>
      <c r="E89" s="114">
        <f t="shared" si="2"/>
        <v>16602</v>
      </c>
      <c r="F89" s="28">
        <f t="shared" si="3"/>
        <v>11.087320173971229</v>
      </c>
    </row>
    <row r="90" spans="1:6" ht="15" x14ac:dyDescent="0.25">
      <c r="A90" s="89">
        <v>29373</v>
      </c>
      <c r="B90" s="113"/>
      <c r="C90" s="24"/>
      <c r="D90" s="105">
        <v>4789</v>
      </c>
      <c r="E90" s="114">
        <f t="shared" si="2"/>
        <v>17168</v>
      </c>
      <c r="F90" s="28">
        <f t="shared" si="3"/>
        <v>10.298747189206553</v>
      </c>
    </row>
    <row r="91" spans="1:6" ht="15" x14ac:dyDescent="0.25">
      <c r="A91" s="89">
        <v>29465</v>
      </c>
      <c r="B91" s="113"/>
      <c r="C91" s="24"/>
      <c r="D91" s="105">
        <v>5057</v>
      </c>
      <c r="E91" s="114">
        <f t="shared" si="2"/>
        <v>18155</v>
      </c>
      <c r="F91" s="28">
        <f t="shared" si="3"/>
        <v>13.454568178977627</v>
      </c>
    </row>
    <row r="92" spans="1:6" ht="15" x14ac:dyDescent="0.25">
      <c r="A92" s="89">
        <v>29556</v>
      </c>
      <c r="B92" s="113"/>
      <c r="C92" s="24"/>
      <c r="D92" s="105">
        <v>5293</v>
      </c>
      <c r="E92" s="114">
        <f t="shared" si="2"/>
        <v>19127</v>
      </c>
      <c r="F92" s="28">
        <f t="shared" si="3"/>
        <v>17.379564283522551</v>
      </c>
    </row>
    <row r="93" spans="1:6" ht="15" x14ac:dyDescent="0.25">
      <c r="A93" s="89">
        <v>29646</v>
      </c>
      <c r="B93" s="113"/>
      <c r="C93" s="24"/>
      <c r="D93" s="105">
        <v>4933</v>
      </c>
      <c r="E93" s="114">
        <f t="shared" si="2"/>
        <v>20072</v>
      </c>
      <c r="F93" s="28">
        <f t="shared" si="3"/>
        <v>20.901096253463439</v>
      </c>
    </row>
    <row r="94" spans="1:6" ht="15" x14ac:dyDescent="0.25">
      <c r="A94" s="89">
        <v>29738</v>
      </c>
      <c r="B94" s="113"/>
      <c r="C94" s="24"/>
      <c r="D94" s="105">
        <v>6147</v>
      </c>
      <c r="E94" s="114">
        <f t="shared" si="2"/>
        <v>21430</v>
      </c>
      <c r="F94" s="28">
        <f t="shared" si="3"/>
        <v>24.825256290773531</v>
      </c>
    </row>
    <row r="95" spans="1:6" ht="15" x14ac:dyDescent="0.25">
      <c r="A95" s="89">
        <v>29830</v>
      </c>
      <c r="B95" s="113"/>
      <c r="C95" s="24"/>
      <c r="D95" s="105">
        <v>6038</v>
      </c>
      <c r="E95" s="114">
        <f t="shared" si="2"/>
        <v>22411</v>
      </c>
      <c r="F95" s="28">
        <f t="shared" si="3"/>
        <v>23.442577802258331</v>
      </c>
    </row>
    <row r="96" spans="1:6" ht="15" x14ac:dyDescent="0.25">
      <c r="A96" s="89">
        <v>29921</v>
      </c>
      <c r="B96" s="113"/>
      <c r="C96" s="24"/>
      <c r="D96" s="105">
        <v>6920</v>
      </c>
      <c r="E96" s="114">
        <f t="shared" si="2"/>
        <v>24038</v>
      </c>
      <c r="F96" s="28">
        <f t="shared" si="3"/>
        <v>25.675746327181471</v>
      </c>
    </row>
    <row r="97" spans="1:6" ht="15" x14ac:dyDescent="0.25">
      <c r="A97" s="89">
        <v>30011</v>
      </c>
      <c r="B97" s="113"/>
      <c r="C97" s="24"/>
      <c r="D97" s="105">
        <v>6021</v>
      </c>
      <c r="E97" s="114">
        <f t="shared" si="2"/>
        <v>25126</v>
      </c>
      <c r="F97" s="28">
        <f t="shared" si="3"/>
        <v>25.179354324432047</v>
      </c>
    </row>
    <row r="98" spans="1:6" ht="15" x14ac:dyDescent="0.25">
      <c r="A98" s="89">
        <v>30103</v>
      </c>
      <c r="B98" s="113"/>
      <c r="C98" s="24"/>
      <c r="D98" s="105">
        <v>7160</v>
      </c>
      <c r="E98" s="114">
        <f t="shared" si="2"/>
        <v>26139</v>
      </c>
      <c r="F98" s="28">
        <f t="shared" si="3"/>
        <v>21.973868408772748</v>
      </c>
    </row>
    <row r="99" spans="1:6" ht="15" x14ac:dyDescent="0.25">
      <c r="A99" s="89">
        <v>30195</v>
      </c>
      <c r="B99" s="113"/>
      <c r="C99" s="24"/>
      <c r="D99" s="105">
        <v>6466</v>
      </c>
      <c r="E99" s="114">
        <f t="shared" si="2"/>
        <v>26567</v>
      </c>
      <c r="F99" s="28">
        <f t="shared" si="3"/>
        <v>18.544464771763867</v>
      </c>
    </row>
    <row r="100" spans="1:6" ht="15" x14ac:dyDescent="0.25">
      <c r="A100" s="89">
        <v>30286</v>
      </c>
      <c r="B100" s="113"/>
      <c r="C100" s="24"/>
      <c r="D100" s="105">
        <v>6783</v>
      </c>
      <c r="E100" s="114">
        <f t="shared" si="2"/>
        <v>26430</v>
      </c>
      <c r="F100" s="28">
        <f t="shared" si="3"/>
        <v>9.9509110574923039</v>
      </c>
    </row>
    <row r="101" spans="1:6" ht="15" x14ac:dyDescent="0.25">
      <c r="A101" s="89">
        <v>30376</v>
      </c>
      <c r="B101" s="113"/>
      <c r="C101" s="24"/>
      <c r="D101" s="105">
        <v>5441</v>
      </c>
      <c r="E101" s="114">
        <f t="shared" si="2"/>
        <v>25850</v>
      </c>
      <c r="F101" s="28">
        <f t="shared" si="3"/>
        <v>2.8814773541351588</v>
      </c>
    </row>
    <row r="102" spans="1:6" ht="15" x14ac:dyDescent="0.25">
      <c r="A102" s="89">
        <v>30468</v>
      </c>
      <c r="B102" s="113"/>
      <c r="C102" s="24"/>
      <c r="D102" s="105">
        <v>6260</v>
      </c>
      <c r="E102" s="114">
        <f t="shared" si="2"/>
        <v>24950</v>
      </c>
      <c r="F102" s="28">
        <f t="shared" si="3"/>
        <v>-4.5487585600061209</v>
      </c>
    </row>
    <row r="103" spans="1:6" ht="15" x14ac:dyDescent="0.25">
      <c r="A103" s="89">
        <v>30560</v>
      </c>
      <c r="B103" s="113"/>
      <c r="C103" s="24"/>
      <c r="D103" s="105">
        <v>6429</v>
      </c>
      <c r="E103" s="114">
        <f t="shared" si="2"/>
        <v>24913</v>
      </c>
      <c r="F103" s="28">
        <f t="shared" si="3"/>
        <v>-6.2257688109308535</v>
      </c>
    </row>
    <row r="104" spans="1:6" ht="15" x14ac:dyDescent="0.25">
      <c r="A104" s="89">
        <v>30651</v>
      </c>
      <c r="B104" s="113"/>
      <c r="C104" s="24"/>
      <c r="D104" s="105">
        <v>6771</v>
      </c>
      <c r="E104" s="114">
        <f t="shared" si="2"/>
        <v>24901</v>
      </c>
      <c r="F104" s="28">
        <f t="shared" si="3"/>
        <v>-5.7850926976920167</v>
      </c>
    </row>
    <row r="105" spans="1:6" ht="15" x14ac:dyDescent="0.25">
      <c r="A105" s="89">
        <v>30742</v>
      </c>
      <c r="B105" s="113"/>
      <c r="C105" s="24"/>
      <c r="D105" s="105">
        <v>6077</v>
      </c>
      <c r="E105" s="114">
        <f t="shared" si="2"/>
        <v>25537</v>
      </c>
      <c r="F105" s="28">
        <f t="shared" si="3"/>
        <v>-1.2108317214700193</v>
      </c>
    </row>
    <row r="106" spans="1:6" ht="15" x14ac:dyDescent="0.25">
      <c r="A106" s="89">
        <v>30834</v>
      </c>
      <c r="B106" s="113"/>
      <c r="C106" s="24"/>
      <c r="D106" s="105">
        <v>7259</v>
      </c>
      <c r="E106" s="114">
        <f t="shared" si="2"/>
        <v>26536</v>
      </c>
      <c r="F106" s="28">
        <f t="shared" si="3"/>
        <v>6.356713426853708</v>
      </c>
    </row>
    <row r="107" spans="1:6" ht="15" x14ac:dyDescent="0.25">
      <c r="A107" s="89">
        <v>30926</v>
      </c>
      <c r="B107" s="113"/>
      <c r="C107" s="24"/>
      <c r="D107" s="105">
        <v>6946</v>
      </c>
      <c r="E107" s="114">
        <f t="shared" si="2"/>
        <v>27053</v>
      </c>
      <c r="F107" s="28">
        <f t="shared" si="3"/>
        <v>8.5898928270380921</v>
      </c>
    </row>
    <row r="108" spans="1:6" ht="15" x14ac:dyDescent="0.25">
      <c r="A108" s="89">
        <v>31017</v>
      </c>
      <c r="B108" s="113"/>
      <c r="C108" s="24"/>
      <c r="D108" s="105">
        <v>7447</v>
      </c>
      <c r="E108" s="114">
        <f t="shared" si="2"/>
        <v>27729</v>
      </c>
      <c r="F108" s="28">
        <f t="shared" si="3"/>
        <v>11.356973615517449</v>
      </c>
    </row>
    <row r="109" spans="1:6" ht="15" x14ac:dyDescent="0.25">
      <c r="A109" s="89">
        <v>31107</v>
      </c>
      <c r="B109" s="113"/>
      <c r="C109" s="24"/>
      <c r="D109" s="105">
        <v>7533</v>
      </c>
      <c r="E109" s="114">
        <f t="shared" si="2"/>
        <v>29185</v>
      </c>
      <c r="F109" s="28">
        <f t="shared" si="3"/>
        <v>14.285154873321062</v>
      </c>
    </row>
    <row r="110" spans="1:6" ht="15" x14ac:dyDescent="0.25">
      <c r="A110" s="89">
        <v>31199</v>
      </c>
      <c r="B110" s="113"/>
      <c r="C110" s="24"/>
      <c r="D110" s="105">
        <v>8940</v>
      </c>
      <c r="E110" s="114">
        <f t="shared" si="2"/>
        <v>30866</v>
      </c>
      <c r="F110" s="28">
        <f t="shared" si="3"/>
        <v>16.317455532107324</v>
      </c>
    </row>
    <row r="111" spans="1:6" ht="15" x14ac:dyDescent="0.25">
      <c r="A111" s="89">
        <v>31291</v>
      </c>
      <c r="B111" s="105">
        <v>13497</v>
      </c>
      <c r="C111" s="24"/>
      <c r="D111" s="105">
        <v>8978</v>
      </c>
      <c r="E111" s="114">
        <f t="shared" si="2"/>
        <v>32898</v>
      </c>
      <c r="F111" s="28">
        <f t="shared" si="3"/>
        <v>21.605736886851734</v>
      </c>
    </row>
    <row r="112" spans="1:6" ht="15" x14ac:dyDescent="0.25">
      <c r="A112" s="89">
        <v>31382</v>
      </c>
      <c r="B112" s="105">
        <v>13030</v>
      </c>
      <c r="C112" s="24"/>
      <c r="D112" s="105">
        <v>9260</v>
      </c>
      <c r="E112" s="114">
        <f t="shared" si="2"/>
        <v>34711</v>
      </c>
      <c r="F112" s="28">
        <f t="shared" si="3"/>
        <v>25.179415052832777</v>
      </c>
    </row>
    <row r="113" spans="1:6" ht="15" x14ac:dyDescent="0.25">
      <c r="A113" s="89">
        <v>31472</v>
      </c>
      <c r="B113" s="105">
        <v>12820</v>
      </c>
      <c r="C113" s="24"/>
      <c r="D113" s="105">
        <v>8155</v>
      </c>
      <c r="E113" s="114">
        <f t="shared" si="2"/>
        <v>35333</v>
      </c>
      <c r="F113" s="28">
        <f t="shared" si="3"/>
        <v>21.065615898578034</v>
      </c>
    </row>
    <row r="114" spans="1:6" ht="15" x14ac:dyDescent="0.25">
      <c r="A114" s="89">
        <v>31564</v>
      </c>
      <c r="B114" s="105">
        <v>13310</v>
      </c>
      <c r="C114" s="28"/>
      <c r="D114" s="105">
        <v>9640</v>
      </c>
      <c r="E114" s="114">
        <f t="shared" si="2"/>
        <v>36033</v>
      </c>
      <c r="F114" s="28">
        <f t="shared" si="3"/>
        <v>16.740102378021124</v>
      </c>
    </row>
    <row r="115" spans="1:6" ht="15" x14ac:dyDescent="0.25">
      <c r="A115" s="89">
        <v>31656</v>
      </c>
      <c r="B115" s="105">
        <v>12876</v>
      </c>
      <c r="C115" s="28">
        <f>(B115-B111)/B111*100</f>
        <v>-4.6010224494332075</v>
      </c>
      <c r="D115" s="105">
        <v>9319</v>
      </c>
      <c r="E115" s="114">
        <f t="shared" si="2"/>
        <v>36374</v>
      </c>
      <c r="F115" s="28">
        <f t="shared" si="3"/>
        <v>10.565991853608123</v>
      </c>
    </row>
    <row r="116" spans="1:6" ht="15" x14ac:dyDescent="0.25">
      <c r="A116" s="89">
        <v>31747</v>
      </c>
      <c r="B116" s="105">
        <v>14111</v>
      </c>
      <c r="C116" s="28">
        <f t="shared" ref="C116:C179" si="4">(B116-B112)/B112*100</f>
        <v>8.2962394474290093</v>
      </c>
      <c r="D116" s="105">
        <v>10908</v>
      </c>
      <c r="E116" s="114">
        <f t="shared" si="2"/>
        <v>38022</v>
      </c>
      <c r="F116" s="28">
        <f t="shared" si="3"/>
        <v>9.5387629281783877</v>
      </c>
    </row>
    <row r="117" spans="1:6" ht="15" x14ac:dyDescent="0.25">
      <c r="A117" s="89">
        <v>31837</v>
      </c>
      <c r="B117" s="105">
        <v>13311</v>
      </c>
      <c r="C117" s="28">
        <f t="shared" si="4"/>
        <v>3.8299531981279249</v>
      </c>
      <c r="D117" s="105">
        <v>9165</v>
      </c>
      <c r="E117" s="114">
        <f t="shared" si="2"/>
        <v>39032</v>
      </c>
      <c r="F117" s="28">
        <f t="shared" si="3"/>
        <v>10.468966688364985</v>
      </c>
    </row>
    <row r="118" spans="1:6" ht="15" x14ac:dyDescent="0.25">
      <c r="A118" s="89">
        <v>31929</v>
      </c>
      <c r="B118" s="105">
        <v>14705</v>
      </c>
      <c r="C118" s="28">
        <f t="shared" si="4"/>
        <v>10.48084147257701</v>
      </c>
      <c r="D118" s="105">
        <v>11463</v>
      </c>
      <c r="E118" s="114">
        <f t="shared" si="2"/>
        <v>40855</v>
      </c>
      <c r="F118" s="28">
        <f t="shared" si="3"/>
        <v>13.382177448450031</v>
      </c>
    </row>
    <row r="119" spans="1:6" ht="15" x14ac:dyDescent="0.25">
      <c r="A119" s="89">
        <v>32021</v>
      </c>
      <c r="B119" s="105">
        <v>14649</v>
      </c>
      <c r="C119" s="28">
        <f t="shared" si="4"/>
        <v>13.769804287045668</v>
      </c>
      <c r="D119" s="105">
        <v>11268</v>
      </c>
      <c r="E119" s="114">
        <f t="shared" si="2"/>
        <v>42804</v>
      </c>
      <c r="F119" s="28">
        <f t="shared" si="3"/>
        <v>17.677461923351846</v>
      </c>
    </row>
    <row r="120" spans="1:6" ht="15" x14ac:dyDescent="0.25">
      <c r="A120" s="89">
        <v>32112</v>
      </c>
      <c r="B120" s="105">
        <v>15642</v>
      </c>
      <c r="C120" s="28">
        <f t="shared" si="4"/>
        <v>10.849691729856142</v>
      </c>
      <c r="D120" s="105">
        <v>12669</v>
      </c>
      <c r="E120" s="114">
        <f t="shared" si="2"/>
        <v>44565</v>
      </c>
      <c r="F120" s="28">
        <f t="shared" si="3"/>
        <v>17.208458261006783</v>
      </c>
    </row>
    <row r="121" spans="1:6" ht="15" x14ac:dyDescent="0.25">
      <c r="A121" s="89">
        <v>32203</v>
      </c>
      <c r="B121" s="105">
        <v>16261</v>
      </c>
      <c r="C121" s="28">
        <f t="shared" si="4"/>
        <v>22.162121553602283</v>
      </c>
      <c r="D121" s="105">
        <v>11687</v>
      </c>
      <c r="E121" s="114">
        <f t="shared" si="2"/>
        <v>47087</v>
      </c>
      <c r="F121" s="28">
        <f t="shared" si="3"/>
        <v>20.63691330190613</v>
      </c>
    </row>
    <row r="122" spans="1:6" ht="15" x14ac:dyDescent="0.25">
      <c r="A122" s="89">
        <v>32295</v>
      </c>
      <c r="B122" s="105">
        <v>17332</v>
      </c>
      <c r="C122" s="28">
        <f t="shared" si="4"/>
        <v>17.864671880312819</v>
      </c>
      <c r="D122" s="105">
        <v>14117</v>
      </c>
      <c r="E122" s="114">
        <f t="shared" si="2"/>
        <v>49741</v>
      </c>
      <c r="F122" s="28">
        <f t="shared" si="3"/>
        <v>21.75009178803084</v>
      </c>
    </row>
    <row r="123" spans="1:6" ht="15" x14ac:dyDescent="0.25">
      <c r="A123" s="89">
        <v>32387</v>
      </c>
      <c r="B123" s="105">
        <v>16079</v>
      </c>
      <c r="C123" s="28">
        <f t="shared" si="4"/>
        <v>9.7617584818076324</v>
      </c>
      <c r="D123" s="105">
        <v>12913</v>
      </c>
      <c r="E123" s="114">
        <f t="shared" si="2"/>
        <v>51386</v>
      </c>
      <c r="F123" s="28">
        <f t="shared" si="3"/>
        <v>20.049528081487711</v>
      </c>
    </row>
    <row r="124" spans="1:6" ht="15" x14ac:dyDescent="0.25">
      <c r="A124" s="89">
        <v>32478</v>
      </c>
      <c r="B124" s="105">
        <v>17673</v>
      </c>
      <c r="C124" s="28">
        <f t="shared" si="4"/>
        <v>12.984273110855391</v>
      </c>
      <c r="D124" s="105">
        <v>14750</v>
      </c>
      <c r="E124" s="114">
        <f t="shared" si="2"/>
        <v>53467</v>
      </c>
      <c r="F124" s="28">
        <f t="shared" si="3"/>
        <v>19.975316952765624</v>
      </c>
    </row>
    <row r="125" spans="1:6" ht="15" x14ac:dyDescent="0.25">
      <c r="A125" s="89">
        <v>32568</v>
      </c>
      <c r="B125" s="105">
        <v>18653</v>
      </c>
      <c r="C125" s="28">
        <f t="shared" si="4"/>
        <v>14.71004243281471</v>
      </c>
      <c r="D125" s="105">
        <v>13577</v>
      </c>
      <c r="E125" s="114">
        <f t="shared" si="2"/>
        <v>55357</v>
      </c>
      <c r="F125" s="28">
        <f t="shared" si="3"/>
        <v>17.563234013634336</v>
      </c>
    </row>
    <row r="126" spans="1:6" ht="15" x14ac:dyDescent="0.25">
      <c r="A126" s="89">
        <v>32660</v>
      </c>
      <c r="B126" s="105">
        <v>19047</v>
      </c>
      <c r="C126" s="28">
        <f t="shared" si="4"/>
        <v>9.8949919224555725</v>
      </c>
      <c r="D126" s="105">
        <v>15716</v>
      </c>
      <c r="E126" s="114">
        <f t="shared" si="2"/>
        <v>56956</v>
      </c>
      <c r="F126" s="28">
        <f t="shared" si="3"/>
        <v>14.505136607627511</v>
      </c>
    </row>
    <row r="127" spans="1:6" ht="15" x14ac:dyDescent="0.25">
      <c r="A127" s="89">
        <v>32752</v>
      </c>
      <c r="B127" s="105">
        <v>18793</v>
      </c>
      <c r="C127" s="28">
        <f t="shared" si="4"/>
        <v>16.87915915168854</v>
      </c>
      <c r="D127" s="105">
        <v>15282</v>
      </c>
      <c r="E127" s="114">
        <f t="shared" si="2"/>
        <v>59325</v>
      </c>
      <c r="F127" s="28">
        <f t="shared" si="3"/>
        <v>15.449733390417626</v>
      </c>
    </row>
    <row r="128" spans="1:6" ht="15" x14ac:dyDescent="0.25">
      <c r="A128" s="89">
        <v>32843</v>
      </c>
      <c r="B128" s="105">
        <v>18363</v>
      </c>
      <c r="C128" s="28">
        <f t="shared" si="4"/>
        <v>3.9042607367170259</v>
      </c>
      <c r="D128" s="105">
        <v>15806</v>
      </c>
      <c r="E128" s="114">
        <f t="shared" si="2"/>
        <v>60381</v>
      </c>
      <c r="F128" s="28">
        <f t="shared" si="3"/>
        <v>12.931340827052201</v>
      </c>
    </row>
    <row r="129" spans="1:6" ht="15" x14ac:dyDescent="0.25">
      <c r="A129" s="89">
        <v>32933</v>
      </c>
      <c r="B129" s="105">
        <v>17787</v>
      </c>
      <c r="C129" s="28">
        <f t="shared" si="4"/>
        <v>-4.6426848228167046</v>
      </c>
      <c r="D129" s="105">
        <v>13501</v>
      </c>
      <c r="E129" s="114">
        <f t="shared" si="2"/>
        <v>60305</v>
      </c>
      <c r="F129" s="28">
        <f t="shared" si="3"/>
        <v>8.9383456473436063</v>
      </c>
    </row>
    <row r="130" spans="1:6" ht="15" x14ac:dyDescent="0.25">
      <c r="A130" s="89">
        <v>33025</v>
      </c>
      <c r="B130" s="105">
        <v>16918</v>
      </c>
      <c r="C130" s="28">
        <f t="shared" si="4"/>
        <v>-11.177613272431355</v>
      </c>
      <c r="D130" s="105">
        <v>14310</v>
      </c>
      <c r="E130" s="114">
        <f t="shared" si="2"/>
        <v>58899</v>
      </c>
      <c r="F130" s="28">
        <f t="shared" si="3"/>
        <v>3.4114052953156824</v>
      </c>
    </row>
    <row r="131" spans="1:6" ht="15" x14ac:dyDescent="0.25">
      <c r="A131" s="89">
        <v>33117</v>
      </c>
      <c r="B131" s="105">
        <v>16897</v>
      </c>
      <c r="C131" s="28">
        <f t="shared" si="4"/>
        <v>-10.088862874474538</v>
      </c>
      <c r="D131" s="105">
        <v>13874</v>
      </c>
      <c r="E131" s="114">
        <f t="shared" si="2"/>
        <v>57491</v>
      </c>
      <c r="F131" s="28">
        <f t="shared" si="3"/>
        <v>-3.0914454277286136</v>
      </c>
    </row>
    <row r="132" spans="1:6" ht="15" x14ac:dyDescent="0.25">
      <c r="A132" s="89">
        <v>33208</v>
      </c>
      <c r="B132" s="105">
        <v>16058</v>
      </c>
      <c r="C132" s="28">
        <f t="shared" si="4"/>
        <v>-12.552415182704351</v>
      </c>
      <c r="D132" s="105">
        <v>13892</v>
      </c>
      <c r="E132" s="114">
        <f t="shared" si="2"/>
        <v>55577</v>
      </c>
      <c r="F132" s="28">
        <f t="shared" si="3"/>
        <v>-7.9561451449959426</v>
      </c>
    </row>
    <row r="133" spans="1:6" ht="15" x14ac:dyDescent="0.25">
      <c r="A133" s="89">
        <v>33298</v>
      </c>
      <c r="B133" s="105">
        <v>14889</v>
      </c>
      <c r="C133" s="28">
        <f t="shared" si="4"/>
        <v>-16.292798110979927</v>
      </c>
      <c r="D133" s="105">
        <v>11270</v>
      </c>
      <c r="E133" s="114">
        <f t="shared" si="2"/>
        <v>53346</v>
      </c>
      <c r="F133" s="28">
        <f t="shared" si="3"/>
        <v>-11.53967332725313</v>
      </c>
    </row>
    <row r="134" spans="1:6" ht="15" x14ac:dyDescent="0.25">
      <c r="A134" s="89">
        <v>33390</v>
      </c>
      <c r="B134" s="105">
        <v>14709</v>
      </c>
      <c r="C134" s="28">
        <f t="shared" si="4"/>
        <v>-13.057098947866178</v>
      </c>
      <c r="D134" s="105">
        <v>12310</v>
      </c>
      <c r="E134" s="114">
        <f t="shared" si="2"/>
        <v>51346</v>
      </c>
      <c r="F134" s="28">
        <f t="shared" si="3"/>
        <v>-12.823647260564696</v>
      </c>
    </row>
    <row r="135" spans="1:6" ht="15" x14ac:dyDescent="0.25">
      <c r="A135" s="49">
        <v>33482</v>
      </c>
      <c r="B135" s="105">
        <v>14086</v>
      </c>
      <c r="C135" s="28">
        <f t="shared" si="4"/>
        <v>-16.636089246611824</v>
      </c>
      <c r="D135" s="105">
        <v>11551</v>
      </c>
      <c r="E135" s="114">
        <f t="shared" si="2"/>
        <v>49023</v>
      </c>
      <c r="F135" s="28">
        <f t="shared" si="3"/>
        <v>-14.729261971439009</v>
      </c>
    </row>
    <row r="136" spans="1:6" ht="15" x14ac:dyDescent="0.25">
      <c r="A136" s="49">
        <v>33573</v>
      </c>
      <c r="B136" s="105">
        <v>13852</v>
      </c>
      <c r="C136" s="28">
        <f t="shared" si="4"/>
        <v>-13.737700834475028</v>
      </c>
      <c r="D136" s="105">
        <v>11804</v>
      </c>
      <c r="E136" s="114">
        <f t="shared" si="2"/>
        <v>46935</v>
      </c>
      <c r="F136" s="28">
        <f t="shared" si="3"/>
        <v>-15.549597855227882</v>
      </c>
    </row>
    <row r="137" spans="1:6" ht="15" x14ac:dyDescent="0.25">
      <c r="A137" s="49">
        <v>33664</v>
      </c>
      <c r="B137" s="105">
        <v>14242</v>
      </c>
      <c r="C137" s="28">
        <f t="shared" si="4"/>
        <v>-4.3454899590301563</v>
      </c>
      <c r="D137" s="105">
        <v>10472</v>
      </c>
      <c r="E137" s="114">
        <f t="shared" si="2"/>
        <v>46137</v>
      </c>
      <c r="F137" s="28">
        <f t="shared" si="3"/>
        <v>-13.513665504442695</v>
      </c>
    </row>
    <row r="138" spans="1:6" ht="15" x14ac:dyDescent="0.25">
      <c r="A138" s="49">
        <v>33756</v>
      </c>
      <c r="B138" s="105">
        <v>14108</v>
      </c>
      <c r="C138" s="28">
        <f t="shared" si="4"/>
        <v>-4.0859337820382073</v>
      </c>
      <c r="D138" s="105">
        <v>11551</v>
      </c>
      <c r="E138" s="114">
        <f t="shared" si="2"/>
        <v>45378</v>
      </c>
      <c r="F138" s="28">
        <f t="shared" si="3"/>
        <v>-11.623105986834418</v>
      </c>
    </row>
    <row r="139" spans="1:6" ht="15" x14ac:dyDescent="0.25">
      <c r="A139" s="49">
        <v>33848</v>
      </c>
      <c r="B139" s="105">
        <v>13613</v>
      </c>
      <c r="C139" s="28">
        <f t="shared" si="4"/>
        <v>-3.3579440579298598</v>
      </c>
      <c r="D139" s="105">
        <v>11022</v>
      </c>
      <c r="E139" s="114">
        <f t="shared" ref="E139:E202" si="5">SUM(D136:D139)</f>
        <v>44849</v>
      </c>
      <c r="F139" s="28">
        <f t="shared" si="3"/>
        <v>-8.5143708055402563</v>
      </c>
    </row>
    <row r="140" spans="1:6" ht="15" x14ac:dyDescent="0.25">
      <c r="A140" s="49">
        <v>33939</v>
      </c>
      <c r="B140" s="105">
        <v>16410</v>
      </c>
      <c r="C140" s="28">
        <f t="shared" si="4"/>
        <v>18.466647415535661</v>
      </c>
      <c r="D140" s="105">
        <v>14098</v>
      </c>
      <c r="E140" s="114">
        <f t="shared" si="5"/>
        <v>47143</v>
      </c>
      <c r="F140" s="28">
        <f t="shared" si="3"/>
        <v>0.44316608074997332</v>
      </c>
    </row>
    <row r="141" spans="1:6" ht="15" x14ac:dyDescent="0.25">
      <c r="A141" s="49">
        <v>34029</v>
      </c>
      <c r="B141" s="105">
        <v>15287</v>
      </c>
      <c r="C141" s="28">
        <f t="shared" si="4"/>
        <v>7.3374526049712117</v>
      </c>
      <c r="D141" s="105">
        <v>11447</v>
      </c>
      <c r="E141" s="114">
        <f t="shared" si="5"/>
        <v>48118</v>
      </c>
      <c r="F141" s="28">
        <f t="shared" si="3"/>
        <v>4.293733879532696</v>
      </c>
    </row>
    <row r="142" spans="1:6" ht="15" x14ac:dyDescent="0.25">
      <c r="A142" s="49">
        <v>34121</v>
      </c>
      <c r="B142" s="105">
        <v>15555</v>
      </c>
      <c r="C142" s="28">
        <f t="shared" si="4"/>
        <v>10.256592004536433</v>
      </c>
      <c r="D142" s="105">
        <v>13155</v>
      </c>
      <c r="E142" s="114">
        <f t="shared" si="5"/>
        <v>49722</v>
      </c>
      <c r="F142" s="28">
        <f t="shared" si="3"/>
        <v>9.5729207986248852</v>
      </c>
    </row>
    <row r="143" spans="1:6" ht="15" x14ac:dyDescent="0.25">
      <c r="A143" s="49">
        <v>34213</v>
      </c>
      <c r="B143" s="105">
        <v>15196</v>
      </c>
      <c r="C143" s="28">
        <f t="shared" si="4"/>
        <v>11.628590318078308</v>
      </c>
      <c r="D143" s="105">
        <v>12589</v>
      </c>
      <c r="E143" s="114">
        <f t="shared" si="5"/>
        <v>51289</v>
      </c>
      <c r="F143" s="28">
        <f t="shared" ref="F143:F206" si="6">(E143-E139)/E139*100</f>
        <v>14.359294521616981</v>
      </c>
    </row>
    <row r="144" spans="1:6" ht="15" x14ac:dyDescent="0.25">
      <c r="A144" s="49">
        <v>34304</v>
      </c>
      <c r="B144" s="105">
        <v>15641</v>
      </c>
      <c r="C144" s="28">
        <f t="shared" si="4"/>
        <v>-4.6861669713589276</v>
      </c>
      <c r="D144" s="105">
        <v>13768</v>
      </c>
      <c r="E144" s="114">
        <f t="shared" si="5"/>
        <v>50959</v>
      </c>
      <c r="F144" s="28">
        <f t="shared" si="6"/>
        <v>8.0945209256941641</v>
      </c>
    </row>
    <row r="145" spans="1:6" ht="15" x14ac:dyDescent="0.25">
      <c r="A145" s="49">
        <v>34394</v>
      </c>
      <c r="B145" s="105">
        <v>17055</v>
      </c>
      <c r="C145" s="28">
        <f t="shared" si="4"/>
        <v>11.565382351017204</v>
      </c>
      <c r="D145" s="105">
        <v>12828</v>
      </c>
      <c r="E145" s="114">
        <f t="shared" si="5"/>
        <v>52340</v>
      </c>
      <c r="F145" s="28">
        <f t="shared" si="6"/>
        <v>8.7742632694625708</v>
      </c>
    </row>
    <row r="146" spans="1:6" ht="15" x14ac:dyDescent="0.25">
      <c r="A146" s="49">
        <v>34486</v>
      </c>
      <c r="B146" s="105">
        <v>17345</v>
      </c>
      <c r="C146" s="28">
        <f t="shared" si="4"/>
        <v>11.507553841208615</v>
      </c>
      <c r="D146" s="105">
        <v>14698</v>
      </c>
      <c r="E146" s="114">
        <f t="shared" si="5"/>
        <v>53883</v>
      </c>
      <c r="F146" s="28">
        <f t="shared" si="6"/>
        <v>8.3685290213587553</v>
      </c>
    </row>
    <row r="147" spans="1:6" ht="15" x14ac:dyDescent="0.25">
      <c r="A147" s="49">
        <v>34578</v>
      </c>
      <c r="B147" s="105">
        <v>18213</v>
      </c>
      <c r="C147" s="28">
        <f t="shared" si="4"/>
        <v>19.853908923400894</v>
      </c>
      <c r="D147" s="105">
        <v>14844</v>
      </c>
      <c r="E147" s="114">
        <f t="shared" si="5"/>
        <v>56138</v>
      </c>
      <c r="F147" s="28">
        <f t="shared" si="6"/>
        <v>9.4542689465577414</v>
      </c>
    </row>
    <row r="148" spans="1:6" ht="15" x14ac:dyDescent="0.25">
      <c r="A148" s="49">
        <v>34669</v>
      </c>
      <c r="B148" s="105">
        <v>19248</v>
      </c>
      <c r="C148" s="28">
        <f t="shared" si="4"/>
        <v>23.061185346205484</v>
      </c>
      <c r="D148" s="105">
        <v>16737</v>
      </c>
      <c r="E148" s="114">
        <f t="shared" si="5"/>
        <v>59107</v>
      </c>
      <c r="F148" s="28">
        <f t="shared" si="6"/>
        <v>15.989324751270628</v>
      </c>
    </row>
    <row r="149" spans="1:6" ht="15" x14ac:dyDescent="0.25">
      <c r="A149" s="49">
        <v>34759</v>
      </c>
      <c r="B149" s="105">
        <v>19200</v>
      </c>
      <c r="C149" s="28">
        <f t="shared" si="4"/>
        <v>12.576956904133684</v>
      </c>
      <c r="D149" s="105">
        <v>14060</v>
      </c>
      <c r="E149" s="114">
        <f t="shared" si="5"/>
        <v>60339</v>
      </c>
      <c r="F149" s="28">
        <f t="shared" si="6"/>
        <v>15.282766526557126</v>
      </c>
    </row>
    <row r="150" spans="1:6" ht="15" x14ac:dyDescent="0.25">
      <c r="A150" s="49">
        <v>34851</v>
      </c>
      <c r="B150" s="105">
        <v>20172</v>
      </c>
      <c r="C150" s="28">
        <f t="shared" si="4"/>
        <v>16.298645142692418</v>
      </c>
      <c r="D150" s="105">
        <v>17231</v>
      </c>
      <c r="E150" s="114">
        <f t="shared" si="5"/>
        <v>62872</v>
      </c>
      <c r="F150" s="28">
        <f t="shared" si="6"/>
        <v>16.682441586400163</v>
      </c>
    </row>
    <row r="151" spans="1:6" ht="15" x14ac:dyDescent="0.25">
      <c r="A151" s="49">
        <v>34943</v>
      </c>
      <c r="B151" s="105">
        <v>20251</v>
      </c>
      <c r="C151" s="28">
        <f t="shared" si="4"/>
        <v>11.189809476747378</v>
      </c>
      <c r="D151" s="105">
        <v>16480</v>
      </c>
      <c r="E151" s="114">
        <f t="shared" si="5"/>
        <v>64508</v>
      </c>
      <c r="F151" s="28">
        <f t="shared" si="6"/>
        <v>14.909686843136557</v>
      </c>
    </row>
    <row r="152" spans="1:6" ht="15" x14ac:dyDescent="0.25">
      <c r="A152" s="49">
        <v>35034</v>
      </c>
      <c r="B152" s="105">
        <v>20480</v>
      </c>
      <c r="C152" s="28">
        <f t="shared" si="4"/>
        <v>6.4006650041562763</v>
      </c>
      <c r="D152" s="105">
        <v>17815</v>
      </c>
      <c r="E152" s="114">
        <f t="shared" si="5"/>
        <v>65586</v>
      </c>
      <c r="F152" s="28">
        <f t="shared" si="6"/>
        <v>10.961476644052311</v>
      </c>
    </row>
    <row r="153" spans="1:6" ht="15" x14ac:dyDescent="0.25">
      <c r="A153" s="49">
        <v>35125</v>
      </c>
      <c r="B153" s="105">
        <v>22263</v>
      </c>
      <c r="C153" s="28">
        <f t="shared" si="4"/>
        <v>15.953125000000002</v>
      </c>
      <c r="D153" s="105">
        <v>16104</v>
      </c>
      <c r="E153" s="114">
        <f t="shared" si="5"/>
        <v>67630</v>
      </c>
      <c r="F153" s="28">
        <f t="shared" si="6"/>
        <v>12.08339548219228</v>
      </c>
    </row>
    <row r="154" spans="1:6" ht="15" x14ac:dyDescent="0.25">
      <c r="A154" s="49">
        <v>35217</v>
      </c>
      <c r="B154" s="105">
        <v>23073</v>
      </c>
      <c r="C154" s="28">
        <f t="shared" si="4"/>
        <v>14.381320642474718</v>
      </c>
      <c r="D154" s="105">
        <v>19059</v>
      </c>
      <c r="E154" s="114">
        <f t="shared" si="5"/>
        <v>69458</v>
      </c>
      <c r="F154" s="28">
        <f t="shared" si="6"/>
        <v>10.475251304237181</v>
      </c>
    </row>
    <row r="155" spans="1:6" ht="15" x14ac:dyDescent="0.25">
      <c r="A155" s="49">
        <v>35309</v>
      </c>
      <c r="B155" s="105">
        <v>23114</v>
      </c>
      <c r="C155" s="28">
        <f t="shared" si="4"/>
        <v>14.137573453162808</v>
      </c>
      <c r="D155" s="105">
        <v>18130</v>
      </c>
      <c r="E155" s="114">
        <f t="shared" si="5"/>
        <v>71108</v>
      </c>
      <c r="F155" s="28">
        <f t="shared" si="6"/>
        <v>10.231289142431946</v>
      </c>
    </row>
    <row r="156" spans="1:6" ht="15" x14ac:dyDescent="0.25">
      <c r="A156" s="49">
        <v>35400</v>
      </c>
      <c r="B156" s="105">
        <v>23277</v>
      </c>
      <c r="C156" s="28">
        <f t="shared" si="4"/>
        <v>13.6572265625</v>
      </c>
      <c r="D156" s="105">
        <v>19532</v>
      </c>
      <c r="E156" s="114">
        <f t="shared" si="5"/>
        <v>72825</v>
      </c>
      <c r="F156" s="28">
        <f t="shared" si="6"/>
        <v>11.037416521818681</v>
      </c>
    </row>
    <row r="157" spans="1:6" ht="15" x14ac:dyDescent="0.25">
      <c r="A157" s="49">
        <v>35490</v>
      </c>
      <c r="B157" s="105">
        <v>23879</v>
      </c>
      <c r="C157" s="28">
        <f t="shared" si="4"/>
        <v>7.2586803216098463</v>
      </c>
      <c r="D157" s="105">
        <v>16744</v>
      </c>
      <c r="E157" s="114">
        <f t="shared" si="5"/>
        <v>73465</v>
      </c>
      <c r="F157" s="28">
        <f t="shared" si="6"/>
        <v>8.6278278870323835</v>
      </c>
    </row>
    <row r="158" spans="1:6" ht="15" x14ac:dyDescent="0.25">
      <c r="A158" s="49">
        <v>35582</v>
      </c>
      <c r="B158" s="105">
        <v>26399</v>
      </c>
      <c r="C158" s="28">
        <f t="shared" si="4"/>
        <v>14.415117236596888</v>
      </c>
      <c r="D158" s="105">
        <v>20865</v>
      </c>
      <c r="E158" s="114">
        <f t="shared" si="5"/>
        <v>75271</v>
      </c>
      <c r="F158" s="28">
        <f t="shared" si="6"/>
        <v>8.3690863543436329</v>
      </c>
    </row>
    <row r="159" spans="1:6" ht="15" x14ac:dyDescent="0.25">
      <c r="A159" s="49">
        <v>35674</v>
      </c>
      <c r="B159" s="105">
        <v>25442</v>
      </c>
      <c r="C159" s="28">
        <f t="shared" si="4"/>
        <v>10.071817945833693</v>
      </c>
      <c r="D159" s="105">
        <v>19607</v>
      </c>
      <c r="E159" s="114">
        <f t="shared" si="5"/>
        <v>76748</v>
      </c>
      <c r="F159" s="28">
        <f t="shared" si="6"/>
        <v>7.9315970073690716</v>
      </c>
    </row>
    <row r="160" spans="1:6" ht="15" x14ac:dyDescent="0.25">
      <c r="A160" s="49">
        <v>35765</v>
      </c>
      <c r="B160" s="105">
        <v>25443</v>
      </c>
      <c r="C160" s="28">
        <f t="shared" si="4"/>
        <v>9.3053228508828454</v>
      </c>
      <c r="D160" s="105">
        <v>21556</v>
      </c>
      <c r="E160" s="114">
        <f t="shared" si="5"/>
        <v>78772</v>
      </c>
      <c r="F160" s="28">
        <f t="shared" si="6"/>
        <v>8.1661517336079648</v>
      </c>
    </row>
    <row r="161" spans="1:6" ht="15" x14ac:dyDescent="0.25">
      <c r="A161" s="49">
        <v>35855</v>
      </c>
      <c r="B161" s="105">
        <v>30025</v>
      </c>
      <c r="C161" s="28">
        <f t="shared" si="4"/>
        <v>25.738096235185726</v>
      </c>
      <c r="D161" s="105">
        <v>21556</v>
      </c>
      <c r="E161" s="114">
        <f t="shared" si="5"/>
        <v>83584</v>
      </c>
      <c r="F161" s="28">
        <f t="shared" si="6"/>
        <v>13.773905941604847</v>
      </c>
    </row>
    <row r="162" spans="1:6" ht="15" x14ac:dyDescent="0.25">
      <c r="A162" s="49">
        <v>35947</v>
      </c>
      <c r="B162" s="105">
        <v>26671</v>
      </c>
      <c r="C162" s="28">
        <f t="shared" si="4"/>
        <v>1.0303420584113034</v>
      </c>
      <c r="D162" s="105">
        <v>21906</v>
      </c>
      <c r="E162" s="114">
        <f t="shared" si="5"/>
        <v>84625</v>
      </c>
      <c r="F162" s="28">
        <f t="shared" si="6"/>
        <v>12.427096757051189</v>
      </c>
    </row>
    <row r="163" spans="1:6" ht="15" x14ac:dyDescent="0.25">
      <c r="A163" s="49">
        <v>36039</v>
      </c>
      <c r="B163" s="105">
        <v>26288</v>
      </c>
      <c r="C163" s="28">
        <f t="shared" si="4"/>
        <v>3.3252102822105183</v>
      </c>
      <c r="D163" s="105">
        <v>21360</v>
      </c>
      <c r="E163" s="114">
        <f t="shared" si="5"/>
        <v>86378</v>
      </c>
      <c r="F163" s="28">
        <f t="shared" si="6"/>
        <v>12.547558242560067</v>
      </c>
    </row>
    <row r="164" spans="1:6" ht="15" x14ac:dyDescent="0.25">
      <c r="A164" s="49">
        <v>36130</v>
      </c>
      <c r="B164" s="105">
        <v>27031</v>
      </c>
      <c r="C164" s="28">
        <f t="shared" si="4"/>
        <v>6.2414023503517662</v>
      </c>
      <c r="D164" s="105">
        <v>22421</v>
      </c>
      <c r="E164" s="114">
        <f t="shared" si="5"/>
        <v>87243</v>
      </c>
      <c r="F164" s="28">
        <f t="shared" si="6"/>
        <v>10.75382115472503</v>
      </c>
    </row>
    <row r="165" spans="1:6" ht="15" x14ac:dyDescent="0.25">
      <c r="A165" s="49">
        <v>36220</v>
      </c>
      <c r="B165" s="105">
        <v>26427</v>
      </c>
      <c r="C165" s="28">
        <f t="shared" si="4"/>
        <v>-11.983347210657785</v>
      </c>
      <c r="D165" s="105">
        <v>19792</v>
      </c>
      <c r="E165" s="114">
        <f t="shared" si="5"/>
        <v>85479</v>
      </c>
      <c r="F165" s="28">
        <f t="shared" si="6"/>
        <v>2.2671803215926492</v>
      </c>
    </row>
    <row r="166" spans="1:6" ht="15" x14ac:dyDescent="0.25">
      <c r="A166" s="49">
        <v>36312</v>
      </c>
      <c r="B166" s="105">
        <v>28056</v>
      </c>
      <c r="C166" s="28">
        <f t="shared" si="4"/>
        <v>5.1929061527501785</v>
      </c>
      <c r="D166" s="105">
        <v>22285</v>
      </c>
      <c r="E166" s="114">
        <f t="shared" si="5"/>
        <v>85858</v>
      </c>
      <c r="F166" s="28">
        <f t="shared" si="6"/>
        <v>1.4570162481536189</v>
      </c>
    </row>
    <row r="167" spans="1:6" ht="15" x14ac:dyDescent="0.25">
      <c r="A167" s="49">
        <v>36404</v>
      </c>
      <c r="B167" s="105">
        <v>28129</v>
      </c>
      <c r="C167" s="28">
        <f t="shared" si="4"/>
        <v>7.0031953743152773</v>
      </c>
      <c r="D167" s="105">
        <v>22329</v>
      </c>
      <c r="E167" s="114">
        <f t="shared" si="5"/>
        <v>86827</v>
      </c>
      <c r="F167" s="28">
        <f t="shared" si="6"/>
        <v>0.51980828451689087</v>
      </c>
    </row>
    <row r="168" spans="1:6" ht="15" x14ac:dyDescent="0.25">
      <c r="A168" s="49">
        <v>36495</v>
      </c>
      <c r="B168" s="105">
        <v>28312</v>
      </c>
      <c r="C168" s="28">
        <f t="shared" si="4"/>
        <v>4.7390033665051234</v>
      </c>
      <c r="D168" s="105">
        <v>22920</v>
      </c>
      <c r="E168" s="114">
        <f t="shared" si="5"/>
        <v>87326</v>
      </c>
      <c r="F168" s="28">
        <f t="shared" si="6"/>
        <v>9.5136572561695484E-2</v>
      </c>
    </row>
    <row r="169" spans="1:6" ht="15" x14ac:dyDescent="0.25">
      <c r="A169" s="49">
        <v>36586</v>
      </c>
      <c r="B169" s="105">
        <v>31302</v>
      </c>
      <c r="C169" s="28">
        <f t="shared" si="4"/>
        <v>18.447042797139289</v>
      </c>
      <c r="D169" s="105">
        <v>23296</v>
      </c>
      <c r="E169" s="114">
        <f t="shared" si="5"/>
        <v>90830</v>
      </c>
      <c r="F169" s="28">
        <f t="shared" si="6"/>
        <v>6.2600170802185326</v>
      </c>
    </row>
    <row r="170" spans="1:6" ht="15" x14ac:dyDescent="0.25">
      <c r="A170" s="49">
        <v>36678</v>
      </c>
      <c r="B170" s="105">
        <v>29911</v>
      </c>
      <c r="C170" s="28">
        <f t="shared" si="4"/>
        <v>6.6117764471057878</v>
      </c>
      <c r="D170" s="105">
        <v>24004</v>
      </c>
      <c r="E170" s="114">
        <f t="shared" si="5"/>
        <v>92549</v>
      </c>
      <c r="F170" s="28">
        <f t="shared" si="6"/>
        <v>7.7931002352721936</v>
      </c>
    </row>
    <row r="171" spans="1:6" ht="15" x14ac:dyDescent="0.25">
      <c r="A171" s="49">
        <v>36770</v>
      </c>
      <c r="B171" s="105">
        <v>30468</v>
      </c>
      <c r="C171" s="28">
        <f t="shared" si="4"/>
        <v>8.3152618294287031</v>
      </c>
      <c r="D171" s="105">
        <v>24211</v>
      </c>
      <c r="E171" s="114">
        <f t="shared" si="5"/>
        <v>94431</v>
      </c>
      <c r="F171" s="28">
        <f t="shared" si="6"/>
        <v>8.7576445114998798</v>
      </c>
    </row>
    <row r="172" spans="1:6" ht="15" x14ac:dyDescent="0.25">
      <c r="A172" s="49">
        <v>36861</v>
      </c>
      <c r="B172" s="105">
        <v>26571</v>
      </c>
      <c r="C172" s="28">
        <f t="shared" si="4"/>
        <v>-6.1493359706131674</v>
      </c>
      <c r="D172" s="105">
        <v>22384</v>
      </c>
      <c r="E172" s="114">
        <f t="shared" si="5"/>
        <v>93895</v>
      </c>
      <c r="F172" s="28">
        <f t="shared" si="6"/>
        <v>7.5223873760392097</v>
      </c>
    </row>
    <row r="173" spans="1:6" ht="15" x14ac:dyDescent="0.25">
      <c r="A173" s="49">
        <v>36951</v>
      </c>
      <c r="B173" s="105">
        <v>27744</v>
      </c>
      <c r="C173" s="28">
        <f t="shared" si="4"/>
        <v>-11.366685834770941</v>
      </c>
      <c r="D173" s="105">
        <v>21240</v>
      </c>
      <c r="E173" s="114">
        <f t="shared" si="5"/>
        <v>91839</v>
      </c>
      <c r="F173" s="28">
        <f t="shared" si="6"/>
        <v>1.1108664538148187</v>
      </c>
    </row>
    <row r="174" spans="1:6" ht="15" x14ac:dyDescent="0.25">
      <c r="A174" s="49">
        <v>37043</v>
      </c>
      <c r="B174" s="105">
        <v>27321</v>
      </c>
      <c r="C174" s="28">
        <f t="shared" si="4"/>
        <v>-8.6590217645682177</v>
      </c>
      <c r="D174" s="105">
        <v>22786</v>
      </c>
      <c r="E174" s="114">
        <f t="shared" si="5"/>
        <v>90621</v>
      </c>
      <c r="F174" s="28">
        <f t="shared" si="6"/>
        <v>-2.0832207803433858</v>
      </c>
    </row>
    <row r="175" spans="1:6" ht="15" x14ac:dyDescent="0.25">
      <c r="A175" s="49">
        <v>37135</v>
      </c>
      <c r="B175" s="105">
        <v>28173</v>
      </c>
      <c r="C175" s="28">
        <f t="shared" si="4"/>
        <v>-7.5324931075226464</v>
      </c>
      <c r="D175" s="105">
        <v>23086</v>
      </c>
      <c r="E175" s="114">
        <f t="shared" si="5"/>
        <v>89496</v>
      </c>
      <c r="F175" s="28">
        <f t="shared" si="6"/>
        <v>-5.2260380595355338</v>
      </c>
    </row>
    <row r="176" spans="1:6" ht="15" x14ac:dyDescent="0.25">
      <c r="A176" s="49">
        <v>37226</v>
      </c>
      <c r="B176" s="105">
        <v>28357</v>
      </c>
      <c r="C176" s="28">
        <f t="shared" si="4"/>
        <v>6.721613789469723</v>
      </c>
      <c r="D176" s="105">
        <v>24454</v>
      </c>
      <c r="E176" s="114">
        <f t="shared" si="5"/>
        <v>91566</v>
      </c>
      <c r="F176" s="28">
        <f t="shared" si="6"/>
        <v>-2.4804302678523884</v>
      </c>
    </row>
    <row r="177" spans="1:6" ht="15" x14ac:dyDescent="0.25">
      <c r="A177" s="49">
        <v>37316</v>
      </c>
      <c r="B177" s="105">
        <v>29470</v>
      </c>
      <c r="C177" s="28">
        <f t="shared" si="4"/>
        <v>6.2211649365628601</v>
      </c>
      <c r="D177" s="105">
        <v>22532</v>
      </c>
      <c r="E177" s="114">
        <f t="shared" si="5"/>
        <v>92858</v>
      </c>
      <c r="F177" s="28">
        <f t="shared" si="6"/>
        <v>1.1095504088676924</v>
      </c>
    </row>
    <row r="178" spans="1:6" ht="15" x14ac:dyDescent="0.25">
      <c r="A178" s="49">
        <v>37408</v>
      </c>
      <c r="B178" s="105">
        <v>30833</v>
      </c>
      <c r="C178" s="28">
        <f t="shared" si="4"/>
        <v>12.854580725449289</v>
      </c>
      <c r="D178" s="105">
        <v>25436</v>
      </c>
      <c r="E178" s="114">
        <f t="shared" si="5"/>
        <v>95508</v>
      </c>
      <c r="F178" s="28">
        <f t="shared" si="6"/>
        <v>5.3927897507200315</v>
      </c>
    </row>
    <row r="179" spans="1:6" ht="15" x14ac:dyDescent="0.25">
      <c r="A179" s="49">
        <v>37500</v>
      </c>
      <c r="B179" s="105">
        <v>31977</v>
      </c>
      <c r="C179" s="28">
        <f t="shared" si="4"/>
        <v>13.502289426046216</v>
      </c>
      <c r="D179" s="105">
        <v>25846</v>
      </c>
      <c r="E179" s="114">
        <f t="shared" si="5"/>
        <v>98268</v>
      </c>
      <c r="F179" s="28">
        <f t="shared" si="6"/>
        <v>9.8015553767766157</v>
      </c>
    </row>
    <row r="180" spans="1:6" ht="15" x14ac:dyDescent="0.25">
      <c r="A180" s="49">
        <v>37591</v>
      </c>
      <c r="B180" s="105">
        <v>34180</v>
      </c>
      <c r="C180" s="28">
        <f t="shared" ref="C180:C243" si="7">(B180-B176)/B176*100</f>
        <v>20.534612265049194</v>
      </c>
      <c r="D180" s="105">
        <v>29474</v>
      </c>
      <c r="E180" s="114">
        <f t="shared" si="5"/>
        <v>103288</v>
      </c>
      <c r="F180" s="28">
        <f t="shared" si="6"/>
        <v>12.801694952274861</v>
      </c>
    </row>
    <row r="181" spans="1:6" ht="15" x14ac:dyDescent="0.25">
      <c r="A181" s="49">
        <v>37681</v>
      </c>
      <c r="B181" s="105">
        <v>34455</v>
      </c>
      <c r="C181" s="28">
        <f t="shared" si="7"/>
        <v>16.915507295554804</v>
      </c>
      <c r="D181" s="105">
        <v>25990</v>
      </c>
      <c r="E181" s="114">
        <f t="shared" si="5"/>
        <v>106746</v>
      </c>
      <c r="F181" s="28">
        <f t="shared" si="6"/>
        <v>14.956169635357211</v>
      </c>
    </row>
    <row r="182" spans="1:6" ht="15" x14ac:dyDescent="0.25">
      <c r="A182" s="49">
        <v>37773</v>
      </c>
      <c r="B182" s="105">
        <v>35088</v>
      </c>
      <c r="C182" s="28">
        <f t="shared" si="7"/>
        <v>13.800149190802063</v>
      </c>
      <c r="D182" s="105">
        <v>28665</v>
      </c>
      <c r="E182" s="114">
        <f t="shared" si="5"/>
        <v>109975</v>
      </c>
      <c r="F182" s="28">
        <f t="shared" si="6"/>
        <v>15.147422205469699</v>
      </c>
    </row>
    <row r="183" spans="1:6" ht="15" x14ac:dyDescent="0.25">
      <c r="A183" s="49">
        <v>37865</v>
      </c>
      <c r="B183" s="105">
        <v>36562</v>
      </c>
      <c r="C183" s="28">
        <f t="shared" si="7"/>
        <v>14.338430747099478</v>
      </c>
      <c r="D183" s="105">
        <v>28903</v>
      </c>
      <c r="E183" s="114">
        <f t="shared" si="5"/>
        <v>113032</v>
      </c>
      <c r="F183" s="28">
        <f t="shared" si="6"/>
        <v>15.024219481418163</v>
      </c>
    </row>
    <row r="184" spans="1:6" ht="15" x14ac:dyDescent="0.25">
      <c r="A184" s="49">
        <v>37956</v>
      </c>
      <c r="B184" s="105">
        <v>37547</v>
      </c>
      <c r="C184" s="28">
        <f t="shared" si="7"/>
        <v>9.8507899356348734</v>
      </c>
      <c r="D184" s="105">
        <v>31474</v>
      </c>
      <c r="E184" s="114">
        <f t="shared" si="5"/>
        <v>115032</v>
      </c>
      <c r="F184" s="28">
        <f t="shared" si="6"/>
        <v>11.370149484935327</v>
      </c>
    </row>
    <row r="185" spans="1:6" ht="15" x14ac:dyDescent="0.25">
      <c r="A185" s="49">
        <v>38047</v>
      </c>
      <c r="B185" s="105">
        <v>38160</v>
      </c>
      <c r="C185" s="28">
        <f t="shared" si="7"/>
        <v>10.753156290814106</v>
      </c>
      <c r="D185" s="105">
        <v>27836</v>
      </c>
      <c r="E185" s="114">
        <f t="shared" si="5"/>
        <v>116878</v>
      </c>
      <c r="F185" s="28">
        <f t="shared" si="6"/>
        <v>9.4916905551496082</v>
      </c>
    </row>
    <row r="186" spans="1:6" ht="15" x14ac:dyDescent="0.25">
      <c r="A186" s="49">
        <v>38139</v>
      </c>
      <c r="B186" s="105">
        <v>39012</v>
      </c>
      <c r="C186" s="28">
        <f t="shared" si="7"/>
        <v>11.183310533515732</v>
      </c>
      <c r="D186" s="105">
        <v>31032</v>
      </c>
      <c r="E186" s="114">
        <f t="shared" si="5"/>
        <v>119245</v>
      </c>
      <c r="F186" s="28">
        <f t="shared" si="6"/>
        <v>8.4291884519208917</v>
      </c>
    </row>
    <row r="187" spans="1:6" ht="15" x14ac:dyDescent="0.25">
      <c r="A187" s="49">
        <v>38231</v>
      </c>
      <c r="B187" s="105">
        <v>39413</v>
      </c>
      <c r="C187" s="28">
        <f t="shared" si="7"/>
        <v>7.7977134730047597</v>
      </c>
      <c r="D187" s="105">
        <v>30597</v>
      </c>
      <c r="E187" s="114">
        <f t="shared" si="5"/>
        <v>120939</v>
      </c>
      <c r="F187" s="28">
        <f t="shared" si="6"/>
        <v>6.9953641446669979</v>
      </c>
    </row>
    <row r="188" spans="1:6" ht="15" x14ac:dyDescent="0.25">
      <c r="A188" s="49">
        <v>38322</v>
      </c>
      <c r="B188" s="105">
        <v>42082</v>
      </c>
      <c r="C188" s="28">
        <f t="shared" si="7"/>
        <v>12.078195328521586</v>
      </c>
      <c r="D188" s="105">
        <v>35488</v>
      </c>
      <c r="E188" s="114">
        <f t="shared" si="5"/>
        <v>124953</v>
      </c>
      <c r="F188" s="28">
        <f t="shared" si="6"/>
        <v>8.6245566451074485</v>
      </c>
    </row>
    <row r="189" spans="1:6" ht="15" x14ac:dyDescent="0.25">
      <c r="A189" s="49">
        <v>38412</v>
      </c>
      <c r="B189" s="105">
        <v>42131</v>
      </c>
      <c r="C189" s="28">
        <f t="shared" si="7"/>
        <v>10.406184486373165</v>
      </c>
      <c r="D189" s="105">
        <v>31123</v>
      </c>
      <c r="E189" s="114">
        <f t="shared" si="5"/>
        <v>128240</v>
      </c>
      <c r="F189" s="28">
        <f t="shared" si="6"/>
        <v>9.7212477968479956</v>
      </c>
    </row>
    <row r="190" spans="1:6" ht="15" x14ac:dyDescent="0.25">
      <c r="A190" s="49">
        <v>38504</v>
      </c>
      <c r="B190" s="105">
        <v>44486</v>
      </c>
      <c r="C190" s="28">
        <f t="shared" si="7"/>
        <v>14.031580026658464</v>
      </c>
      <c r="D190" s="105">
        <v>35790</v>
      </c>
      <c r="E190" s="114">
        <f t="shared" si="5"/>
        <v>132998</v>
      </c>
      <c r="F190" s="28">
        <f t="shared" si="6"/>
        <v>11.533397626734873</v>
      </c>
    </row>
    <row r="191" spans="1:6" ht="15" x14ac:dyDescent="0.25">
      <c r="A191" s="49">
        <v>38596</v>
      </c>
      <c r="B191" s="105">
        <v>46245</v>
      </c>
      <c r="C191" s="28">
        <f t="shared" si="7"/>
        <v>17.334382056681804</v>
      </c>
      <c r="D191" s="105">
        <v>36024</v>
      </c>
      <c r="E191" s="114">
        <f t="shared" si="5"/>
        <v>138425</v>
      </c>
      <c r="F191" s="28">
        <f t="shared" si="6"/>
        <v>14.458528679747642</v>
      </c>
    </row>
    <row r="192" spans="1:6" ht="15" x14ac:dyDescent="0.25">
      <c r="A192" s="49">
        <v>38687</v>
      </c>
      <c r="B192" s="105">
        <v>48740</v>
      </c>
      <c r="C192" s="28">
        <f t="shared" si="7"/>
        <v>15.821491373984125</v>
      </c>
      <c r="D192" s="105">
        <v>41123</v>
      </c>
      <c r="E192" s="114">
        <f t="shared" si="5"/>
        <v>144060</v>
      </c>
      <c r="F192" s="28">
        <f t="shared" si="6"/>
        <v>15.291349547429833</v>
      </c>
    </row>
    <row r="193" spans="1:6" ht="15" x14ac:dyDescent="0.25">
      <c r="A193" s="49">
        <v>38777</v>
      </c>
      <c r="B193" s="105">
        <v>48775</v>
      </c>
      <c r="C193" s="28">
        <f t="shared" si="7"/>
        <v>15.769860672663835</v>
      </c>
      <c r="D193" s="105">
        <v>36075</v>
      </c>
      <c r="E193" s="114">
        <f t="shared" si="5"/>
        <v>149012</v>
      </c>
      <c r="F193" s="28">
        <f t="shared" si="6"/>
        <v>16.197754210854647</v>
      </c>
    </row>
    <row r="194" spans="1:6" ht="15" x14ac:dyDescent="0.25">
      <c r="A194" s="49">
        <v>38869</v>
      </c>
      <c r="B194" s="105">
        <v>49240</v>
      </c>
      <c r="C194" s="28">
        <f t="shared" si="7"/>
        <v>10.686508114912558</v>
      </c>
      <c r="D194" s="105">
        <v>40037</v>
      </c>
      <c r="E194" s="114">
        <f t="shared" si="5"/>
        <v>153259</v>
      </c>
      <c r="F194" s="28">
        <f t="shared" si="6"/>
        <v>15.234063670130377</v>
      </c>
    </row>
    <row r="195" spans="1:6" ht="15" x14ac:dyDescent="0.25">
      <c r="A195" s="49">
        <v>38961</v>
      </c>
      <c r="B195" s="105">
        <v>48775</v>
      </c>
      <c r="C195" s="28">
        <f t="shared" si="7"/>
        <v>5.4708617147799758</v>
      </c>
      <c r="D195" s="105">
        <v>38548</v>
      </c>
      <c r="E195" s="114">
        <f t="shared" si="5"/>
        <v>155783</v>
      </c>
      <c r="F195" s="28">
        <f t="shared" si="6"/>
        <v>12.539642405634821</v>
      </c>
    </row>
    <row r="196" spans="1:6" ht="15" x14ac:dyDescent="0.25">
      <c r="A196" s="49">
        <v>39052</v>
      </c>
      <c r="B196" s="105">
        <v>49347</v>
      </c>
      <c r="C196" s="28">
        <f t="shared" si="7"/>
        <v>1.2453836684448092</v>
      </c>
      <c r="D196" s="105">
        <v>42595</v>
      </c>
      <c r="E196" s="114">
        <f t="shared" si="5"/>
        <v>157255</v>
      </c>
      <c r="F196" s="28">
        <f t="shared" si="6"/>
        <v>9.1593780369290574</v>
      </c>
    </row>
    <row r="197" spans="1:6" ht="15" x14ac:dyDescent="0.25">
      <c r="A197" s="49">
        <v>39142</v>
      </c>
      <c r="B197" s="105">
        <v>53124</v>
      </c>
      <c r="C197" s="28">
        <f t="shared" si="7"/>
        <v>8.9164531009738592</v>
      </c>
      <c r="D197" s="105">
        <v>39951</v>
      </c>
      <c r="E197" s="114">
        <f t="shared" si="5"/>
        <v>161131</v>
      </c>
      <c r="F197" s="28">
        <f t="shared" si="6"/>
        <v>8.1329020481571952</v>
      </c>
    </row>
    <row r="198" spans="1:6" ht="15" x14ac:dyDescent="0.25">
      <c r="A198" s="49">
        <v>39234</v>
      </c>
      <c r="B198" s="105">
        <v>55211</v>
      </c>
      <c r="C198" s="28">
        <f t="shared" si="7"/>
        <v>12.126320064987816</v>
      </c>
      <c r="D198" s="105">
        <v>45701</v>
      </c>
      <c r="E198" s="114">
        <f t="shared" si="5"/>
        <v>166795</v>
      </c>
      <c r="F198" s="28">
        <f t="shared" si="6"/>
        <v>8.8321077391866059</v>
      </c>
    </row>
    <row r="199" spans="1:6" ht="15" x14ac:dyDescent="0.25">
      <c r="A199" s="49">
        <v>39326</v>
      </c>
      <c r="B199" s="105">
        <v>56287</v>
      </c>
      <c r="C199" s="28">
        <f t="shared" si="7"/>
        <v>15.401332649923116</v>
      </c>
      <c r="D199" s="105">
        <v>44540</v>
      </c>
      <c r="E199" s="114">
        <f t="shared" si="5"/>
        <v>172787</v>
      </c>
      <c r="F199" s="28">
        <f t="shared" si="6"/>
        <v>10.915183299846582</v>
      </c>
    </row>
    <row r="200" spans="1:6" ht="15" x14ac:dyDescent="0.25">
      <c r="A200" s="49">
        <v>39417</v>
      </c>
      <c r="B200" s="105">
        <v>56625</v>
      </c>
      <c r="C200" s="28">
        <f t="shared" si="7"/>
        <v>14.748616937199829</v>
      </c>
      <c r="D200" s="105">
        <v>48575</v>
      </c>
      <c r="E200" s="114">
        <f t="shared" si="5"/>
        <v>178767</v>
      </c>
      <c r="F200" s="28">
        <f t="shared" si="6"/>
        <v>13.679692219643256</v>
      </c>
    </row>
    <row r="201" spans="1:6" ht="15" x14ac:dyDescent="0.25">
      <c r="A201" s="49">
        <v>39508</v>
      </c>
      <c r="B201" s="105">
        <v>59066</v>
      </c>
      <c r="C201" s="28">
        <f t="shared" si="7"/>
        <v>11.185151720502974</v>
      </c>
      <c r="D201" s="105">
        <v>42847</v>
      </c>
      <c r="E201" s="114">
        <f t="shared" si="5"/>
        <v>181663</v>
      </c>
      <c r="F201" s="28">
        <f t="shared" si="6"/>
        <v>12.742426969360334</v>
      </c>
    </row>
    <row r="202" spans="1:6" ht="15" x14ac:dyDescent="0.25">
      <c r="A202" s="49">
        <v>39600</v>
      </c>
      <c r="B202" s="105">
        <v>60407</v>
      </c>
      <c r="C202" s="28">
        <f t="shared" si="7"/>
        <v>9.4111680643350049</v>
      </c>
      <c r="D202" s="105">
        <v>51726</v>
      </c>
      <c r="E202" s="114">
        <f t="shared" si="5"/>
        <v>187688</v>
      </c>
      <c r="F202" s="28">
        <f t="shared" si="6"/>
        <v>12.526154860757217</v>
      </c>
    </row>
    <row r="203" spans="1:6" ht="15" x14ac:dyDescent="0.25">
      <c r="A203" s="49">
        <v>39692</v>
      </c>
      <c r="B203" s="105">
        <v>61195</v>
      </c>
      <c r="C203" s="28">
        <f t="shared" si="7"/>
        <v>8.719597775685326</v>
      </c>
      <c r="D203" s="105">
        <v>49051</v>
      </c>
      <c r="E203" s="114">
        <f t="shared" ref="E203:E257" si="8">SUM(D200:D203)</f>
        <v>192199</v>
      </c>
      <c r="F203" s="28">
        <f t="shared" si="6"/>
        <v>11.234641495019879</v>
      </c>
    </row>
    <row r="204" spans="1:6" ht="15" x14ac:dyDescent="0.25">
      <c r="A204" s="49">
        <v>39783</v>
      </c>
      <c r="B204" s="105">
        <v>61267</v>
      </c>
      <c r="C204" s="28">
        <f t="shared" si="7"/>
        <v>8.1977924944812361</v>
      </c>
      <c r="D204" s="105">
        <v>54481</v>
      </c>
      <c r="E204" s="114">
        <f t="shared" si="8"/>
        <v>198105</v>
      </c>
      <c r="F204" s="28">
        <f t="shared" si="6"/>
        <v>10.817432747654768</v>
      </c>
    </row>
    <row r="205" spans="1:6" ht="15" x14ac:dyDescent="0.25">
      <c r="A205" s="49">
        <v>39873</v>
      </c>
      <c r="B205" s="105">
        <v>59072</v>
      </c>
      <c r="C205" s="28">
        <f t="shared" si="7"/>
        <v>1.0158128195577827E-2</v>
      </c>
      <c r="D205" s="105">
        <v>44898</v>
      </c>
      <c r="E205" s="114">
        <f t="shared" si="8"/>
        <v>200156</v>
      </c>
      <c r="F205" s="28">
        <f t="shared" si="6"/>
        <v>10.179838492153053</v>
      </c>
    </row>
    <row r="206" spans="1:6" ht="15" x14ac:dyDescent="0.25">
      <c r="A206" s="49">
        <v>39965</v>
      </c>
      <c r="B206" s="105">
        <v>59156</v>
      </c>
      <c r="C206" s="28">
        <f t="shared" si="7"/>
        <v>-2.0709520419818892</v>
      </c>
      <c r="D206" s="105">
        <v>52083</v>
      </c>
      <c r="E206" s="114">
        <f t="shared" si="8"/>
        <v>200513</v>
      </c>
      <c r="F206" s="28">
        <f t="shared" si="6"/>
        <v>6.8331486296406796</v>
      </c>
    </row>
    <row r="207" spans="1:6" ht="15" x14ac:dyDescent="0.25">
      <c r="A207" s="49">
        <v>40057</v>
      </c>
      <c r="B207" s="105">
        <v>55370</v>
      </c>
      <c r="C207" s="28">
        <f t="shared" si="7"/>
        <v>-9.5187515319879079</v>
      </c>
      <c r="D207" s="105">
        <v>44629</v>
      </c>
      <c r="E207" s="114">
        <f t="shared" si="8"/>
        <v>196091</v>
      </c>
      <c r="F207" s="28">
        <f t="shared" ref="F207:F257" si="9">(E207-E203)/E203*100</f>
        <v>2.0249845212514113</v>
      </c>
    </row>
    <row r="208" spans="1:6" ht="15" x14ac:dyDescent="0.25">
      <c r="A208" s="49">
        <v>40148</v>
      </c>
      <c r="B208" s="105">
        <v>57964</v>
      </c>
      <c r="C208" s="28">
        <f t="shared" si="7"/>
        <v>-5.3911567401700751</v>
      </c>
      <c r="D208" s="105">
        <v>50451</v>
      </c>
      <c r="E208" s="114">
        <f t="shared" si="8"/>
        <v>192061</v>
      </c>
      <c r="F208" s="28">
        <f t="shared" si="9"/>
        <v>-3.0509073471139043</v>
      </c>
    </row>
    <row r="209" spans="1:6" ht="15" x14ac:dyDescent="0.25">
      <c r="A209" s="49">
        <v>40238</v>
      </c>
      <c r="B209" s="105">
        <v>55708</v>
      </c>
      <c r="C209" s="28">
        <f t="shared" si="7"/>
        <v>-5.6947453954496208</v>
      </c>
      <c r="D209" s="105">
        <v>40823</v>
      </c>
      <c r="E209" s="114">
        <f t="shared" si="8"/>
        <v>187986</v>
      </c>
      <c r="F209" s="28">
        <f t="shared" si="9"/>
        <v>-6.0802573992286018</v>
      </c>
    </row>
    <row r="210" spans="1:6" ht="15" x14ac:dyDescent="0.25">
      <c r="A210" s="49">
        <v>40330</v>
      </c>
      <c r="B210" s="105">
        <v>56953</v>
      </c>
      <c r="C210" s="28">
        <f t="shared" si="7"/>
        <v>-3.7240516600175808</v>
      </c>
      <c r="D210" s="105">
        <v>48253</v>
      </c>
      <c r="E210" s="114">
        <f t="shared" si="8"/>
        <v>184156</v>
      </c>
      <c r="F210" s="28">
        <f t="shared" si="9"/>
        <v>-8.1575758180267623</v>
      </c>
    </row>
    <row r="211" spans="1:6" ht="15" x14ac:dyDescent="0.25">
      <c r="A211" s="49">
        <v>40422</v>
      </c>
      <c r="B211" s="105">
        <v>57550</v>
      </c>
      <c r="C211" s="28">
        <f t="shared" si="7"/>
        <v>3.9371500812714468</v>
      </c>
      <c r="D211" s="105">
        <v>46531</v>
      </c>
      <c r="E211" s="114">
        <f t="shared" si="8"/>
        <v>186058</v>
      </c>
      <c r="F211" s="28">
        <f t="shared" si="9"/>
        <v>-5.1165020322197341</v>
      </c>
    </row>
    <row r="212" spans="1:6" ht="15" x14ac:dyDescent="0.25">
      <c r="A212" s="49">
        <v>40513</v>
      </c>
      <c r="B212" s="105">
        <v>59288</v>
      </c>
      <c r="C212" s="28">
        <f t="shared" si="7"/>
        <v>2.2841763853426267</v>
      </c>
      <c r="D212" s="105">
        <v>51644</v>
      </c>
      <c r="E212" s="114">
        <f t="shared" si="8"/>
        <v>187251</v>
      </c>
      <c r="F212" s="28">
        <f t="shared" si="9"/>
        <v>-2.5044126605609676</v>
      </c>
    </row>
    <row r="213" spans="1:6" ht="15" x14ac:dyDescent="0.25">
      <c r="A213" s="49">
        <v>40603</v>
      </c>
      <c r="B213" s="105">
        <v>62882</v>
      </c>
      <c r="C213" s="28">
        <f t="shared" si="7"/>
        <v>12.877863143534144</v>
      </c>
      <c r="D213" s="105">
        <v>46385</v>
      </c>
      <c r="E213" s="114">
        <f t="shared" si="8"/>
        <v>192813</v>
      </c>
      <c r="F213" s="28">
        <f t="shared" si="9"/>
        <v>2.5677444064983566</v>
      </c>
    </row>
    <row r="214" spans="1:6" ht="15" x14ac:dyDescent="0.25">
      <c r="A214" s="49">
        <v>40695</v>
      </c>
      <c r="B214" s="105">
        <v>65511</v>
      </c>
      <c r="C214" s="28">
        <f t="shared" si="7"/>
        <v>15.026425298052782</v>
      </c>
      <c r="D214" s="105">
        <v>55198</v>
      </c>
      <c r="E214" s="114">
        <f t="shared" si="8"/>
        <v>199758</v>
      </c>
      <c r="F214" s="28">
        <f t="shared" si="9"/>
        <v>8.4721649036686291</v>
      </c>
    </row>
    <row r="215" spans="1:6" ht="15" x14ac:dyDescent="0.25">
      <c r="A215" s="49">
        <v>40787</v>
      </c>
      <c r="B215" s="105">
        <v>72852</v>
      </c>
      <c r="C215" s="28">
        <f t="shared" si="7"/>
        <v>26.589052997393569</v>
      </c>
      <c r="D215" s="105">
        <v>58522</v>
      </c>
      <c r="E215" s="114">
        <f t="shared" si="8"/>
        <v>211749</v>
      </c>
      <c r="F215" s="28">
        <f t="shared" si="9"/>
        <v>13.808059852304119</v>
      </c>
    </row>
    <row r="216" spans="1:6" ht="15" x14ac:dyDescent="0.25">
      <c r="A216" s="49">
        <v>40878</v>
      </c>
      <c r="B216" s="105">
        <v>70589</v>
      </c>
      <c r="C216" s="28">
        <f t="shared" si="7"/>
        <v>19.061192821481583</v>
      </c>
      <c r="D216" s="105">
        <v>61127</v>
      </c>
      <c r="E216" s="114">
        <f t="shared" si="8"/>
        <v>221232</v>
      </c>
      <c r="F216" s="28">
        <f t="shared" si="9"/>
        <v>18.147299613887242</v>
      </c>
    </row>
    <row r="217" spans="1:6" ht="15" x14ac:dyDescent="0.25">
      <c r="A217" s="49">
        <v>40969</v>
      </c>
      <c r="B217" s="105">
        <v>78430</v>
      </c>
      <c r="C217" s="28">
        <f t="shared" si="7"/>
        <v>24.725676664228239</v>
      </c>
      <c r="D217" s="105">
        <v>57574</v>
      </c>
      <c r="E217" s="114">
        <f t="shared" si="8"/>
        <v>232421</v>
      </c>
      <c r="F217" s="28">
        <f t="shared" si="9"/>
        <v>20.542183359005875</v>
      </c>
    </row>
    <row r="218" spans="1:6" ht="15" x14ac:dyDescent="0.25">
      <c r="A218" s="49">
        <v>41061</v>
      </c>
      <c r="B218" s="105">
        <v>81519</v>
      </c>
      <c r="C218" s="28">
        <f t="shared" si="7"/>
        <v>24.435590969455511</v>
      </c>
      <c r="D218" s="105">
        <v>68345</v>
      </c>
      <c r="E218" s="114">
        <f t="shared" si="8"/>
        <v>245568</v>
      </c>
      <c r="F218" s="28">
        <f t="shared" si="9"/>
        <v>22.932748625837263</v>
      </c>
    </row>
    <row r="219" spans="1:6" ht="15" x14ac:dyDescent="0.25">
      <c r="A219" s="49">
        <v>41153</v>
      </c>
      <c r="B219" s="105">
        <v>81472</v>
      </c>
      <c r="C219" s="28">
        <f t="shared" si="7"/>
        <v>11.832207763685281</v>
      </c>
      <c r="D219" s="105">
        <v>66269</v>
      </c>
      <c r="E219" s="114">
        <f t="shared" si="8"/>
        <v>253315</v>
      </c>
      <c r="F219" s="28">
        <f t="shared" si="9"/>
        <v>19.629844769042592</v>
      </c>
    </row>
    <row r="220" spans="1:6" ht="15" x14ac:dyDescent="0.25">
      <c r="A220" s="49">
        <v>41244</v>
      </c>
      <c r="B220" s="105">
        <v>77283</v>
      </c>
      <c r="C220" s="28">
        <f t="shared" si="7"/>
        <v>9.4830639334740532</v>
      </c>
      <c r="D220" s="105">
        <v>67208</v>
      </c>
      <c r="E220" s="114">
        <f t="shared" si="8"/>
        <v>259396</v>
      </c>
      <c r="F220" s="28">
        <f t="shared" si="9"/>
        <v>17.250668980979246</v>
      </c>
    </row>
    <row r="221" spans="1:6" ht="15" x14ac:dyDescent="0.25">
      <c r="A221" s="49">
        <v>41334</v>
      </c>
      <c r="B221" s="105">
        <v>78641</v>
      </c>
      <c r="C221" s="28">
        <f t="shared" si="7"/>
        <v>0.26902970801989035</v>
      </c>
      <c r="D221" s="105">
        <v>58114</v>
      </c>
      <c r="E221" s="114">
        <f t="shared" si="8"/>
        <v>259936</v>
      </c>
      <c r="F221" s="28">
        <f t="shared" si="9"/>
        <v>11.838431122833134</v>
      </c>
    </row>
    <row r="222" spans="1:6" ht="15" x14ac:dyDescent="0.25">
      <c r="A222" s="49">
        <v>41426</v>
      </c>
      <c r="B222" s="105">
        <v>82198</v>
      </c>
      <c r="C222" s="28">
        <f t="shared" si="7"/>
        <v>0.83293465327101657</v>
      </c>
      <c r="D222" s="105">
        <v>69056</v>
      </c>
      <c r="E222" s="114">
        <f t="shared" si="8"/>
        <v>260647</v>
      </c>
      <c r="F222" s="28">
        <f t="shared" si="9"/>
        <v>6.1404580401355231</v>
      </c>
    </row>
    <row r="223" spans="1:6" ht="15" x14ac:dyDescent="0.25">
      <c r="A223" s="49">
        <v>41518</v>
      </c>
      <c r="B223" s="105">
        <v>78046</v>
      </c>
      <c r="C223" s="28">
        <f t="shared" si="7"/>
        <v>-4.2051256873527096</v>
      </c>
      <c r="D223" s="105">
        <v>65083</v>
      </c>
      <c r="E223" s="114">
        <f t="shared" si="8"/>
        <v>259461</v>
      </c>
      <c r="F223" s="28">
        <f t="shared" si="9"/>
        <v>2.4262282138838995</v>
      </c>
    </row>
    <row r="224" spans="1:6" ht="15" x14ac:dyDescent="0.25">
      <c r="A224" s="49">
        <v>41609</v>
      </c>
      <c r="B224" s="105">
        <v>75546</v>
      </c>
      <c r="C224" s="28">
        <f t="shared" si="7"/>
        <v>-2.2475835565389546</v>
      </c>
      <c r="D224" s="105">
        <v>66842</v>
      </c>
      <c r="E224" s="114">
        <f t="shared" si="8"/>
        <v>259095</v>
      </c>
      <c r="F224" s="28">
        <f t="shared" si="9"/>
        <v>-0.11603879782263413</v>
      </c>
    </row>
    <row r="225" spans="1:6" ht="15" x14ac:dyDescent="0.25">
      <c r="A225" s="49">
        <v>41699</v>
      </c>
      <c r="B225" s="105">
        <v>75410</v>
      </c>
      <c r="C225" s="28">
        <f t="shared" si="7"/>
        <v>-4.1085438893198205</v>
      </c>
      <c r="D225" s="105">
        <v>57163</v>
      </c>
      <c r="E225" s="114">
        <f t="shared" si="8"/>
        <v>258144</v>
      </c>
      <c r="F225" s="28">
        <f t="shared" si="9"/>
        <v>-0.68940046780746034</v>
      </c>
    </row>
    <row r="226" spans="1:6" ht="15" x14ac:dyDescent="0.25">
      <c r="A226" s="49">
        <v>41791</v>
      </c>
      <c r="B226" s="105">
        <v>76250</v>
      </c>
      <c r="C226" s="28">
        <f t="shared" si="7"/>
        <v>-7.2361857952748245</v>
      </c>
      <c r="D226" s="105">
        <v>65086</v>
      </c>
      <c r="E226" s="114">
        <f t="shared" si="8"/>
        <v>254174</v>
      </c>
      <c r="F226" s="28">
        <f t="shared" si="9"/>
        <v>-2.4834354510122889</v>
      </c>
    </row>
    <row r="227" spans="1:6" ht="15" x14ac:dyDescent="0.25">
      <c r="A227" s="49">
        <v>41883</v>
      </c>
      <c r="B227" s="105">
        <v>72846</v>
      </c>
      <c r="C227" s="28">
        <f t="shared" si="7"/>
        <v>-6.6627373600184505</v>
      </c>
      <c r="D227" s="105">
        <v>61254</v>
      </c>
      <c r="E227" s="114">
        <f t="shared" si="8"/>
        <v>250345</v>
      </c>
      <c r="F227" s="28">
        <f t="shared" si="9"/>
        <v>-3.513437472298341</v>
      </c>
    </row>
    <row r="228" spans="1:6" ht="15" x14ac:dyDescent="0.25">
      <c r="A228" s="49">
        <v>41974</v>
      </c>
      <c r="B228" s="105">
        <v>71537</v>
      </c>
      <c r="C228" s="28">
        <f t="shared" si="7"/>
        <v>-5.3067005533052702</v>
      </c>
      <c r="D228" s="105">
        <v>63653</v>
      </c>
      <c r="E228" s="114">
        <f t="shared" si="8"/>
        <v>247156</v>
      </c>
      <c r="F228" s="28">
        <f t="shared" si="9"/>
        <v>-4.607962330419344</v>
      </c>
    </row>
    <row r="229" spans="1:6" ht="15" x14ac:dyDescent="0.25">
      <c r="A229" s="49">
        <v>42064</v>
      </c>
      <c r="B229" s="105">
        <v>70003</v>
      </c>
      <c r="C229" s="28">
        <f t="shared" si="7"/>
        <v>-7.1701365866595941</v>
      </c>
      <c r="D229" s="105">
        <v>53436</v>
      </c>
      <c r="E229" s="114">
        <f t="shared" si="8"/>
        <v>243429</v>
      </c>
      <c r="F229" s="28">
        <f t="shared" si="9"/>
        <v>-5.7003068055039048</v>
      </c>
    </row>
    <row r="230" spans="1:6" ht="15" x14ac:dyDescent="0.25">
      <c r="A230" s="49">
        <v>42156</v>
      </c>
      <c r="B230" s="105">
        <v>68043</v>
      </c>
      <c r="C230" s="28">
        <f t="shared" si="7"/>
        <v>-10.76327868852459</v>
      </c>
      <c r="D230" s="105">
        <v>59418</v>
      </c>
      <c r="E230" s="114">
        <f t="shared" si="8"/>
        <v>237761</v>
      </c>
      <c r="F230" s="28">
        <f t="shared" si="9"/>
        <v>-6.4573874589847895</v>
      </c>
    </row>
    <row r="231" spans="1:6" ht="15" x14ac:dyDescent="0.25">
      <c r="A231" s="49">
        <v>42248</v>
      </c>
      <c r="B231" s="105">
        <v>64829</v>
      </c>
      <c r="C231" s="28">
        <f t="shared" si="7"/>
        <v>-11.005408670345661</v>
      </c>
      <c r="D231" s="105">
        <v>55794</v>
      </c>
      <c r="E231" s="114">
        <f t="shared" si="8"/>
        <v>232301</v>
      </c>
      <c r="F231" s="28">
        <f t="shared" si="9"/>
        <v>-7.2076534382552087</v>
      </c>
    </row>
    <row r="232" spans="1:6" ht="15" x14ac:dyDescent="0.25">
      <c r="A232" s="49">
        <v>42339</v>
      </c>
      <c r="B232" s="105">
        <v>63389</v>
      </c>
      <c r="C232" s="28">
        <f t="shared" si="7"/>
        <v>-11.389910116443239</v>
      </c>
      <c r="D232" s="105">
        <v>57864</v>
      </c>
      <c r="E232" s="114">
        <f t="shared" si="8"/>
        <v>226512</v>
      </c>
      <c r="F232" s="28">
        <f t="shared" si="9"/>
        <v>-8.3526193982747738</v>
      </c>
    </row>
    <row r="233" spans="1:6" ht="15" x14ac:dyDescent="0.25">
      <c r="A233" s="49">
        <v>42430</v>
      </c>
      <c r="B233" s="105">
        <v>61798</v>
      </c>
      <c r="C233" s="28">
        <f t="shared" si="7"/>
        <v>-11.720926246018028</v>
      </c>
      <c r="D233" s="105">
        <v>48022</v>
      </c>
      <c r="E233" s="114">
        <f t="shared" si="8"/>
        <v>221098</v>
      </c>
      <c r="F233" s="28">
        <f t="shared" si="9"/>
        <v>-9.1735167132921713</v>
      </c>
    </row>
    <row r="234" spans="1:6" ht="15" x14ac:dyDescent="0.25">
      <c r="A234" s="49">
        <v>42522</v>
      </c>
      <c r="B234" s="105">
        <v>58892</v>
      </c>
      <c r="C234" s="28">
        <f t="shared" si="7"/>
        <v>-13.448848522257983</v>
      </c>
      <c r="D234" s="105">
        <v>52084</v>
      </c>
      <c r="E234" s="114">
        <f t="shared" si="8"/>
        <v>213764</v>
      </c>
      <c r="F234" s="28">
        <f t="shared" si="9"/>
        <v>-10.092908424846799</v>
      </c>
    </row>
    <row r="235" spans="1:6" ht="15" x14ac:dyDescent="0.25">
      <c r="A235" s="49">
        <v>42614</v>
      </c>
      <c r="B235" s="105">
        <v>57438</v>
      </c>
      <c r="C235" s="28">
        <f t="shared" si="7"/>
        <v>-11.400762004658409</v>
      </c>
      <c r="D235" s="105">
        <v>49079</v>
      </c>
      <c r="E235" s="114">
        <f t="shared" si="8"/>
        <v>207049</v>
      </c>
      <c r="F235" s="28">
        <f t="shared" si="9"/>
        <v>-10.870379378478784</v>
      </c>
    </row>
    <row r="236" spans="1:6" ht="15" x14ac:dyDescent="0.25">
      <c r="A236" s="49">
        <v>42705</v>
      </c>
      <c r="B236" s="105">
        <v>57584</v>
      </c>
      <c r="C236" s="28">
        <f t="shared" si="7"/>
        <v>-9.1577403019451324</v>
      </c>
      <c r="D236" s="105">
        <v>52343</v>
      </c>
      <c r="E236" s="114">
        <f t="shared" si="8"/>
        <v>201528</v>
      </c>
      <c r="F236" s="28">
        <f t="shared" si="9"/>
        <v>-11.029879211697393</v>
      </c>
    </row>
    <row r="237" spans="1:6" ht="15" x14ac:dyDescent="0.25">
      <c r="A237" s="49">
        <v>42795</v>
      </c>
      <c r="B237" s="105">
        <v>59392</v>
      </c>
      <c r="C237" s="28">
        <f t="shared" si="7"/>
        <v>-3.89332988122593</v>
      </c>
      <c r="D237" s="105">
        <v>46001</v>
      </c>
      <c r="E237" s="114">
        <f t="shared" si="8"/>
        <v>199507</v>
      </c>
      <c r="F237" s="28">
        <f t="shared" si="9"/>
        <v>-9.7653529204244283</v>
      </c>
    </row>
    <row r="238" spans="1:6" ht="15" x14ac:dyDescent="0.25">
      <c r="A238" s="49">
        <v>42887</v>
      </c>
      <c r="B238" s="105">
        <v>58263</v>
      </c>
      <c r="C238" s="28">
        <f t="shared" si="7"/>
        <v>-1.0680567819058617</v>
      </c>
      <c r="D238" s="105">
        <v>51700</v>
      </c>
      <c r="E238" s="114">
        <f t="shared" si="8"/>
        <v>199123</v>
      </c>
      <c r="F238" s="28">
        <f t="shared" si="9"/>
        <v>-6.8491420444976709</v>
      </c>
    </row>
    <row r="239" spans="1:6" ht="15" x14ac:dyDescent="0.25">
      <c r="A239" s="49">
        <v>42979</v>
      </c>
      <c r="B239" s="105">
        <v>64079</v>
      </c>
      <c r="C239" s="28">
        <f t="shared" si="7"/>
        <v>11.562032104181901</v>
      </c>
      <c r="D239" s="105">
        <v>54586</v>
      </c>
      <c r="E239" s="114">
        <f t="shared" si="8"/>
        <v>204630</v>
      </c>
      <c r="F239" s="28">
        <f t="shared" si="9"/>
        <v>-1.1683224743901202</v>
      </c>
    </row>
    <row r="240" spans="1:6" ht="15" x14ac:dyDescent="0.25">
      <c r="A240" s="49">
        <v>43070</v>
      </c>
      <c r="B240" s="105">
        <v>62963</v>
      </c>
      <c r="C240" s="28">
        <f t="shared" si="7"/>
        <v>9.3411364267852175</v>
      </c>
      <c r="D240" s="105">
        <v>57033</v>
      </c>
      <c r="E240" s="114">
        <f t="shared" si="8"/>
        <v>209320</v>
      </c>
      <c r="F240" s="28">
        <f t="shared" si="9"/>
        <v>3.8664602437378432</v>
      </c>
    </row>
    <row r="241" spans="1:6" ht="15" x14ac:dyDescent="0.25">
      <c r="A241" s="49">
        <v>43160</v>
      </c>
      <c r="B241" s="105">
        <v>63879</v>
      </c>
      <c r="C241" s="28">
        <f t="shared" si="7"/>
        <v>7.5548895474137927</v>
      </c>
      <c r="D241" s="105">
        <v>49551</v>
      </c>
      <c r="E241" s="114">
        <f t="shared" si="8"/>
        <v>212870</v>
      </c>
      <c r="F241" s="28">
        <f t="shared" si="9"/>
        <v>6.6980105961194347</v>
      </c>
    </row>
    <row r="242" spans="1:6" ht="15" x14ac:dyDescent="0.25">
      <c r="A242" s="49">
        <v>43252</v>
      </c>
      <c r="B242" s="105">
        <v>63250</v>
      </c>
      <c r="C242" s="28">
        <f t="shared" si="7"/>
        <v>8.5594631241096408</v>
      </c>
      <c r="D242" s="105">
        <v>56884</v>
      </c>
      <c r="E242" s="114">
        <f t="shared" si="8"/>
        <v>218054</v>
      </c>
      <c r="F242" s="28">
        <f t="shared" si="9"/>
        <v>9.5071890238696675</v>
      </c>
    </row>
    <row r="243" spans="1:6" ht="15" x14ac:dyDescent="0.25">
      <c r="A243" s="49">
        <v>43344</v>
      </c>
      <c r="B243" s="105">
        <v>62350</v>
      </c>
      <c r="C243" s="28">
        <f t="shared" si="7"/>
        <v>-2.6982318700354253</v>
      </c>
      <c r="D243" s="105">
        <v>53929</v>
      </c>
      <c r="E243" s="114">
        <f t="shared" si="8"/>
        <v>217397</v>
      </c>
      <c r="F243" s="28">
        <f t="shared" si="9"/>
        <v>6.2390656306504422</v>
      </c>
    </row>
    <row r="244" spans="1:6" ht="15" x14ac:dyDescent="0.25">
      <c r="A244" s="49">
        <v>43435</v>
      </c>
      <c r="B244" s="105">
        <v>62098</v>
      </c>
      <c r="C244" s="28">
        <f t="shared" ref="C244:C268" si="10">(B244-B240)/B240*100</f>
        <v>-1.3738227212807521</v>
      </c>
      <c r="D244" s="105">
        <v>57637</v>
      </c>
      <c r="E244" s="114">
        <f t="shared" si="8"/>
        <v>218001</v>
      </c>
      <c r="F244" s="28">
        <f t="shared" si="9"/>
        <v>4.1472386776227781</v>
      </c>
    </row>
    <row r="245" spans="1:6" ht="15" x14ac:dyDescent="0.25">
      <c r="A245" s="49">
        <v>43525</v>
      </c>
      <c r="B245" s="105">
        <v>62955</v>
      </c>
      <c r="C245" s="28">
        <f t="shared" si="10"/>
        <v>-1.4464847602498474</v>
      </c>
      <c r="D245" s="105">
        <v>50060</v>
      </c>
      <c r="E245" s="114">
        <f t="shared" si="8"/>
        <v>218510</v>
      </c>
      <c r="F245" s="28">
        <f t="shared" si="9"/>
        <v>2.64950439235214</v>
      </c>
    </row>
    <row r="246" spans="1:6" ht="15" x14ac:dyDescent="0.25">
      <c r="A246" s="49">
        <v>43617</v>
      </c>
      <c r="B246" s="105">
        <v>62264</v>
      </c>
      <c r="C246" s="28">
        <f t="shared" si="10"/>
        <v>-1.5588932806324112</v>
      </c>
      <c r="D246" s="105">
        <v>57774</v>
      </c>
      <c r="E246" s="114">
        <f t="shared" si="8"/>
        <v>219400</v>
      </c>
      <c r="F246" s="28">
        <f t="shared" si="9"/>
        <v>0.61727828886422631</v>
      </c>
    </row>
    <row r="247" spans="1:6" ht="15" x14ac:dyDescent="0.25">
      <c r="A247" s="49">
        <v>43709</v>
      </c>
      <c r="B247" s="105">
        <v>62797</v>
      </c>
      <c r="C247" s="28">
        <f t="shared" si="10"/>
        <v>0.71692060946271052</v>
      </c>
      <c r="D247" s="105">
        <v>55578</v>
      </c>
      <c r="E247" s="114">
        <f t="shared" si="8"/>
        <v>221049</v>
      </c>
      <c r="F247" s="28">
        <f t="shared" si="9"/>
        <v>1.679875987249134</v>
      </c>
    </row>
    <row r="248" spans="1:6" ht="15" x14ac:dyDescent="0.25">
      <c r="A248" s="49">
        <v>43800</v>
      </c>
      <c r="B248" s="105">
        <v>62720</v>
      </c>
      <c r="C248" s="28">
        <f t="shared" si="10"/>
        <v>1.0016425649779381</v>
      </c>
      <c r="D248" s="105">
        <v>59196</v>
      </c>
      <c r="E248" s="114">
        <f t="shared" si="8"/>
        <v>222608</v>
      </c>
      <c r="F248" s="28">
        <f t="shared" si="9"/>
        <v>2.1132930582887237</v>
      </c>
    </row>
    <row r="249" spans="1:6" ht="15" x14ac:dyDescent="0.25">
      <c r="A249" s="49">
        <v>43891</v>
      </c>
      <c r="B249" s="105">
        <v>62252</v>
      </c>
      <c r="C249" s="28">
        <f t="shared" si="10"/>
        <v>-1.1166706377571283</v>
      </c>
      <c r="D249" s="105">
        <v>50284</v>
      </c>
      <c r="E249" s="114">
        <f t="shared" si="8"/>
        <v>222832</v>
      </c>
      <c r="F249" s="28">
        <f t="shared" si="9"/>
        <v>1.9779415129742346</v>
      </c>
    </row>
    <row r="250" spans="1:6" ht="15" x14ac:dyDescent="0.25">
      <c r="A250" s="49">
        <v>43983</v>
      </c>
      <c r="B250" s="105">
        <v>59787</v>
      </c>
      <c r="C250" s="28">
        <f t="shared" si="10"/>
        <v>-3.9782217653860981</v>
      </c>
      <c r="D250" s="105">
        <v>56103</v>
      </c>
      <c r="E250" s="114">
        <f t="shared" si="8"/>
        <v>221161</v>
      </c>
      <c r="F250" s="28">
        <f t="shared" si="9"/>
        <v>0.80264357338195069</v>
      </c>
    </row>
    <row r="251" spans="1:6" ht="15" x14ac:dyDescent="0.25">
      <c r="A251" s="49">
        <v>44075</v>
      </c>
      <c r="B251" s="105">
        <v>58886</v>
      </c>
      <c r="C251" s="28">
        <f t="shared" si="10"/>
        <v>-6.2280045225090372</v>
      </c>
      <c r="D251" s="105">
        <v>52095</v>
      </c>
      <c r="E251" s="114">
        <f t="shared" si="8"/>
        <v>217678</v>
      </c>
      <c r="F251" s="28">
        <f t="shared" si="9"/>
        <v>-1.5250012440680574</v>
      </c>
    </row>
    <row r="252" spans="1:6" ht="15" x14ac:dyDescent="0.25">
      <c r="A252" s="49">
        <v>44166</v>
      </c>
      <c r="B252" s="105">
        <v>61068</v>
      </c>
      <c r="C252" s="28">
        <f t="shared" si="10"/>
        <v>-2.6339285714285716</v>
      </c>
      <c r="D252" s="105">
        <v>57182</v>
      </c>
      <c r="E252" s="114">
        <f t="shared" si="8"/>
        <v>215664</v>
      </c>
      <c r="F252" s="28">
        <f t="shared" si="9"/>
        <v>-3.1193847480773376</v>
      </c>
    </row>
    <row r="253" spans="1:6" ht="15" x14ac:dyDescent="0.25">
      <c r="A253" s="49">
        <v>44256</v>
      </c>
      <c r="B253" s="105">
        <v>64751</v>
      </c>
      <c r="C253" s="28">
        <f t="shared" si="10"/>
        <v>4.0143288569041955</v>
      </c>
      <c r="D253" s="105">
        <v>51926</v>
      </c>
      <c r="E253" s="114">
        <f t="shared" si="8"/>
        <v>217306</v>
      </c>
      <c r="F253" s="28">
        <f t="shared" si="9"/>
        <v>-2.479895167659941</v>
      </c>
    </row>
    <row r="254" spans="1:6" ht="15" x14ac:dyDescent="0.25">
      <c r="A254" s="49">
        <v>44348</v>
      </c>
      <c r="B254" s="105">
        <v>65958</v>
      </c>
      <c r="C254" s="28">
        <f t="shared" si="10"/>
        <v>10.321641828491144</v>
      </c>
      <c r="D254" s="105">
        <v>62366</v>
      </c>
      <c r="E254" s="114">
        <f t="shared" si="8"/>
        <v>223569</v>
      </c>
      <c r="F254" s="28">
        <f t="shared" si="9"/>
        <v>1.0887995623098106</v>
      </c>
    </row>
    <row r="255" spans="1:6" ht="15" x14ac:dyDescent="0.25">
      <c r="A255" s="49">
        <v>44440</v>
      </c>
      <c r="B255" s="105">
        <v>66370</v>
      </c>
      <c r="C255" s="28">
        <f t="shared" si="10"/>
        <v>12.709302720510818</v>
      </c>
      <c r="D255" s="105">
        <v>59840</v>
      </c>
      <c r="E255" s="114">
        <f t="shared" si="8"/>
        <v>231314</v>
      </c>
      <c r="F255" s="28">
        <f t="shared" si="9"/>
        <v>6.2642986429496785</v>
      </c>
    </row>
    <row r="256" spans="1:6" ht="15" x14ac:dyDescent="0.25">
      <c r="A256" s="49">
        <v>44531</v>
      </c>
      <c r="B256" s="105">
        <v>67448</v>
      </c>
      <c r="C256" s="28">
        <f t="shared" si="10"/>
        <v>10.447370144756665</v>
      </c>
      <c r="D256" s="105">
        <v>65207</v>
      </c>
      <c r="E256" s="114">
        <f t="shared" si="8"/>
        <v>239339</v>
      </c>
      <c r="F256" s="28">
        <f t="shared" si="9"/>
        <v>10.977724608650494</v>
      </c>
    </row>
    <row r="257" spans="1:6" ht="15" x14ac:dyDescent="0.25">
      <c r="A257" s="49">
        <v>44621</v>
      </c>
      <c r="B257" s="105">
        <v>68403</v>
      </c>
      <c r="C257" s="28">
        <f t="shared" si="10"/>
        <v>5.6400673348674148</v>
      </c>
      <c r="D257" s="105">
        <v>58142</v>
      </c>
      <c r="E257" s="114">
        <f t="shared" si="8"/>
        <v>245555</v>
      </c>
      <c r="F257" s="28">
        <f t="shared" si="9"/>
        <v>12.999641059151612</v>
      </c>
    </row>
    <row r="258" spans="1:6" ht="15" x14ac:dyDescent="0.25">
      <c r="A258" s="49">
        <v>44713</v>
      </c>
      <c r="B258" s="105">
        <v>69779</v>
      </c>
      <c r="C258" s="28">
        <f t="shared" si="10"/>
        <v>5.7930804451317508</v>
      </c>
      <c r="D258" s="105">
        <v>70609</v>
      </c>
      <c r="E258" s="114">
        <f t="shared" ref="E258" si="11">SUM(D255:D258)</f>
        <v>253798</v>
      </c>
      <c r="F258" s="28">
        <f t="shared" ref="F258" si="12">(E258-E254)/E254*100</f>
        <v>13.521105341080384</v>
      </c>
    </row>
    <row r="259" spans="1:6" ht="15" x14ac:dyDescent="0.25">
      <c r="A259" s="49">
        <v>44805</v>
      </c>
      <c r="B259" s="105">
        <v>71374</v>
      </c>
      <c r="C259" s="28">
        <f t="shared" si="10"/>
        <v>7.5395510019587162</v>
      </c>
      <c r="D259" s="105">
        <v>69090</v>
      </c>
      <c r="E259" s="114">
        <f t="shared" ref="E259" si="13">SUM(D256:D259)</f>
        <v>263048</v>
      </c>
      <c r="F259" s="28">
        <f t="shared" ref="F259" si="14">(E259-E255)/E255*100</f>
        <v>13.719013980995529</v>
      </c>
    </row>
    <row r="260" spans="1:6" ht="15" x14ac:dyDescent="0.25">
      <c r="A260" s="49">
        <v>44896</v>
      </c>
      <c r="B260" s="105">
        <v>71392</v>
      </c>
      <c r="C260" s="28">
        <f t="shared" si="10"/>
        <v>5.8474676788044126</v>
      </c>
      <c r="D260" s="105">
        <v>74521</v>
      </c>
      <c r="E260" s="114">
        <f t="shared" ref="E260:E261" si="15">SUM(D257:D260)</f>
        <v>272362</v>
      </c>
      <c r="F260" s="28">
        <f t="shared" ref="F260:F262" si="16">(E260-E256)/E256*100</f>
        <v>13.79758417976176</v>
      </c>
    </row>
    <row r="261" spans="1:6" ht="15" x14ac:dyDescent="0.25">
      <c r="A261" s="49">
        <v>44986</v>
      </c>
      <c r="B261" s="105">
        <v>74120</v>
      </c>
      <c r="C261" s="28">
        <f t="shared" si="10"/>
        <v>8.3578205634255802</v>
      </c>
      <c r="D261" s="105">
        <v>67266</v>
      </c>
      <c r="E261" s="114">
        <f t="shared" si="15"/>
        <v>281486</v>
      </c>
      <c r="F261" s="28">
        <f t="shared" si="16"/>
        <v>14.632567042006883</v>
      </c>
    </row>
    <row r="262" spans="1:6" ht="15" x14ac:dyDescent="0.25">
      <c r="A262" s="49">
        <v>45078</v>
      </c>
      <c r="B262" s="105">
        <v>75863</v>
      </c>
      <c r="C262" s="28">
        <f t="shared" si="10"/>
        <v>8.7189555596956101</v>
      </c>
      <c r="D262" s="105">
        <v>81871</v>
      </c>
      <c r="E262" s="114">
        <f t="shared" ref="E262:E268" si="17">SUM(D259:D262)</f>
        <v>292748</v>
      </c>
      <c r="F262" s="28">
        <f t="shared" si="16"/>
        <v>15.346850645001142</v>
      </c>
    </row>
    <row r="263" spans="1:6" ht="15" x14ac:dyDescent="0.25">
      <c r="A263" s="49">
        <v>45170</v>
      </c>
      <c r="B263" s="105">
        <v>76143</v>
      </c>
      <c r="C263" s="28">
        <f t="shared" si="10"/>
        <v>6.6817048224843782</v>
      </c>
      <c r="D263" s="105">
        <v>77235</v>
      </c>
      <c r="E263" s="114">
        <f t="shared" si="17"/>
        <v>300893</v>
      </c>
      <c r="F263" s="28">
        <f t="shared" ref="F263" si="18">(E263-E259)/E259*100</f>
        <v>14.387108056324321</v>
      </c>
    </row>
    <row r="264" spans="1:6" ht="15" x14ac:dyDescent="0.25">
      <c r="A264" s="49">
        <v>45261</v>
      </c>
      <c r="B264" s="105">
        <v>77767</v>
      </c>
      <c r="C264" s="28">
        <f t="shared" si="10"/>
        <v>8.9295719408337071</v>
      </c>
      <c r="D264" s="105">
        <v>83901</v>
      </c>
      <c r="E264" s="114">
        <f t="shared" si="17"/>
        <v>310273</v>
      </c>
      <c r="F264" s="28">
        <f t="shared" ref="F264:F268" si="19">(E264-E260)/E260*100</f>
        <v>13.919342639575271</v>
      </c>
    </row>
    <row r="265" spans="1:6" ht="15" x14ac:dyDescent="0.25">
      <c r="A265" s="49">
        <v>45352</v>
      </c>
      <c r="B265" s="105">
        <v>77666</v>
      </c>
      <c r="C265" s="28">
        <f t="shared" si="10"/>
        <v>4.7841338370210469</v>
      </c>
      <c r="D265" s="105">
        <v>72908</v>
      </c>
      <c r="E265" s="114">
        <f t="shared" si="17"/>
        <v>315915</v>
      </c>
      <c r="F265" s="28">
        <f t="shared" si="19"/>
        <v>12.231158920869953</v>
      </c>
    </row>
    <row r="266" spans="1:6" ht="15" x14ac:dyDescent="0.25">
      <c r="A266" s="49">
        <v>45444</v>
      </c>
      <c r="B266" s="105">
        <v>77844</v>
      </c>
      <c r="C266" s="98">
        <f t="shared" si="10"/>
        <v>2.6112861342156255</v>
      </c>
      <c r="D266" s="105">
        <v>85855</v>
      </c>
      <c r="E266" s="104">
        <f t="shared" si="17"/>
        <v>319899</v>
      </c>
      <c r="F266" s="98">
        <f t="shared" si="19"/>
        <v>9.2745296295790229</v>
      </c>
    </row>
    <row r="267" spans="1:6" ht="15" x14ac:dyDescent="0.25">
      <c r="A267" s="49">
        <v>45536</v>
      </c>
      <c r="B267" s="105">
        <v>77137</v>
      </c>
      <c r="C267" s="98">
        <f t="shared" si="10"/>
        <v>1.3054384513349881</v>
      </c>
      <c r="D267" s="105">
        <v>80070</v>
      </c>
      <c r="E267" s="104">
        <f t="shared" si="17"/>
        <v>322734</v>
      </c>
      <c r="F267" s="98">
        <f t="shared" si="19"/>
        <v>7.2587265240467547</v>
      </c>
    </row>
    <row r="268" spans="1:6" ht="15" x14ac:dyDescent="0.25">
      <c r="A268" s="49">
        <v>45627</v>
      </c>
      <c r="B268" s="105">
        <v>77658</v>
      </c>
      <c r="C268" s="98">
        <f t="shared" si="10"/>
        <v>-0.14016227963017733</v>
      </c>
      <c r="D268" s="105">
        <v>85225</v>
      </c>
      <c r="E268" s="104">
        <f t="shared" si="17"/>
        <v>324058</v>
      </c>
      <c r="F268" s="98">
        <f t="shared" si="19"/>
        <v>4.4428616089701656</v>
      </c>
    </row>
    <row r="269" spans="1:6" x14ac:dyDescent="0.2">
      <c r="A269" s="49"/>
    </row>
    <row r="270" spans="1:6" x14ac:dyDescent="0.2">
      <c r="A270" s="49"/>
    </row>
    <row r="271" spans="1:6" x14ac:dyDescent="0.2">
      <c r="A271" s="49"/>
    </row>
    <row r="272" spans="1:6" x14ac:dyDescent="0.2">
      <c r="A272" s="49"/>
    </row>
  </sheetData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97BF-74FE-40E3-B289-D2B5009C8778}">
  <dimension ref="A1:N80"/>
  <sheetViews>
    <sheetView workbookViewId="0">
      <pane ySplit="5" topLeftCell="A57" activePane="bottomLeft" state="frozen"/>
      <selection pane="bottomLeft" activeCell="F75" sqref="F75:F76"/>
    </sheetView>
  </sheetViews>
  <sheetFormatPr defaultColWidth="9.140625" defaultRowHeight="11.25" x14ac:dyDescent="0.2"/>
  <cols>
    <col min="1" max="1" width="7.42578125" style="4" customWidth="1"/>
    <col min="2" max="6" width="12.5703125" style="4" customWidth="1"/>
    <col min="7" max="7" width="3.28515625" style="4" customWidth="1"/>
    <col min="8" max="10" width="12.5703125" style="4" customWidth="1"/>
    <col min="11" max="11" width="12.5703125" style="9" customWidth="1"/>
    <col min="12" max="12" width="12.5703125" style="4" customWidth="1"/>
    <col min="13" max="13" width="9.140625" style="4"/>
    <col min="14" max="14" width="40.42578125" style="4" customWidth="1"/>
    <col min="15" max="16384" width="9.140625" style="4"/>
  </cols>
  <sheetData>
    <row r="1" spans="1:14" ht="12.75" x14ac:dyDescent="0.2">
      <c r="A1" s="15" t="s">
        <v>62</v>
      </c>
      <c r="M1" s="16"/>
      <c r="N1" s="16"/>
    </row>
    <row r="2" spans="1:14" ht="15" x14ac:dyDescent="0.25">
      <c r="A2" s="17"/>
      <c r="B2" s="5" t="s">
        <v>63</v>
      </c>
      <c r="M2" s="16"/>
      <c r="N2" s="16"/>
    </row>
    <row r="3" spans="1:14" ht="15" x14ac:dyDescent="0.25">
      <c r="A3" s="17"/>
      <c r="M3" s="16"/>
      <c r="N3" s="16"/>
    </row>
    <row r="4" spans="1:14" ht="72.75" customHeight="1" x14ac:dyDescent="0.2">
      <c r="A4" s="18"/>
      <c r="B4" s="13" t="s">
        <v>64</v>
      </c>
      <c r="C4" s="13" t="s">
        <v>65</v>
      </c>
      <c r="D4" s="13" t="s">
        <v>66</v>
      </c>
      <c r="E4" s="13" t="s">
        <v>67</v>
      </c>
      <c r="F4" s="13" t="s">
        <v>87</v>
      </c>
      <c r="G4" s="13"/>
      <c r="H4" s="18"/>
      <c r="I4" s="13" t="s">
        <v>64</v>
      </c>
      <c r="J4" s="13" t="s">
        <v>65</v>
      </c>
      <c r="K4" s="13" t="s">
        <v>68</v>
      </c>
      <c r="L4" s="13" t="s">
        <v>46</v>
      </c>
      <c r="M4" s="16"/>
      <c r="N4" s="16"/>
    </row>
    <row r="5" spans="1:14" x14ac:dyDescent="0.2">
      <c r="A5" s="6" t="s">
        <v>61</v>
      </c>
      <c r="H5" s="6" t="s">
        <v>69</v>
      </c>
    </row>
    <row r="6" spans="1:14" ht="15" customHeight="1" x14ac:dyDescent="0.25">
      <c r="A6" s="19">
        <v>39326</v>
      </c>
      <c r="B6" s="29">
        <v>2052</v>
      </c>
      <c r="C6" s="29">
        <v>4350</v>
      </c>
      <c r="D6" s="30">
        <v>6402</v>
      </c>
      <c r="E6" s="24"/>
      <c r="F6" s="24"/>
      <c r="G6" s="24"/>
      <c r="H6" s="24" t="s">
        <v>70</v>
      </c>
      <c r="I6" s="31">
        <v>8361</v>
      </c>
      <c r="J6" s="31">
        <v>17788</v>
      </c>
      <c r="K6" s="25">
        <f t="shared" ref="K6:K18" si="0">I6+J6</f>
        <v>26149</v>
      </c>
      <c r="L6" s="28"/>
      <c r="M6" s="20"/>
      <c r="N6" s="21"/>
    </row>
    <row r="7" spans="1:14" ht="15" x14ac:dyDescent="0.25">
      <c r="A7" s="19">
        <v>39417</v>
      </c>
      <c r="B7" s="29">
        <v>2103</v>
      </c>
      <c r="C7" s="29">
        <v>4189</v>
      </c>
      <c r="D7" s="30">
        <v>6292</v>
      </c>
      <c r="E7" s="24"/>
      <c r="F7" s="24"/>
      <c r="G7" s="24"/>
      <c r="H7" s="24" t="s">
        <v>71</v>
      </c>
      <c r="I7" s="31">
        <v>9601</v>
      </c>
      <c r="J7" s="31">
        <v>18190</v>
      </c>
      <c r="K7" s="25">
        <f t="shared" si="0"/>
        <v>27791</v>
      </c>
      <c r="L7" s="28">
        <f>(K7-K6)/K6*100</f>
        <v>6.2793988297831653</v>
      </c>
      <c r="M7" s="20"/>
      <c r="N7" s="21"/>
    </row>
    <row r="8" spans="1:14" ht="15" x14ac:dyDescent="0.25">
      <c r="A8" s="19">
        <v>39508</v>
      </c>
      <c r="B8" s="29">
        <v>1861</v>
      </c>
      <c r="C8" s="29">
        <v>4473</v>
      </c>
      <c r="D8" s="30">
        <v>6334</v>
      </c>
      <c r="E8" s="24"/>
      <c r="F8" s="24"/>
      <c r="G8" s="24"/>
      <c r="H8" s="24" t="s">
        <v>72</v>
      </c>
      <c r="I8" s="31">
        <v>9812</v>
      </c>
      <c r="J8" s="31">
        <v>18292</v>
      </c>
      <c r="K8" s="25">
        <f t="shared" si="0"/>
        <v>28104</v>
      </c>
      <c r="L8" s="28">
        <f t="shared" ref="L8:L19" si="1">(K8-K7)/K7*100</f>
        <v>1.1262638983843691</v>
      </c>
      <c r="M8" s="20"/>
      <c r="N8" s="21"/>
    </row>
    <row r="9" spans="1:14" ht="15" x14ac:dyDescent="0.25">
      <c r="A9" s="19">
        <v>39600</v>
      </c>
      <c r="B9" s="29">
        <v>2345</v>
      </c>
      <c r="C9" s="29">
        <v>4776</v>
      </c>
      <c r="D9" s="30">
        <v>7121</v>
      </c>
      <c r="E9" s="28"/>
      <c r="F9" s="28"/>
      <c r="G9" s="28"/>
      <c r="H9" s="24" t="s">
        <v>73</v>
      </c>
      <c r="I9" s="31">
        <v>9037</v>
      </c>
      <c r="J9" s="31">
        <v>14875</v>
      </c>
      <c r="K9" s="25">
        <f t="shared" si="0"/>
        <v>23912</v>
      </c>
      <c r="L9" s="28">
        <f t="shared" si="1"/>
        <v>-14.916026188442927</v>
      </c>
      <c r="M9" s="20"/>
      <c r="N9" s="21"/>
    </row>
    <row r="10" spans="1:14" ht="15" x14ac:dyDescent="0.25">
      <c r="A10" s="19">
        <v>39692</v>
      </c>
      <c r="B10" s="29">
        <v>2327</v>
      </c>
      <c r="C10" s="29">
        <v>4420</v>
      </c>
      <c r="D10" s="30">
        <v>6747</v>
      </c>
      <c r="E10" s="28">
        <f>((D10-D6)/D6)*100</f>
        <v>5.3889409559512647</v>
      </c>
      <c r="F10" s="28"/>
      <c r="G10" s="28"/>
      <c r="H10" s="24" t="s">
        <v>74</v>
      </c>
      <c r="I10" s="31">
        <v>9003</v>
      </c>
      <c r="J10" s="31">
        <v>14032</v>
      </c>
      <c r="K10" s="25">
        <f t="shared" si="0"/>
        <v>23035</v>
      </c>
      <c r="L10" s="28">
        <f t="shared" si="1"/>
        <v>-3.6676145868183339</v>
      </c>
      <c r="M10" s="20"/>
      <c r="N10" s="21"/>
    </row>
    <row r="11" spans="1:14" ht="15" x14ac:dyDescent="0.25">
      <c r="A11" s="19">
        <v>39783</v>
      </c>
      <c r="B11" s="29">
        <v>2315</v>
      </c>
      <c r="C11" s="29">
        <v>4363</v>
      </c>
      <c r="D11" s="30">
        <v>6678</v>
      </c>
      <c r="E11" s="28">
        <f t="shared" ref="E11:E64" si="2">((D11-D7)/D7)*100</f>
        <v>6.1347743165924982</v>
      </c>
      <c r="F11" s="28"/>
      <c r="G11" s="28"/>
      <c r="H11" s="24" t="s">
        <v>75</v>
      </c>
      <c r="I11" s="31">
        <v>8835</v>
      </c>
      <c r="J11" s="31">
        <v>12926</v>
      </c>
      <c r="K11" s="25">
        <f t="shared" si="0"/>
        <v>21761</v>
      </c>
      <c r="L11" s="28">
        <f t="shared" si="1"/>
        <v>-5.5307141306707184</v>
      </c>
      <c r="M11" s="20"/>
      <c r="N11" s="21"/>
    </row>
    <row r="12" spans="1:14" ht="15" x14ac:dyDescent="0.25">
      <c r="A12" s="19">
        <v>39873</v>
      </c>
      <c r="B12" s="29">
        <v>2440</v>
      </c>
      <c r="C12" s="29">
        <v>4804</v>
      </c>
      <c r="D12" s="30">
        <v>7244</v>
      </c>
      <c r="E12" s="28">
        <f t="shared" si="2"/>
        <v>14.366908746447743</v>
      </c>
      <c r="F12" s="28"/>
      <c r="G12" s="28"/>
      <c r="H12" s="24" t="s">
        <v>76</v>
      </c>
      <c r="I12" s="31">
        <v>8180</v>
      </c>
      <c r="J12" s="31">
        <v>11149</v>
      </c>
      <c r="K12" s="25">
        <f t="shared" si="0"/>
        <v>19329</v>
      </c>
      <c r="L12" s="28">
        <f t="shared" si="1"/>
        <v>-11.175956987270807</v>
      </c>
      <c r="M12" s="20"/>
      <c r="N12" s="16"/>
    </row>
    <row r="13" spans="1:14" ht="15" x14ac:dyDescent="0.25">
      <c r="A13" s="19">
        <v>39965</v>
      </c>
      <c r="B13" s="29">
        <v>2519</v>
      </c>
      <c r="C13" s="29">
        <v>4603</v>
      </c>
      <c r="D13" s="30">
        <v>7122</v>
      </c>
      <c r="E13" s="28">
        <f t="shared" si="2"/>
        <v>1.4042971492767871E-2</v>
      </c>
      <c r="F13" s="28"/>
      <c r="G13" s="28"/>
      <c r="H13" s="24" t="s">
        <v>77</v>
      </c>
      <c r="I13" s="31">
        <v>6996</v>
      </c>
      <c r="J13" s="31">
        <v>10759</v>
      </c>
      <c r="K13" s="25">
        <f t="shared" si="0"/>
        <v>17755</v>
      </c>
      <c r="L13" s="28">
        <f t="shared" si="1"/>
        <v>-8.143204511355993</v>
      </c>
      <c r="M13" s="20"/>
    </row>
    <row r="14" spans="1:14" ht="15" x14ac:dyDescent="0.25">
      <c r="A14" s="19">
        <v>40057</v>
      </c>
      <c r="B14" s="29">
        <v>2656</v>
      </c>
      <c r="C14" s="29">
        <v>4780</v>
      </c>
      <c r="D14" s="30">
        <v>7436</v>
      </c>
      <c r="E14" s="28">
        <f t="shared" si="2"/>
        <v>10.211946050096339</v>
      </c>
      <c r="F14" s="28"/>
      <c r="G14" s="28"/>
      <c r="H14" s="24" t="s">
        <v>78</v>
      </c>
      <c r="I14" s="31">
        <v>7170</v>
      </c>
      <c r="J14" s="31">
        <v>10578</v>
      </c>
      <c r="K14" s="25">
        <f t="shared" si="0"/>
        <v>17748</v>
      </c>
      <c r="L14" s="28">
        <f t="shared" si="1"/>
        <v>-3.9425513939735285E-2</v>
      </c>
      <c r="M14" s="20"/>
    </row>
    <row r="15" spans="1:14" ht="15" x14ac:dyDescent="0.25">
      <c r="A15" s="19">
        <v>40148</v>
      </c>
      <c r="B15" s="29">
        <v>2412</v>
      </c>
      <c r="C15" s="29">
        <v>4479</v>
      </c>
      <c r="D15" s="30">
        <v>6891</v>
      </c>
      <c r="E15" s="28">
        <f t="shared" si="2"/>
        <v>3.1895777178796045</v>
      </c>
      <c r="F15" s="28"/>
      <c r="G15" s="28"/>
      <c r="H15" s="24" t="s">
        <v>79</v>
      </c>
      <c r="I15" s="31">
        <v>6479</v>
      </c>
      <c r="J15" s="31">
        <v>10535</v>
      </c>
      <c r="K15" s="25">
        <f t="shared" si="0"/>
        <v>17014</v>
      </c>
      <c r="L15" s="28">
        <f t="shared" si="1"/>
        <v>-4.135677259409511</v>
      </c>
      <c r="M15" s="20"/>
    </row>
    <row r="16" spans="1:14" ht="15" x14ac:dyDescent="0.25">
      <c r="A16" s="19">
        <v>40238</v>
      </c>
      <c r="B16" s="29">
        <v>2261</v>
      </c>
      <c r="C16" s="29">
        <v>4503</v>
      </c>
      <c r="D16" s="30">
        <v>6764</v>
      </c>
      <c r="E16" s="28">
        <f t="shared" si="2"/>
        <v>-6.6261733848702375</v>
      </c>
      <c r="F16" s="28"/>
      <c r="G16" s="28"/>
      <c r="H16" s="24" t="s">
        <v>80</v>
      </c>
      <c r="I16" s="31">
        <v>6446</v>
      </c>
      <c r="J16" s="31">
        <v>10764</v>
      </c>
      <c r="K16" s="25">
        <f t="shared" si="0"/>
        <v>17210</v>
      </c>
      <c r="L16" s="28">
        <f t="shared" si="1"/>
        <v>1.151992476783825</v>
      </c>
      <c r="M16" s="20"/>
    </row>
    <row r="17" spans="1:13" ht="15" x14ac:dyDescent="0.25">
      <c r="A17" s="19">
        <v>40330</v>
      </c>
      <c r="B17" s="29">
        <v>2483</v>
      </c>
      <c r="C17" s="29">
        <v>4530</v>
      </c>
      <c r="D17" s="30">
        <v>7013</v>
      </c>
      <c r="E17" s="28">
        <f t="shared" si="2"/>
        <v>-1.5304689693906206</v>
      </c>
      <c r="F17" s="28"/>
      <c r="G17" s="28"/>
      <c r="H17" s="24" t="s">
        <v>81</v>
      </c>
      <c r="I17" s="31">
        <v>5987</v>
      </c>
      <c r="J17" s="31">
        <v>9738</v>
      </c>
      <c r="K17" s="25">
        <f t="shared" si="0"/>
        <v>15725</v>
      </c>
      <c r="L17" s="28">
        <f t="shared" si="1"/>
        <v>-8.6287042417199302</v>
      </c>
      <c r="M17" s="20"/>
    </row>
    <row r="18" spans="1:13" ht="15" x14ac:dyDescent="0.25">
      <c r="A18" s="19">
        <v>40422</v>
      </c>
      <c r="B18" s="32">
        <v>2415</v>
      </c>
      <c r="C18" s="32">
        <v>4035</v>
      </c>
      <c r="D18" s="30">
        <v>6450</v>
      </c>
      <c r="E18" s="28">
        <f t="shared" si="2"/>
        <v>-13.259817105970953</v>
      </c>
      <c r="F18" s="28"/>
      <c r="G18" s="28"/>
      <c r="H18" s="24" t="s">
        <v>82</v>
      </c>
      <c r="I18" s="31">
        <v>4920</v>
      </c>
      <c r="J18" s="31">
        <v>7830</v>
      </c>
      <c r="K18" s="25">
        <f t="shared" si="0"/>
        <v>12750</v>
      </c>
      <c r="L18" s="28">
        <f t="shared" si="1"/>
        <v>-18.918918918918919</v>
      </c>
      <c r="M18" s="20"/>
    </row>
    <row r="19" spans="1:13" ht="15" x14ac:dyDescent="0.25">
      <c r="A19" s="19">
        <v>40513</v>
      </c>
      <c r="B19" s="32">
        <v>2286</v>
      </c>
      <c r="C19" s="32">
        <v>3705</v>
      </c>
      <c r="D19" s="30">
        <v>5991</v>
      </c>
      <c r="E19" s="28">
        <f t="shared" si="2"/>
        <v>-13.060513713539398</v>
      </c>
      <c r="F19" s="28"/>
      <c r="G19" s="28"/>
      <c r="H19" s="24" t="s">
        <v>83</v>
      </c>
      <c r="I19" s="33">
        <v>2421</v>
      </c>
      <c r="J19" s="33">
        <v>4371</v>
      </c>
      <c r="K19" s="33">
        <v>6792</v>
      </c>
      <c r="L19" s="28">
        <f t="shared" si="1"/>
        <v>-46.72941176470588</v>
      </c>
      <c r="M19" s="20"/>
    </row>
    <row r="20" spans="1:13" ht="15" x14ac:dyDescent="0.25">
      <c r="A20" s="19">
        <v>40603</v>
      </c>
      <c r="B20" s="32">
        <v>2047</v>
      </c>
      <c r="C20" s="32">
        <v>3590</v>
      </c>
      <c r="D20" s="30">
        <v>5637</v>
      </c>
      <c r="E20" s="28">
        <f t="shared" si="2"/>
        <v>-16.661738616203429</v>
      </c>
      <c r="F20" s="28"/>
      <c r="G20" s="28"/>
      <c r="H20" s="24" t="s">
        <v>91</v>
      </c>
      <c r="I20" s="33">
        <f>SUM(B62:B65)</f>
        <v>2047</v>
      </c>
      <c r="J20" s="33">
        <f>SUM(C62:C65)</f>
        <v>3939</v>
      </c>
      <c r="K20" s="33">
        <f>SUM(D62:D65)</f>
        <v>5986</v>
      </c>
      <c r="L20" s="28">
        <f>(K20-K19)/K19*100</f>
        <v>-11.866902237926972</v>
      </c>
      <c r="M20" s="20"/>
    </row>
    <row r="21" spans="1:13" ht="15" x14ac:dyDescent="0.25">
      <c r="A21" s="19">
        <v>40695</v>
      </c>
      <c r="B21" s="32">
        <v>2289</v>
      </c>
      <c r="C21" s="32">
        <v>3545</v>
      </c>
      <c r="D21" s="30">
        <v>5834</v>
      </c>
      <c r="E21" s="28">
        <f t="shared" si="2"/>
        <v>-16.811635534008271</v>
      </c>
      <c r="F21" s="28"/>
      <c r="G21" s="28"/>
      <c r="H21" s="24" t="s">
        <v>92</v>
      </c>
      <c r="I21" s="33">
        <v>2162</v>
      </c>
      <c r="J21" s="33">
        <v>3682</v>
      </c>
      <c r="K21" s="33">
        <v>5844</v>
      </c>
      <c r="L21" s="28">
        <f>(K21-K20)/K20*100</f>
        <v>-2.3722018042098227</v>
      </c>
      <c r="M21" s="20"/>
    </row>
    <row r="22" spans="1:13" ht="15" x14ac:dyDescent="0.25">
      <c r="A22" s="19">
        <v>40787</v>
      </c>
      <c r="B22" s="32">
        <v>2327</v>
      </c>
      <c r="C22" s="32">
        <v>3574</v>
      </c>
      <c r="D22" s="30">
        <v>5901</v>
      </c>
      <c r="E22" s="28">
        <f t="shared" si="2"/>
        <v>-8.5116279069767451</v>
      </c>
      <c r="F22" s="28"/>
      <c r="G22" s="28"/>
      <c r="H22" s="24" t="s">
        <v>97</v>
      </c>
      <c r="I22" s="33">
        <v>2692</v>
      </c>
      <c r="J22" s="33">
        <v>4080</v>
      </c>
      <c r="K22" s="33">
        <v>6772</v>
      </c>
      <c r="L22" s="28">
        <f>(K22-K21)/K21*100</f>
        <v>15.879534565366187</v>
      </c>
      <c r="M22" s="20"/>
    </row>
    <row r="23" spans="1:13" ht="15" x14ac:dyDescent="0.25">
      <c r="A23" s="19">
        <v>40878</v>
      </c>
      <c r="B23" s="32">
        <v>2301</v>
      </c>
      <c r="C23" s="32">
        <v>3463</v>
      </c>
      <c r="D23" s="30">
        <v>5764</v>
      </c>
      <c r="E23" s="28">
        <f t="shared" si="2"/>
        <v>-3.7890168586212649</v>
      </c>
      <c r="F23" s="28"/>
      <c r="G23" s="28"/>
      <c r="H23" s="24"/>
      <c r="I23" s="24"/>
      <c r="J23" s="24"/>
      <c r="K23" s="25"/>
      <c r="L23" s="24"/>
      <c r="M23" s="20"/>
    </row>
    <row r="24" spans="1:13" ht="15" x14ac:dyDescent="0.25">
      <c r="A24" s="19">
        <v>40969</v>
      </c>
      <c r="B24" s="32">
        <v>2170</v>
      </c>
      <c r="C24" s="32">
        <v>3627</v>
      </c>
      <c r="D24" s="30">
        <v>5797</v>
      </c>
      <c r="E24" s="28">
        <f t="shared" si="2"/>
        <v>2.8383892141209865</v>
      </c>
      <c r="F24" s="28"/>
      <c r="G24" s="28"/>
      <c r="H24" s="24"/>
      <c r="I24" s="24"/>
      <c r="J24" s="24"/>
      <c r="K24" s="24"/>
      <c r="L24" s="24"/>
      <c r="M24" s="20"/>
    </row>
    <row r="25" spans="1:13" ht="15" x14ac:dyDescent="0.25">
      <c r="A25" s="19">
        <v>41061</v>
      </c>
      <c r="B25" s="32">
        <v>2205</v>
      </c>
      <c r="C25" s="32">
        <v>3368</v>
      </c>
      <c r="D25" s="30">
        <v>5573</v>
      </c>
      <c r="E25" s="28">
        <f t="shared" si="2"/>
        <v>-4.4737744257799115</v>
      </c>
      <c r="F25" s="28">
        <f>(SUM(D22:D25)-SUM(D18:D21))/(SUM(D18:D21))*100</f>
        <v>-3.6676145868183339</v>
      </c>
      <c r="G25" s="28"/>
      <c r="H25" s="24"/>
      <c r="I25" s="24"/>
      <c r="J25" s="24"/>
      <c r="K25" s="24"/>
      <c r="L25" s="24"/>
      <c r="M25" s="20"/>
    </row>
    <row r="26" spans="1:13" ht="15" x14ac:dyDescent="0.25">
      <c r="A26" s="22">
        <v>41153</v>
      </c>
      <c r="B26" s="32">
        <v>2477</v>
      </c>
      <c r="C26" s="32">
        <v>3478</v>
      </c>
      <c r="D26" s="30">
        <v>5955</v>
      </c>
      <c r="E26" s="28">
        <f t="shared" si="2"/>
        <v>0.91509913573970514</v>
      </c>
      <c r="F26" s="28">
        <f t="shared" ref="F26:F64" si="3">(SUM(D23:D26)-SUM(D19:D22))/(SUM(D19:D22))*100</f>
        <v>-1.1727945897359073</v>
      </c>
      <c r="G26" s="28"/>
      <c r="H26" s="24"/>
      <c r="I26" s="24"/>
      <c r="J26" s="24"/>
      <c r="K26" s="24"/>
      <c r="L26" s="24"/>
      <c r="M26" s="20"/>
    </row>
    <row r="27" spans="1:13" ht="15" x14ac:dyDescent="0.25">
      <c r="A27" s="19">
        <v>41244</v>
      </c>
      <c r="B27" s="32">
        <v>2210</v>
      </c>
      <c r="C27" s="32">
        <v>3257</v>
      </c>
      <c r="D27" s="30">
        <v>5467</v>
      </c>
      <c r="E27" s="28">
        <f t="shared" si="2"/>
        <v>-5.1526717557251906</v>
      </c>
      <c r="F27" s="28">
        <f t="shared" si="3"/>
        <v>-1.48686030428769</v>
      </c>
      <c r="G27" s="28"/>
      <c r="H27" s="24"/>
      <c r="I27" s="24"/>
      <c r="J27" s="24"/>
      <c r="K27" s="24"/>
      <c r="L27" s="24"/>
      <c r="M27" s="20"/>
    </row>
    <row r="28" spans="1:13" ht="15" x14ac:dyDescent="0.25">
      <c r="A28" s="19">
        <v>41334</v>
      </c>
      <c r="B28" s="32">
        <v>1914</v>
      </c>
      <c r="C28" s="32">
        <v>3066</v>
      </c>
      <c r="D28" s="30">
        <v>4980</v>
      </c>
      <c r="E28" s="28">
        <f t="shared" si="2"/>
        <v>-14.093496636191134</v>
      </c>
      <c r="F28" s="28">
        <f t="shared" si="3"/>
        <v>-5.6705013736263732</v>
      </c>
      <c r="G28" s="28"/>
      <c r="H28" s="24"/>
      <c r="I28" s="24"/>
      <c r="J28" s="24"/>
      <c r="K28" s="24"/>
      <c r="L28" s="24"/>
      <c r="M28" s="20"/>
    </row>
    <row r="29" spans="1:13" ht="15" x14ac:dyDescent="0.25">
      <c r="A29" s="19">
        <v>41426</v>
      </c>
      <c r="B29" s="32">
        <v>2234</v>
      </c>
      <c r="C29" s="32">
        <v>3125</v>
      </c>
      <c r="D29" s="30">
        <v>5359</v>
      </c>
      <c r="E29" s="28">
        <f t="shared" si="2"/>
        <v>-3.8399425802978651</v>
      </c>
      <c r="F29" s="28">
        <f t="shared" si="3"/>
        <v>-5.5307141306707184</v>
      </c>
      <c r="G29" s="28"/>
      <c r="H29" s="24"/>
      <c r="I29" s="24"/>
      <c r="J29" s="24"/>
      <c r="K29" s="24"/>
      <c r="L29" s="24"/>
      <c r="M29" s="20"/>
    </row>
    <row r="30" spans="1:13" ht="15" x14ac:dyDescent="0.25">
      <c r="A30" s="19">
        <v>41518</v>
      </c>
      <c r="B30" s="32">
        <v>2226</v>
      </c>
      <c r="C30" s="32">
        <v>2917</v>
      </c>
      <c r="D30" s="30">
        <v>5143</v>
      </c>
      <c r="E30" s="28">
        <f t="shared" si="2"/>
        <v>-13.635600335852224</v>
      </c>
      <c r="F30" s="28">
        <f t="shared" si="3"/>
        <v>-9.2684828273203692</v>
      </c>
      <c r="G30" s="28"/>
      <c r="H30" s="24"/>
      <c r="I30" s="24"/>
      <c r="J30" s="24"/>
      <c r="K30" s="24"/>
      <c r="L30" s="24"/>
      <c r="M30" s="20"/>
    </row>
    <row r="31" spans="1:13" ht="15" x14ac:dyDescent="0.25">
      <c r="A31" s="19">
        <v>41609</v>
      </c>
      <c r="B31" s="32">
        <v>2102</v>
      </c>
      <c r="C31" s="32">
        <v>2904</v>
      </c>
      <c r="D31" s="30">
        <v>5006</v>
      </c>
      <c r="E31" s="28">
        <f t="shared" si="2"/>
        <v>-8.43241265776477</v>
      </c>
      <c r="F31" s="28">
        <f t="shared" si="3"/>
        <v>-10.108810108810108</v>
      </c>
      <c r="G31" s="28"/>
      <c r="H31" s="24"/>
      <c r="I31" s="24"/>
      <c r="J31" s="24"/>
      <c r="K31" s="24"/>
      <c r="L31" s="24"/>
      <c r="M31" s="20"/>
    </row>
    <row r="32" spans="1:13" ht="15" x14ac:dyDescent="0.25">
      <c r="A32" s="19">
        <v>41699</v>
      </c>
      <c r="B32" s="32">
        <v>2077</v>
      </c>
      <c r="C32" s="32">
        <v>3059</v>
      </c>
      <c r="D32" s="30">
        <v>5136</v>
      </c>
      <c r="E32" s="28">
        <f t="shared" si="2"/>
        <v>3.132530120481928</v>
      </c>
      <c r="F32" s="28">
        <f t="shared" si="3"/>
        <v>-6.0568828213879407</v>
      </c>
      <c r="G32" s="28"/>
      <c r="H32" s="24"/>
      <c r="I32" s="24"/>
      <c r="J32" s="24"/>
      <c r="K32" s="24"/>
      <c r="L32" s="24"/>
      <c r="M32" s="20"/>
    </row>
    <row r="33" spans="1:13" ht="15" x14ac:dyDescent="0.25">
      <c r="A33" s="19">
        <v>41791</v>
      </c>
      <c r="B33" s="32">
        <v>1775</v>
      </c>
      <c r="C33" s="32">
        <v>2269</v>
      </c>
      <c r="D33" s="30">
        <v>4044</v>
      </c>
      <c r="E33" s="28">
        <f t="shared" si="2"/>
        <v>-24.538160104497109</v>
      </c>
      <c r="F33" s="28">
        <f t="shared" si="3"/>
        <v>-11.175956987270807</v>
      </c>
      <c r="G33" s="28"/>
      <c r="H33" s="24"/>
      <c r="I33" s="24"/>
      <c r="J33" s="24"/>
      <c r="K33" s="24"/>
      <c r="L33" s="24"/>
      <c r="M33" s="20"/>
    </row>
    <row r="34" spans="1:13" ht="15" x14ac:dyDescent="0.25">
      <c r="A34" s="19">
        <v>41883</v>
      </c>
      <c r="B34" s="32">
        <v>1825</v>
      </c>
      <c r="C34" s="32">
        <v>2735</v>
      </c>
      <c r="D34" s="30">
        <v>4560</v>
      </c>
      <c r="E34" s="28">
        <f t="shared" si="2"/>
        <v>-11.335796227882559</v>
      </c>
      <c r="F34" s="28">
        <f t="shared" si="3"/>
        <v>-10.516015084252231</v>
      </c>
      <c r="G34" s="28"/>
      <c r="H34" s="24"/>
      <c r="I34" s="24"/>
      <c r="J34" s="24"/>
      <c r="K34" s="24"/>
      <c r="L34" s="24"/>
      <c r="M34" s="20"/>
    </row>
    <row r="35" spans="1:13" ht="15" x14ac:dyDescent="0.25">
      <c r="A35" s="19">
        <v>41974</v>
      </c>
      <c r="B35" s="32">
        <v>1617</v>
      </c>
      <c r="C35" s="32">
        <v>2672</v>
      </c>
      <c r="D35" s="30">
        <v>4289</v>
      </c>
      <c r="E35" s="28">
        <f t="shared" si="2"/>
        <v>-14.322812624850179</v>
      </c>
      <c r="F35" s="28">
        <f t="shared" si="3"/>
        <v>-12.0021475985943</v>
      </c>
      <c r="G35" s="28"/>
      <c r="H35" s="24"/>
      <c r="I35" s="24"/>
      <c r="J35" s="24"/>
      <c r="K35" s="24"/>
      <c r="L35" s="24"/>
      <c r="M35" s="20"/>
    </row>
    <row r="36" spans="1:13" ht="15" x14ac:dyDescent="0.25">
      <c r="A36" s="19">
        <v>42064</v>
      </c>
      <c r="B36" s="32">
        <v>1736</v>
      </c>
      <c r="C36" s="32">
        <v>2802</v>
      </c>
      <c r="D36" s="30">
        <v>4538</v>
      </c>
      <c r="E36" s="28">
        <f t="shared" si="2"/>
        <v>-11.643302180685358</v>
      </c>
      <c r="F36" s="28">
        <f t="shared" si="3"/>
        <v>-15.563844216237163</v>
      </c>
      <c r="G36" s="28"/>
      <c r="H36" s="24"/>
      <c r="I36" s="24"/>
      <c r="J36" s="24"/>
      <c r="K36" s="24"/>
      <c r="L36" s="24"/>
      <c r="M36" s="20"/>
    </row>
    <row r="37" spans="1:13" ht="15" x14ac:dyDescent="0.25">
      <c r="A37" s="19">
        <v>42156</v>
      </c>
      <c r="B37" s="32">
        <v>1818</v>
      </c>
      <c r="C37" s="32">
        <v>2550</v>
      </c>
      <c r="D37" s="30">
        <v>4368</v>
      </c>
      <c r="E37" s="28">
        <f t="shared" si="2"/>
        <v>8.0118694362017813</v>
      </c>
      <c r="F37" s="28">
        <f t="shared" si="3"/>
        <v>-8.143204511355993</v>
      </c>
      <c r="G37" s="28"/>
      <c r="H37" s="24"/>
      <c r="I37" s="24"/>
      <c r="J37" s="24"/>
      <c r="K37" s="24"/>
      <c r="L37" s="24"/>
      <c r="M37" s="20"/>
    </row>
    <row r="38" spans="1:13" ht="15" x14ac:dyDescent="0.25">
      <c r="A38" s="19">
        <v>42248</v>
      </c>
      <c r="B38" s="32">
        <v>1865</v>
      </c>
      <c r="C38" s="32">
        <v>2665</v>
      </c>
      <c r="D38" s="30">
        <v>4530</v>
      </c>
      <c r="E38" s="28">
        <f t="shared" si="2"/>
        <v>-0.6578947368421052</v>
      </c>
      <c r="F38" s="28">
        <f t="shared" si="3"/>
        <v>-5.4464952523204948</v>
      </c>
      <c r="G38" s="28"/>
      <c r="H38" s="24"/>
      <c r="I38" s="24"/>
      <c r="J38" s="24"/>
      <c r="K38" s="24"/>
      <c r="L38" s="24"/>
      <c r="M38" s="20"/>
    </row>
    <row r="39" spans="1:13" ht="15" x14ac:dyDescent="0.25">
      <c r="A39" s="19">
        <v>42339</v>
      </c>
      <c r="B39" s="32">
        <v>1775</v>
      </c>
      <c r="C39" s="32">
        <v>2536</v>
      </c>
      <c r="D39" s="30">
        <v>4311</v>
      </c>
      <c r="E39" s="28">
        <f t="shared" si="2"/>
        <v>0.51294007927255769</v>
      </c>
      <c r="F39" s="28">
        <f t="shared" si="3"/>
        <v>-1.5641466526152308</v>
      </c>
      <c r="G39" s="28"/>
      <c r="H39" s="24"/>
      <c r="I39" s="24"/>
      <c r="J39" s="24"/>
      <c r="K39" s="24"/>
      <c r="L39" s="24"/>
      <c r="M39" s="20"/>
    </row>
    <row r="40" spans="1:13" ht="15" x14ac:dyDescent="0.25">
      <c r="A40" s="19">
        <v>42430</v>
      </c>
      <c r="B40" s="32">
        <v>1654</v>
      </c>
      <c r="C40" s="32">
        <v>2586</v>
      </c>
      <c r="D40" s="30">
        <v>4240</v>
      </c>
      <c r="E40" s="28">
        <f t="shared" si="2"/>
        <v>-6.5667695019832522</v>
      </c>
      <c r="F40" s="28">
        <f t="shared" si="3"/>
        <v>0.10326429923699157</v>
      </c>
      <c r="G40" s="28"/>
      <c r="H40" s="34"/>
      <c r="I40" s="24"/>
      <c r="J40" s="24"/>
      <c r="K40" s="34"/>
      <c r="L40" s="34"/>
      <c r="M40" s="20"/>
    </row>
    <row r="41" spans="1:13" ht="15" x14ac:dyDescent="0.25">
      <c r="A41" s="19">
        <v>42522</v>
      </c>
      <c r="B41" s="32">
        <v>1876</v>
      </c>
      <c r="C41" s="32">
        <v>2791</v>
      </c>
      <c r="D41" s="30">
        <v>4667</v>
      </c>
      <c r="E41" s="28">
        <f t="shared" si="2"/>
        <v>6.8452380952380958</v>
      </c>
      <c r="F41" s="28">
        <f t="shared" si="3"/>
        <v>-3.9425513939735285E-2</v>
      </c>
      <c r="G41" s="28"/>
      <c r="H41" s="24"/>
      <c r="I41" s="24"/>
      <c r="J41" s="24"/>
      <c r="K41" s="24"/>
      <c r="L41" s="24"/>
      <c r="M41" s="20"/>
    </row>
    <row r="42" spans="1:13" ht="15" x14ac:dyDescent="0.25">
      <c r="A42" s="19">
        <v>42614</v>
      </c>
      <c r="B42" s="32">
        <v>1779</v>
      </c>
      <c r="C42" s="32">
        <v>2576</v>
      </c>
      <c r="D42" s="30">
        <v>4355</v>
      </c>
      <c r="E42" s="28">
        <f t="shared" si="2"/>
        <v>-3.8631346578366448</v>
      </c>
      <c r="F42" s="28">
        <f t="shared" si="3"/>
        <v>-0.85754583921015515</v>
      </c>
      <c r="G42" s="28"/>
      <c r="H42" s="24"/>
      <c r="I42" s="24"/>
      <c r="J42" s="24"/>
      <c r="K42" s="24"/>
      <c r="L42" s="24"/>
      <c r="M42" s="20"/>
    </row>
    <row r="43" spans="1:13" ht="15" x14ac:dyDescent="0.25">
      <c r="A43" s="19">
        <v>42705</v>
      </c>
      <c r="B43" s="32">
        <v>1586</v>
      </c>
      <c r="C43" s="32">
        <v>2500</v>
      </c>
      <c r="D43" s="30">
        <v>4086</v>
      </c>
      <c r="E43" s="28">
        <f t="shared" si="2"/>
        <v>-5.2192066805845512</v>
      </c>
      <c r="F43" s="28">
        <f t="shared" si="3"/>
        <v>-2.2482673127852593</v>
      </c>
      <c r="G43" s="28"/>
      <c r="H43" s="24"/>
      <c r="I43" s="24"/>
      <c r="J43" s="24"/>
      <c r="K43" s="24"/>
      <c r="L43" s="24"/>
      <c r="M43" s="20"/>
    </row>
    <row r="44" spans="1:13" s="23" customFormat="1" ht="15" x14ac:dyDescent="0.25">
      <c r="A44" s="19">
        <v>42795</v>
      </c>
      <c r="B44" s="32">
        <v>1560</v>
      </c>
      <c r="C44" s="32">
        <v>2809</v>
      </c>
      <c r="D44" s="30">
        <v>4369</v>
      </c>
      <c r="E44" s="28">
        <f t="shared" si="2"/>
        <v>3.0424528301886791</v>
      </c>
      <c r="F44" s="28">
        <f t="shared" si="3"/>
        <v>0.16046764857584961</v>
      </c>
      <c r="G44" s="28"/>
      <c r="H44" s="24"/>
      <c r="I44" s="24"/>
      <c r="J44" s="24"/>
      <c r="K44" s="24"/>
      <c r="L44" s="24"/>
      <c r="M44" s="20"/>
    </row>
    <row r="45" spans="1:13" ht="15" x14ac:dyDescent="0.25">
      <c r="A45" s="19">
        <v>42887</v>
      </c>
      <c r="B45" s="32">
        <v>1554</v>
      </c>
      <c r="C45" s="32">
        <v>2650</v>
      </c>
      <c r="D45" s="30">
        <v>4204</v>
      </c>
      <c r="E45" s="28">
        <f t="shared" si="2"/>
        <v>-9.9207199485751012</v>
      </c>
      <c r="F45" s="28">
        <f t="shared" si="3"/>
        <v>-4.135677259409511</v>
      </c>
      <c r="G45" s="28"/>
      <c r="H45" s="24"/>
      <c r="I45" s="24"/>
      <c r="J45" s="24"/>
      <c r="K45" s="24"/>
      <c r="L45" s="24"/>
      <c r="M45" s="20"/>
    </row>
    <row r="46" spans="1:13" ht="15" x14ac:dyDescent="0.25">
      <c r="A46" s="19">
        <v>42979</v>
      </c>
      <c r="B46" s="32">
        <v>1619</v>
      </c>
      <c r="C46" s="32">
        <v>2721</v>
      </c>
      <c r="D46" s="30">
        <v>4340</v>
      </c>
      <c r="E46" s="28">
        <f t="shared" si="2"/>
        <v>-0.34443168771526977</v>
      </c>
      <c r="F46" s="28">
        <f t="shared" si="3"/>
        <v>-3.2663745518693452</v>
      </c>
      <c r="G46" s="28"/>
      <c r="H46" s="24"/>
      <c r="I46" s="24"/>
      <c r="J46" s="24"/>
      <c r="K46" s="24"/>
      <c r="L46" s="24"/>
      <c r="M46" s="20"/>
    </row>
    <row r="47" spans="1:13" ht="15" x14ac:dyDescent="0.25">
      <c r="A47" s="19">
        <v>43070</v>
      </c>
      <c r="B47" s="32">
        <v>1558</v>
      </c>
      <c r="C47" s="32">
        <v>2551</v>
      </c>
      <c r="D47" s="30">
        <v>4109</v>
      </c>
      <c r="E47" s="28">
        <f t="shared" si="2"/>
        <v>0.56289769946157608</v>
      </c>
      <c r="F47" s="28">
        <f t="shared" si="3"/>
        <v>-1.8791791560986857</v>
      </c>
      <c r="G47" s="28"/>
      <c r="H47" s="24"/>
      <c r="I47" s="24"/>
      <c r="J47" s="24"/>
      <c r="K47" s="24"/>
      <c r="L47" s="24"/>
      <c r="M47" s="20"/>
    </row>
    <row r="48" spans="1:13" ht="15" x14ac:dyDescent="0.25">
      <c r="A48" s="19">
        <v>43160</v>
      </c>
      <c r="B48" s="32">
        <v>1495</v>
      </c>
      <c r="C48" s="32">
        <v>2781</v>
      </c>
      <c r="D48" s="30">
        <v>4276</v>
      </c>
      <c r="E48" s="28">
        <f t="shared" si="2"/>
        <v>-2.1286335545891508</v>
      </c>
      <c r="F48" s="28">
        <f t="shared" si="3"/>
        <v>-3.1355495794472734</v>
      </c>
      <c r="G48" s="28"/>
      <c r="H48" s="24"/>
      <c r="I48" s="24"/>
      <c r="J48" s="24"/>
      <c r="K48" s="24"/>
      <c r="L48" s="24"/>
      <c r="M48" s="20"/>
    </row>
    <row r="49" spans="1:13" ht="15" x14ac:dyDescent="0.25">
      <c r="A49" s="19">
        <v>43252</v>
      </c>
      <c r="B49" s="32">
        <v>1774</v>
      </c>
      <c r="C49" s="32">
        <v>2711</v>
      </c>
      <c r="D49" s="30">
        <v>4485</v>
      </c>
      <c r="E49" s="28">
        <f t="shared" si="2"/>
        <v>6.6841103710751666</v>
      </c>
      <c r="F49" s="28">
        <f t="shared" si="3"/>
        <v>1.151992476783825</v>
      </c>
      <c r="G49" s="28"/>
      <c r="H49" s="24"/>
      <c r="I49" s="24"/>
      <c r="J49" s="24"/>
      <c r="K49" s="24"/>
      <c r="L49" s="24"/>
      <c r="M49" s="20"/>
    </row>
    <row r="50" spans="1:13" ht="15" x14ac:dyDescent="0.25">
      <c r="A50" s="19">
        <v>43344</v>
      </c>
      <c r="B50" s="32">
        <v>1556</v>
      </c>
      <c r="C50" s="32">
        <v>2475</v>
      </c>
      <c r="D50" s="30">
        <v>4031</v>
      </c>
      <c r="E50" s="28">
        <f t="shared" si="2"/>
        <v>-7.1198156682027651</v>
      </c>
      <c r="F50" s="28">
        <f t="shared" si="3"/>
        <v>-0.57650450026472144</v>
      </c>
      <c r="G50" s="28"/>
      <c r="H50" s="24"/>
      <c r="I50" s="24"/>
      <c r="J50" s="24"/>
      <c r="K50" s="24"/>
      <c r="L50" s="24"/>
      <c r="M50" s="20"/>
    </row>
    <row r="51" spans="1:13" ht="15" x14ac:dyDescent="0.25">
      <c r="A51" s="19">
        <v>43435</v>
      </c>
      <c r="B51" s="32">
        <v>1445</v>
      </c>
      <c r="C51" s="32">
        <v>2441</v>
      </c>
      <c r="D51" s="30">
        <v>3886</v>
      </c>
      <c r="E51" s="28">
        <f t="shared" si="2"/>
        <v>-5.4271112192747628</v>
      </c>
      <c r="F51" s="28">
        <f t="shared" si="3"/>
        <v>-2.020914111150276</v>
      </c>
      <c r="G51" s="28"/>
      <c r="H51" s="24"/>
      <c r="I51" s="24"/>
      <c r="J51" s="24"/>
      <c r="K51" s="24"/>
      <c r="L51" s="24"/>
      <c r="M51" s="20"/>
    </row>
    <row r="52" spans="1:13" ht="15" x14ac:dyDescent="0.25">
      <c r="A52" s="19">
        <v>43525</v>
      </c>
      <c r="B52" s="32">
        <v>1464</v>
      </c>
      <c r="C52" s="32">
        <v>2418</v>
      </c>
      <c r="D52" s="30">
        <v>3882</v>
      </c>
      <c r="E52" s="28">
        <f t="shared" si="2"/>
        <v>-9.2142188961646401</v>
      </c>
      <c r="F52" s="28">
        <f t="shared" si="3"/>
        <v>-3.8100301258195994</v>
      </c>
      <c r="G52" s="28"/>
      <c r="H52" s="24"/>
      <c r="I52" s="24"/>
      <c r="J52" s="24"/>
      <c r="K52" s="24"/>
      <c r="L52" s="24"/>
      <c r="M52" s="20"/>
    </row>
    <row r="53" spans="1:13" ht="15" x14ac:dyDescent="0.25">
      <c r="A53" s="19">
        <v>43617</v>
      </c>
      <c r="B53" s="32">
        <v>1522</v>
      </c>
      <c r="C53" s="32">
        <v>2404</v>
      </c>
      <c r="D53" s="30">
        <v>3926</v>
      </c>
      <c r="E53" s="28">
        <f t="shared" si="2"/>
        <v>-12.463768115942029</v>
      </c>
      <c r="F53" s="28">
        <f t="shared" si="3"/>
        <v>-8.6287042417199302</v>
      </c>
      <c r="G53" s="28"/>
      <c r="H53" s="24"/>
      <c r="I53" s="24"/>
      <c r="J53" s="24"/>
      <c r="K53" s="24"/>
      <c r="L53" s="24"/>
      <c r="M53" s="20"/>
    </row>
    <row r="54" spans="1:13" ht="15" x14ac:dyDescent="0.25">
      <c r="A54" s="19">
        <v>43709</v>
      </c>
      <c r="B54" s="32">
        <v>1479</v>
      </c>
      <c r="C54" s="32">
        <v>2291</v>
      </c>
      <c r="D54" s="30">
        <v>3770</v>
      </c>
      <c r="E54" s="28">
        <f t="shared" si="2"/>
        <v>-6.4748201438848918</v>
      </c>
      <c r="F54" s="28">
        <f t="shared" si="3"/>
        <v>-8.5024554760073361</v>
      </c>
      <c r="G54" s="28"/>
      <c r="H54" s="24"/>
      <c r="I54" s="24"/>
      <c r="J54" s="24"/>
      <c r="K54" s="24"/>
      <c r="L54" s="24"/>
      <c r="M54" s="20"/>
    </row>
    <row r="55" spans="1:13" ht="15" x14ac:dyDescent="0.25">
      <c r="A55" s="19">
        <v>43800</v>
      </c>
      <c r="B55" s="32">
        <v>1367</v>
      </c>
      <c r="C55" s="32">
        <v>2100</v>
      </c>
      <c r="D55" s="30">
        <v>3467</v>
      </c>
      <c r="E55" s="28">
        <f t="shared" si="2"/>
        <v>-10.782295419454451</v>
      </c>
      <c r="F55" s="28">
        <f t="shared" si="3"/>
        <v>-9.7913418875164879</v>
      </c>
      <c r="G55" s="28"/>
      <c r="H55" s="24"/>
      <c r="I55" s="24"/>
      <c r="J55" s="24"/>
      <c r="K55" s="24"/>
      <c r="L55" s="24"/>
      <c r="M55" s="20"/>
    </row>
    <row r="56" spans="1:13" ht="15" x14ac:dyDescent="0.25">
      <c r="A56" s="19">
        <v>43891</v>
      </c>
      <c r="B56" s="32">
        <v>1211</v>
      </c>
      <c r="C56" s="32">
        <v>2037</v>
      </c>
      <c r="D56" s="30">
        <v>3248</v>
      </c>
      <c r="E56" s="28">
        <f t="shared" si="2"/>
        <v>-16.331787738279239</v>
      </c>
      <c r="F56" s="28">
        <f t="shared" si="3"/>
        <v>-11.502087939081306</v>
      </c>
      <c r="G56" s="28"/>
      <c r="H56" s="24"/>
      <c r="I56" s="24"/>
      <c r="J56" s="24"/>
      <c r="K56" s="24"/>
      <c r="L56" s="24"/>
      <c r="M56" s="20"/>
    </row>
    <row r="57" spans="1:13" ht="15" x14ac:dyDescent="0.25">
      <c r="A57" s="19">
        <v>43983</v>
      </c>
      <c r="B57" s="32">
        <v>863</v>
      </c>
      <c r="C57" s="32">
        <v>1402</v>
      </c>
      <c r="D57" s="30">
        <v>2265</v>
      </c>
      <c r="E57" s="28">
        <f t="shared" si="2"/>
        <v>-42.307692307692307</v>
      </c>
      <c r="F57" s="28">
        <f t="shared" si="3"/>
        <v>-18.918918918918919</v>
      </c>
      <c r="G57" s="28"/>
      <c r="H57" s="24"/>
      <c r="I57" s="24"/>
      <c r="J57" s="24"/>
      <c r="K57" s="24"/>
      <c r="L57" s="24"/>
      <c r="M57" s="20"/>
    </row>
    <row r="58" spans="1:13" ht="15" x14ac:dyDescent="0.25">
      <c r="A58" s="19">
        <v>44075</v>
      </c>
      <c r="B58" s="32">
        <v>700</v>
      </c>
      <c r="C58" s="32">
        <v>1013</v>
      </c>
      <c r="D58" s="30">
        <v>1713</v>
      </c>
      <c r="E58" s="28">
        <f t="shared" si="2"/>
        <v>-54.562334217506638</v>
      </c>
      <c r="F58" s="28">
        <f t="shared" si="3"/>
        <v>-30.852302121055352</v>
      </c>
      <c r="G58" s="28"/>
      <c r="H58" s="24"/>
      <c r="I58" s="24"/>
      <c r="J58" s="24"/>
      <c r="K58" s="24"/>
      <c r="L58" s="24"/>
      <c r="M58" s="20"/>
    </row>
    <row r="59" spans="1:13" ht="15" x14ac:dyDescent="0.25">
      <c r="A59" s="19">
        <v>44166</v>
      </c>
      <c r="B59" s="30">
        <v>579</v>
      </c>
      <c r="C59" s="30">
        <v>1050</v>
      </c>
      <c r="D59" s="30">
        <v>1629</v>
      </c>
      <c r="E59" s="28">
        <f t="shared" si="2"/>
        <v>-53.014133256417651</v>
      </c>
      <c r="F59" s="28">
        <f t="shared" si="3"/>
        <v>-41.143236955799267</v>
      </c>
      <c r="G59" s="28"/>
      <c r="H59" s="24"/>
      <c r="I59" s="24"/>
      <c r="J59" s="24"/>
      <c r="K59" s="24"/>
      <c r="L59" s="24"/>
      <c r="M59" s="20"/>
    </row>
    <row r="60" spans="1:13" ht="15" x14ac:dyDescent="0.25">
      <c r="A60" s="19">
        <v>44256</v>
      </c>
      <c r="B60" s="30">
        <v>528</v>
      </c>
      <c r="C60" s="30">
        <v>1184</v>
      </c>
      <c r="D60" s="25">
        <v>1712</v>
      </c>
      <c r="E60" s="28">
        <f t="shared" si="2"/>
        <v>-47.290640394088669</v>
      </c>
      <c r="F60" s="28">
        <f t="shared" si="3"/>
        <v>-49.212407188952881</v>
      </c>
      <c r="G60" s="28"/>
      <c r="H60" s="24"/>
      <c r="I60" s="24"/>
      <c r="J60" s="24"/>
      <c r="K60" s="24"/>
      <c r="L60" s="24"/>
    </row>
    <row r="61" spans="1:13" ht="15" x14ac:dyDescent="0.25">
      <c r="A61" s="19">
        <v>44348</v>
      </c>
      <c r="B61" s="30">
        <v>614</v>
      </c>
      <c r="C61" s="30">
        <v>1124</v>
      </c>
      <c r="D61" s="25">
        <v>1738</v>
      </c>
      <c r="E61" s="28">
        <f t="shared" si="2"/>
        <v>-23.26710816777042</v>
      </c>
      <c r="F61" s="28">
        <f t="shared" si="3"/>
        <v>-46.72941176470588</v>
      </c>
      <c r="G61" s="28"/>
      <c r="H61" s="24"/>
      <c r="I61" s="24"/>
      <c r="J61" s="24"/>
      <c r="K61" s="24"/>
      <c r="L61" s="24"/>
    </row>
    <row r="62" spans="1:13" ht="15" x14ac:dyDescent="0.25">
      <c r="A62" s="19">
        <v>44440</v>
      </c>
      <c r="B62" s="30">
        <v>553</v>
      </c>
      <c r="C62" s="30">
        <v>1064</v>
      </c>
      <c r="D62" s="25">
        <v>1617</v>
      </c>
      <c r="E62" s="28">
        <f t="shared" si="2"/>
        <v>-5.6042031523642732</v>
      </c>
      <c r="F62" s="28">
        <f t="shared" si="3"/>
        <v>-37.379594126998974</v>
      </c>
      <c r="G62" s="28"/>
      <c r="H62" s="24"/>
      <c r="I62" s="24"/>
      <c r="J62" s="24"/>
      <c r="K62" s="24"/>
      <c r="L62" s="24"/>
    </row>
    <row r="63" spans="1:13" ht="15" x14ac:dyDescent="0.25">
      <c r="A63" s="19">
        <v>44531</v>
      </c>
      <c r="B63" s="30">
        <v>570</v>
      </c>
      <c r="C63" s="30">
        <v>959</v>
      </c>
      <c r="D63" s="25">
        <v>1529</v>
      </c>
      <c r="E63" s="28">
        <f t="shared" si="2"/>
        <v>-6.1387354205033766</v>
      </c>
      <c r="F63" s="28">
        <f t="shared" si="3"/>
        <v>-25.511010728402034</v>
      </c>
      <c r="G63" s="24"/>
      <c r="H63" s="24"/>
      <c r="I63" s="24"/>
      <c r="J63" s="24"/>
      <c r="K63" s="24"/>
      <c r="L63" s="24"/>
    </row>
    <row r="64" spans="1:13" ht="15" x14ac:dyDescent="0.25">
      <c r="A64" s="19">
        <v>44621</v>
      </c>
      <c r="B64" s="30">
        <v>433</v>
      </c>
      <c r="C64" s="30">
        <v>1017</v>
      </c>
      <c r="D64" s="25">
        <v>1450</v>
      </c>
      <c r="E64" s="28">
        <f t="shared" si="2"/>
        <v>-15.303738317757009</v>
      </c>
      <c r="F64" s="28">
        <f t="shared" si="3"/>
        <v>-13.458122694357153</v>
      </c>
      <c r="G64" s="24"/>
      <c r="H64" s="24"/>
      <c r="I64" s="24"/>
      <c r="J64" s="24"/>
      <c r="K64" s="24"/>
      <c r="L64" s="24"/>
    </row>
    <row r="65" spans="1:12" ht="14.1" customHeight="1" x14ac:dyDescent="0.25">
      <c r="A65" s="19">
        <v>44713</v>
      </c>
      <c r="B65" s="30">
        <v>491</v>
      </c>
      <c r="C65" s="30">
        <v>899</v>
      </c>
      <c r="D65" s="25">
        <v>1390</v>
      </c>
      <c r="E65" s="28">
        <f t="shared" ref="E65" si="4">((D65-D61)/D61)*100</f>
        <v>-20.02301495972382</v>
      </c>
      <c r="F65" s="28">
        <f t="shared" ref="F65" si="5">(SUM(D62:D65)-SUM(D58:D61))/(SUM(D58:D61))*100</f>
        <v>-11.866902237926972</v>
      </c>
      <c r="G65" s="24"/>
      <c r="H65" s="24"/>
      <c r="I65" s="24"/>
      <c r="J65" s="24"/>
      <c r="K65" s="24"/>
      <c r="L65" s="24"/>
    </row>
    <row r="66" spans="1:12" ht="14.1" customHeight="1" x14ac:dyDescent="0.25">
      <c r="A66" s="19">
        <v>44805</v>
      </c>
      <c r="B66" s="30">
        <v>509</v>
      </c>
      <c r="C66" s="30">
        <v>918</v>
      </c>
      <c r="D66" s="25">
        <v>1427</v>
      </c>
      <c r="E66" s="28">
        <f t="shared" ref="E66" si="6">((D66-D62)/D62)*100</f>
        <v>-11.750154607297464</v>
      </c>
      <c r="F66" s="28">
        <f t="shared" ref="F66" si="7">(SUM(D63:D66)-SUM(D59:D62))/(SUM(D59:D62))*100</f>
        <v>-13.440860215053762</v>
      </c>
      <c r="K66" s="4"/>
    </row>
    <row r="67" spans="1:12" ht="15" x14ac:dyDescent="0.25">
      <c r="A67" s="19">
        <v>44896</v>
      </c>
      <c r="B67" s="30">
        <v>495</v>
      </c>
      <c r="C67" s="30">
        <v>849</v>
      </c>
      <c r="D67" s="25">
        <v>1344</v>
      </c>
      <c r="E67" s="28">
        <f t="shared" ref="E67:E69" si="8">((D67-D63)/D63)*100</f>
        <v>-12.09941137998692</v>
      </c>
      <c r="F67" s="28">
        <f t="shared" ref="F67:F69" si="9">(SUM(D64:D67)-SUM(D60:D63))/(SUM(D60:D63))*100</f>
        <v>-14.933292904790783</v>
      </c>
      <c r="K67" s="4"/>
    </row>
    <row r="68" spans="1:12" ht="15" x14ac:dyDescent="0.25">
      <c r="A68" s="19">
        <v>44986</v>
      </c>
      <c r="B68" s="30">
        <v>517</v>
      </c>
      <c r="C68" s="30">
        <v>987</v>
      </c>
      <c r="D68" s="25">
        <v>1504</v>
      </c>
      <c r="E68" s="28">
        <f t="shared" si="8"/>
        <v>3.7241379310344822</v>
      </c>
      <c r="F68" s="28">
        <f t="shared" si="9"/>
        <v>-10.562046100410482</v>
      </c>
      <c r="K68" s="4"/>
    </row>
    <row r="69" spans="1:12" ht="15" x14ac:dyDescent="0.25">
      <c r="A69" s="19">
        <v>45078</v>
      </c>
      <c r="B69" s="30">
        <v>641</v>
      </c>
      <c r="C69" s="30">
        <v>928</v>
      </c>
      <c r="D69" s="25">
        <v>1569</v>
      </c>
      <c r="E69" s="28">
        <f t="shared" si="8"/>
        <v>12.877697841726619</v>
      </c>
      <c r="F69" s="28">
        <f t="shared" si="9"/>
        <v>-2.3722018042098227</v>
      </c>
      <c r="K69" s="4"/>
    </row>
    <row r="70" spans="1:12" ht="17.100000000000001" customHeight="1" x14ac:dyDescent="0.25">
      <c r="A70" s="19">
        <v>45170</v>
      </c>
      <c r="B70" s="30">
        <v>679</v>
      </c>
      <c r="C70" s="30">
        <v>1048</v>
      </c>
      <c r="D70" s="25">
        <v>1727</v>
      </c>
      <c r="E70" s="28">
        <f t="shared" ref="E70" si="10">((D70-D66)/D66)*100</f>
        <v>21.023125437981779</v>
      </c>
      <c r="F70" s="28">
        <f t="shared" ref="F70" si="11">(SUM(D67:D70)-SUM(D63:D66))/(SUM(D63:D66))*100</f>
        <v>6.004140786749482</v>
      </c>
      <c r="K70" s="4"/>
    </row>
    <row r="71" spans="1:12" ht="16.5" customHeight="1" x14ac:dyDescent="0.25">
      <c r="A71" s="19">
        <v>45261</v>
      </c>
      <c r="B71" s="30">
        <v>631</v>
      </c>
      <c r="C71" s="30">
        <v>896</v>
      </c>
      <c r="D71" s="25">
        <v>1527</v>
      </c>
      <c r="E71" s="28">
        <f t="shared" ref="E71" si="12">((D71-D67)/D67)*100</f>
        <v>13.616071428571427</v>
      </c>
      <c r="F71" s="28">
        <f t="shared" ref="F71" si="13">(SUM(D68:D71)-SUM(D64:D67))/(SUM(D64:D67))*100</f>
        <v>12.760648725717342</v>
      </c>
      <c r="K71" s="4"/>
    </row>
    <row r="72" spans="1:12" ht="16.5" customHeight="1" x14ac:dyDescent="0.25">
      <c r="A72" s="19">
        <v>45352</v>
      </c>
      <c r="B72" s="30">
        <v>680</v>
      </c>
      <c r="C72" s="30">
        <v>1134</v>
      </c>
      <c r="D72" s="25">
        <v>1814</v>
      </c>
      <c r="E72" s="28">
        <f>((D72-D68)/D68)*100</f>
        <v>20.611702127659576</v>
      </c>
      <c r="F72" s="28">
        <f>(SUM(D69:D72)-SUM(D65:D68))/(SUM(D65:D68))*100</f>
        <v>17.157987643424537</v>
      </c>
      <c r="K72" s="4"/>
    </row>
    <row r="73" spans="1:12" ht="17.25" customHeight="1" x14ac:dyDescent="0.25">
      <c r="A73" s="19">
        <v>45444</v>
      </c>
      <c r="B73" s="30">
        <v>702</v>
      </c>
      <c r="C73" s="30">
        <v>1002</v>
      </c>
      <c r="D73" s="25">
        <v>1704</v>
      </c>
      <c r="E73" s="28">
        <f>((D73-D69)/D69)*100</f>
        <v>8.6042065009560229</v>
      </c>
      <c r="F73" s="28">
        <f>(SUM(D70:D73)-SUM(D66:D69))/(SUM(D66:D69))*100</f>
        <v>15.879534565366187</v>
      </c>
      <c r="K73" s="4"/>
    </row>
    <row r="74" spans="1:12" ht="17.25" customHeight="1" x14ac:dyDescent="0.25">
      <c r="A74" s="19">
        <v>45536</v>
      </c>
      <c r="B74" s="30">
        <v>810</v>
      </c>
      <c r="C74" s="30">
        <v>998</v>
      </c>
      <c r="D74" s="25">
        <v>1808</v>
      </c>
      <c r="E74" s="28">
        <f>((D74-D70)/D70)*100</f>
        <v>4.6902142443543715</v>
      </c>
      <c r="F74" s="28">
        <f>(SUM(D71:D74)-SUM(D67:D70))/(SUM(D67:D70))*100</f>
        <v>11.539713541666668</v>
      </c>
    </row>
    <row r="75" spans="1:12" ht="17.25" customHeight="1" x14ac:dyDescent="0.25">
      <c r="A75" s="19">
        <v>45627</v>
      </c>
      <c r="B75" s="30">
        <v>741</v>
      </c>
      <c r="C75" s="30">
        <v>905</v>
      </c>
      <c r="D75" s="25">
        <v>1646</v>
      </c>
      <c r="E75" s="28">
        <f>((D75-D71)/D71)*100</f>
        <v>7.7930582842174205</v>
      </c>
      <c r="F75" s="28">
        <f>(SUM(D72:D75)-SUM(D68:D71))/(SUM(D68:D71))*100</f>
        <v>10.194404931247036</v>
      </c>
    </row>
    <row r="76" spans="1:12" ht="17.25" customHeight="1" x14ac:dyDescent="0.25">
      <c r="A76" s="19">
        <v>45717</v>
      </c>
      <c r="B76" s="30">
        <v>752</v>
      </c>
      <c r="C76" s="30">
        <v>944</v>
      </c>
      <c r="D76" s="25">
        <v>1696</v>
      </c>
      <c r="E76" s="28">
        <f>((D76-D72)/D72)*100</f>
        <v>-6.5049614112458656</v>
      </c>
      <c r="F76" s="28">
        <f>(SUM(D73:D76)-SUM(D69:D72))/(SUM(D69:D72))*100</f>
        <v>3.2695494952538797</v>
      </c>
    </row>
    <row r="77" spans="1:12" ht="17.25" customHeight="1" x14ac:dyDescent="0.2">
      <c r="A77" s="19"/>
    </row>
    <row r="78" spans="1:12" ht="17.25" customHeight="1" x14ac:dyDescent="0.2">
      <c r="A78" s="19"/>
    </row>
    <row r="79" spans="1:12" ht="17.25" customHeight="1" x14ac:dyDescent="0.2">
      <c r="A79" s="19"/>
    </row>
    <row r="80" spans="1:12" ht="17.25" customHeight="1" x14ac:dyDescent="0.2"/>
  </sheetData>
  <phoneticPr fontId="30" type="noConversion"/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60cc9-a228-4fcd-8606-0b26cf094afb" xsi:nil="true"/>
    <lcf76f155ced4ddcb4097134ff3c332f xmlns="78674513-5ce2-4d35-b7ce-d502128308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2AD7C9A57124DAB1D5783A209521D" ma:contentTypeVersion="12" ma:contentTypeDescription="Create a new document." ma:contentTypeScope="" ma:versionID="d38042105af14d1b804c50c810e2a75c">
  <xsd:schema xmlns:xsd="http://www.w3.org/2001/XMLSchema" xmlns:xs="http://www.w3.org/2001/XMLSchema" xmlns:p="http://schemas.microsoft.com/office/2006/metadata/properties" xmlns:ns2="78674513-5ce2-4d35-b7ce-d5021283084a" xmlns:ns3="42f60cc9-a228-4fcd-8606-0b26cf094afb" targetNamespace="http://schemas.microsoft.com/office/2006/metadata/properties" ma:root="true" ma:fieldsID="afc871a67ea41eed548d61f83fe960f5" ns2:_="" ns3:_="">
    <xsd:import namespace="78674513-5ce2-4d35-b7ce-d5021283084a"/>
    <xsd:import namespace="42f60cc9-a228-4fcd-8606-0b26cf094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4513-5ce2-4d35-b7ce-d5021283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a74cbd-bcda-4e2a-9850-f2d88d4ff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0cc9-a228-4fcd-8606-0b26cf094a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e0e478-a7f8-4f50-9cea-df05d31c519c}" ma:internalName="TaxCatchAll" ma:showField="CatchAllData" ma:web="42f60cc9-a228-4fcd-8606-0b26cf094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BCF48-0D0E-408C-9A1C-2E002D7F4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44DC3-3C81-4496-9DB0-B9098FC8ABC5}">
  <ds:schemaRefs>
    <ds:schemaRef ds:uri="http://schemas.openxmlformats.org/package/2006/metadata/core-properties"/>
    <ds:schemaRef ds:uri="78674513-5ce2-4d35-b7ce-d5021283084a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42f60cc9-a228-4fcd-8606-0b26cf094af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135E7E-E28A-41D3-8B67-2F51AC501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74513-5ce2-4d35-b7ce-d5021283084a"/>
    <ds:schemaRef ds:uri="42f60cc9-a228-4fcd-8606-0b26cf094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Ch.4 Business conditions</vt:lpstr>
      <vt:lpstr>4.1 Retail Turnover </vt:lpstr>
      <vt:lpstr>4.2 Motor vehicle sales </vt:lpstr>
      <vt:lpstr>4.3 Dwelling approvals </vt:lpstr>
      <vt:lpstr>4.4 Business investment </vt:lpstr>
      <vt:lpstr>4.5 Bankrupts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McGann, Christopher (DPS)</dc:creator>
  <cp:lastModifiedBy>Puckering, Amelia (DPS)</cp:lastModifiedBy>
  <dcterms:created xsi:type="dcterms:W3CDTF">2022-05-02T05:23:06Z</dcterms:created>
  <dcterms:modified xsi:type="dcterms:W3CDTF">2025-05-30T05:25:23Z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dafa8-020c-475f-9b90-e933059521af_Enabled">
    <vt:lpwstr>true</vt:lpwstr>
  </property>
  <property fmtid="{D5CDD505-2E9C-101B-9397-08002B2CF9AE}" pid="3" name="MSIP_Label_c5ddafa8-020c-475f-9b90-e933059521af_SetDate">
    <vt:lpwstr>2023-05-01T02:11:53Z</vt:lpwstr>
  </property>
  <property fmtid="{D5CDD505-2E9C-101B-9397-08002B2CF9AE}" pid="4" name="MSIP_Label_c5ddafa8-020c-475f-9b90-e933059521af_Method">
    <vt:lpwstr>Privileged</vt:lpwstr>
  </property>
  <property fmtid="{D5CDD505-2E9C-101B-9397-08002B2CF9AE}" pid="5" name="MSIP_Label_c5ddafa8-020c-475f-9b90-e933059521af_Name">
    <vt:lpwstr>Official</vt:lpwstr>
  </property>
  <property fmtid="{D5CDD505-2E9C-101B-9397-08002B2CF9AE}" pid="6" name="MSIP_Label_c5ddafa8-020c-475f-9b90-e933059521af_SiteId">
    <vt:lpwstr>f6214c15-3a99-47d1-b862-c9648e927316</vt:lpwstr>
  </property>
  <property fmtid="{D5CDD505-2E9C-101B-9397-08002B2CF9AE}" pid="7" name="MSIP_Label_c5ddafa8-020c-475f-9b90-e933059521af_ActionId">
    <vt:lpwstr>dcccc419-174d-4b6e-bdd5-ca41fca636ae</vt:lpwstr>
  </property>
  <property fmtid="{D5CDD505-2E9C-101B-9397-08002B2CF9AE}" pid="8" name="MSIP_Label_c5ddafa8-020c-475f-9b90-e933059521af_ContentBits">
    <vt:lpwstr>3</vt:lpwstr>
  </property>
  <property fmtid="{D5CDD505-2E9C-101B-9397-08002B2CF9AE}" pid="9" name="ContentTypeId">
    <vt:lpwstr>0x01010003B2AD7C9A57124DAB1D5783A209521D</vt:lpwstr>
  </property>
  <property fmtid="{D5CDD505-2E9C-101B-9397-08002B2CF9AE}" pid="10" name="Order">
    <vt:r8>100</vt:r8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