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amelia_puckering_aph_gov_au/Documents/Desktop/"/>
    </mc:Choice>
  </mc:AlternateContent>
  <xr:revisionPtr revIDLastSave="0" documentId="8_{8844E8E1-9E85-43B7-83E0-34F2835C6E32}" xr6:coauthVersionLast="47" xr6:coauthVersionMax="47" xr10:uidLastSave="{00000000-0000-0000-0000-000000000000}"/>
  <bookViews>
    <workbookView xWindow="-120" yWindow="-120" windowWidth="29040" windowHeight="17520" tabRatio="729" xr2:uid="{A1703815-0212-4128-B3DB-9DCF215F08F1}"/>
  </bookViews>
  <sheets>
    <sheet name="Ch.2 Wages and prices" sheetId="1" r:id="rId1"/>
    <sheet name="2.1 FT adult AWOTE" sheetId="2" r:id="rId2"/>
    <sheet name="2.2 Male total AWE" sheetId="3" r:id="rId3"/>
    <sheet name="2.3 Wage price index (WPI) " sheetId="4" r:id="rId4"/>
    <sheet name="2.4 Consumer price index (CPI)" sheetId="5" r:id="rId5"/>
    <sheet name="2.5 Implicit price deflator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8" i="2" l="1"/>
  <c r="F67" i="2"/>
  <c r="E68" i="2"/>
  <c r="K67" i="2"/>
  <c r="D268" i="6"/>
  <c r="G68" i="3"/>
  <c r="F8" i="3"/>
  <c r="F9" i="3"/>
  <c r="F10" i="3"/>
  <c r="F11" i="3"/>
  <c r="E11" i="3" s="1"/>
  <c r="F12" i="3"/>
  <c r="G12" i="3" s="1"/>
  <c r="F13" i="3"/>
  <c r="F14" i="3"/>
  <c r="F15" i="3"/>
  <c r="F16" i="3"/>
  <c r="F17" i="3"/>
  <c r="F18" i="3"/>
  <c r="F19" i="3"/>
  <c r="F20" i="3"/>
  <c r="F21" i="3"/>
  <c r="F22" i="3"/>
  <c r="F23" i="3"/>
  <c r="E23" i="3" s="1"/>
  <c r="F24" i="3"/>
  <c r="F25" i="3"/>
  <c r="F26" i="3"/>
  <c r="F27" i="3"/>
  <c r="F28" i="3"/>
  <c r="G28" i="3" s="1"/>
  <c r="F29" i="3"/>
  <c r="F30" i="3"/>
  <c r="F31" i="3"/>
  <c r="F32" i="3"/>
  <c r="F33" i="3"/>
  <c r="F34" i="3"/>
  <c r="F35" i="3"/>
  <c r="F36" i="3"/>
  <c r="E36" i="3" s="1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E56" i="3" s="1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E68" i="3" s="1"/>
  <c r="D68" i="3"/>
  <c r="K68" i="2"/>
  <c r="G68" i="2"/>
  <c r="F8" i="2"/>
  <c r="F9" i="2"/>
  <c r="F10" i="2"/>
  <c r="E11" i="2" s="1"/>
  <c r="F11" i="2"/>
  <c r="F12" i="2"/>
  <c r="F13" i="2"/>
  <c r="F14" i="2"/>
  <c r="F15" i="2"/>
  <c r="F16" i="2"/>
  <c r="F17" i="2"/>
  <c r="F18" i="2"/>
  <c r="E19" i="2" s="1"/>
  <c r="F19" i="2"/>
  <c r="F20" i="2"/>
  <c r="F21" i="2"/>
  <c r="F22" i="2"/>
  <c r="F23" i="2"/>
  <c r="F24" i="2"/>
  <c r="F25" i="2"/>
  <c r="F26" i="2"/>
  <c r="E26" i="2" s="1"/>
  <c r="F27" i="2"/>
  <c r="F28" i="2"/>
  <c r="F29" i="2"/>
  <c r="F30" i="2"/>
  <c r="F31" i="2"/>
  <c r="F32" i="2"/>
  <c r="F33" i="2"/>
  <c r="F34" i="2"/>
  <c r="E35" i="2" s="1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E50" i="2" s="1"/>
  <c r="F51" i="2"/>
  <c r="F52" i="2"/>
  <c r="F53" i="2"/>
  <c r="F54" i="2"/>
  <c r="F55" i="2"/>
  <c r="F56" i="2"/>
  <c r="F57" i="2"/>
  <c r="F58" i="2"/>
  <c r="E58" i="2" s="1"/>
  <c r="F59" i="2"/>
  <c r="F60" i="2"/>
  <c r="F61" i="2"/>
  <c r="F62" i="2"/>
  <c r="F63" i="2"/>
  <c r="F64" i="2"/>
  <c r="F65" i="2"/>
  <c r="F66" i="2"/>
  <c r="E66" i="2" s="1"/>
  <c r="D68" i="2"/>
  <c r="C68" i="2"/>
  <c r="C68" i="3"/>
  <c r="D267" i="6"/>
  <c r="D266" i="6"/>
  <c r="G67" i="3"/>
  <c r="C67" i="3"/>
  <c r="D67" i="3"/>
  <c r="E19" i="3"/>
  <c r="E43" i="3"/>
  <c r="E51" i="3"/>
  <c r="E59" i="3"/>
  <c r="E67" i="3"/>
  <c r="C67" i="2"/>
  <c r="D67" i="2"/>
  <c r="E17" i="2"/>
  <c r="E23" i="2"/>
  <c r="E25" i="2"/>
  <c r="E32" i="2"/>
  <c r="E38" i="2"/>
  <c r="E41" i="2"/>
  <c r="E44" i="2"/>
  <c r="E47" i="2"/>
  <c r="E60" i="2"/>
  <c r="E63" i="2"/>
  <c r="G67" i="2"/>
  <c r="D265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66" i="3"/>
  <c r="C66" i="3"/>
  <c r="E33" i="2"/>
  <c r="E43" i="2"/>
  <c r="E64" i="2"/>
  <c r="K66" i="2"/>
  <c r="C66" i="2"/>
  <c r="D66" i="2"/>
  <c r="C65" i="3"/>
  <c r="D65" i="3"/>
  <c r="E35" i="3"/>
  <c r="E16" i="2"/>
  <c r="K65" i="2"/>
  <c r="C65" i="2"/>
  <c r="D65" i="2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9" i="3"/>
  <c r="C64" i="3"/>
  <c r="E31" i="2"/>
  <c r="E48" i="2"/>
  <c r="K64" i="2"/>
  <c r="C64" i="2"/>
  <c r="D64" i="2"/>
  <c r="C63" i="3"/>
  <c r="D63" i="2"/>
  <c r="K63" i="2"/>
  <c r="C63" i="2"/>
  <c r="D11" i="6"/>
  <c r="E67" i="2" l="1"/>
  <c r="E51" i="2"/>
  <c r="E27" i="2"/>
  <c r="G23" i="3"/>
  <c r="E66" i="3"/>
  <c r="E34" i="3"/>
  <c r="G60" i="3"/>
  <c r="E52" i="2"/>
  <c r="E36" i="2"/>
  <c r="E9" i="2"/>
  <c r="E59" i="2"/>
  <c r="E15" i="2"/>
  <c r="E61" i="2"/>
  <c r="E53" i="2"/>
  <c r="E13" i="2"/>
  <c r="E20" i="2"/>
  <c r="E27" i="3"/>
  <c r="G52" i="3"/>
  <c r="G44" i="3"/>
  <c r="G20" i="3"/>
  <c r="G64" i="3"/>
  <c r="E9" i="3"/>
  <c r="E49" i="2"/>
  <c r="E30" i="2"/>
  <c r="E18" i="2"/>
  <c r="E22" i="2"/>
  <c r="E54" i="2"/>
  <c r="E42" i="2"/>
  <c r="E10" i="2"/>
  <c r="E34" i="2"/>
  <c r="G64" i="2"/>
  <c r="E56" i="2"/>
  <c r="E46" i="2"/>
  <c r="E55" i="2"/>
  <c r="E39" i="2"/>
  <c r="E24" i="2"/>
  <c r="G66" i="3"/>
  <c r="E26" i="3"/>
  <c r="E10" i="3"/>
  <c r="E64" i="3"/>
  <c r="E32" i="3"/>
  <c r="E63" i="3"/>
  <c r="E47" i="3"/>
  <c r="E39" i="3"/>
  <c r="E31" i="3"/>
  <c r="E15" i="3"/>
  <c r="E20" i="3"/>
  <c r="E40" i="3"/>
  <c r="E55" i="3"/>
  <c r="G39" i="3"/>
  <c r="E37" i="3"/>
  <c r="E24" i="3"/>
  <c r="G59" i="3"/>
  <c r="G51" i="3"/>
  <c r="G43" i="3"/>
  <c r="G35" i="3"/>
  <c r="G19" i="3"/>
  <c r="G65" i="3"/>
  <c r="G55" i="3"/>
  <c r="G31" i="3"/>
  <c r="E65" i="3"/>
  <c r="E62" i="3"/>
  <c r="E65" i="2"/>
  <c r="E40" i="2"/>
  <c r="E57" i="2"/>
  <c r="G66" i="2"/>
  <c r="G65" i="2"/>
  <c r="E14" i="2"/>
  <c r="E29" i="2"/>
  <c r="E62" i="2"/>
  <c r="E58" i="3"/>
  <c r="E18" i="3"/>
  <c r="G36" i="3"/>
  <c r="E42" i="3"/>
  <c r="G27" i="3"/>
  <c r="G15" i="3"/>
  <c r="G11" i="3"/>
  <c r="E50" i="3"/>
  <c r="E48" i="3"/>
  <c r="E16" i="3"/>
  <c r="G47" i="3"/>
  <c r="E54" i="3"/>
  <c r="E46" i="3"/>
  <c r="E38" i="3"/>
  <c r="E30" i="3"/>
  <c r="E22" i="3"/>
  <c r="E14" i="3"/>
  <c r="E61" i="3"/>
  <c r="E53" i="3"/>
  <c r="E45" i="3"/>
  <c r="E29" i="3"/>
  <c r="E21" i="3"/>
  <c r="E13" i="3"/>
  <c r="E60" i="3"/>
  <c r="E52" i="3"/>
  <c r="E44" i="3"/>
  <c r="E28" i="3"/>
  <c r="E12" i="3"/>
  <c r="G58" i="3"/>
  <c r="G50" i="3"/>
  <c r="G42" i="3"/>
  <c r="G34" i="3"/>
  <c r="G26" i="3"/>
  <c r="G18" i="3"/>
  <c r="G63" i="3"/>
  <c r="E57" i="3"/>
  <c r="E49" i="3"/>
  <c r="E41" i="3"/>
  <c r="E33" i="3"/>
  <c r="E25" i="3"/>
  <c r="E17" i="3"/>
  <c r="G63" i="2"/>
  <c r="E37" i="2"/>
  <c r="E12" i="2"/>
  <c r="E45" i="2"/>
  <c r="E21" i="2"/>
  <c r="E28" i="2"/>
  <c r="G10" i="3"/>
  <c r="G57" i="3"/>
  <c r="G49" i="3"/>
  <c r="G41" i="3"/>
  <c r="G33" i="3"/>
  <c r="G25" i="3"/>
  <c r="G17" i="3"/>
  <c r="G56" i="3"/>
  <c r="G48" i="3"/>
  <c r="G40" i="3"/>
  <c r="G32" i="3"/>
  <c r="G24" i="3"/>
  <c r="G16" i="3"/>
  <c r="G62" i="3"/>
  <c r="G54" i="3"/>
  <c r="G46" i="3"/>
  <c r="G38" i="3"/>
  <c r="G30" i="3"/>
  <c r="G22" i="3"/>
  <c r="G14" i="3"/>
  <c r="G61" i="3"/>
  <c r="G53" i="3"/>
  <c r="G45" i="3"/>
  <c r="G37" i="3"/>
  <c r="G29" i="3"/>
  <c r="G21" i="3"/>
  <c r="G1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G62" i="2" l="1"/>
  <c r="G10" i="2"/>
  <c r="G11" i="2"/>
  <c r="G15" i="2"/>
  <c r="G14" i="2"/>
  <c r="G16" i="2"/>
  <c r="G17" i="2"/>
  <c r="G20" i="2"/>
  <c r="G18" i="2"/>
  <c r="G19" i="2"/>
  <c r="G23" i="2"/>
  <c r="G22" i="2"/>
  <c r="G24" i="2"/>
  <c r="G25" i="2"/>
  <c r="G26" i="2"/>
  <c r="G27" i="2"/>
  <c r="G28" i="2"/>
  <c r="G31" i="2"/>
  <c r="G30" i="2"/>
  <c r="G32" i="2"/>
  <c r="G34" i="2"/>
  <c r="G35" i="2"/>
  <c r="G36" i="2"/>
  <c r="G39" i="2"/>
  <c r="G38" i="2"/>
  <c r="G40" i="2"/>
  <c r="G42" i="2"/>
  <c r="G43" i="2"/>
  <c r="G44" i="2"/>
  <c r="G47" i="2"/>
  <c r="G46" i="2"/>
  <c r="G48" i="2"/>
  <c r="G50" i="2"/>
  <c r="G51" i="2"/>
  <c r="G52" i="2"/>
  <c r="G55" i="2"/>
  <c r="G54" i="2"/>
  <c r="G56" i="2"/>
  <c r="G58" i="2"/>
  <c r="G59" i="2"/>
  <c r="G60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G61" i="2" l="1"/>
  <c r="G53" i="2"/>
  <c r="G45" i="2"/>
  <c r="G37" i="2"/>
  <c r="G29" i="2"/>
  <c r="G21" i="2"/>
  <c r="G13" i="2"/>
  <c r="G12" i="2"/>
  <c r="G57" i="2"/>
  <c r="G49" i="2"/>
  <c r="G41" i="2"/>
  <c r="G33" i="2"/>
</calcChain>
</file>

<file path=xl/sharedStrings.xml><?xml version="1.0" encoding="utf-8"?>
<sst xmlns="http://schemas.openxmlformats.org/spreadsheetml/2006/main" count="118" uniqueCount="77">
  <si>
    <t>Chapter 2 Wages and Prices</t>
  </si>
  <si>
    <t>Glossary</t>
  </si>
  <si>
    <t>Timeseries</t>
  </si>
  <si>
    <t>2.5 Implicit price deflator for non-farm GDP </t>
  </si>
  <si>
    <t>2.4 Consumer price index (CPI)</t>
  </si>
  <si>
    <t>Source: ABS, Average weekly earnings (Table 3)</t>
  </si>
  <si>
    <t>ABS, Consumer price index (Table 1 &amp;2)</t>
  </si>
  <si>
    <t>A85002148L</t>
  </si>
  <si>
    <t>Derived</t>
  </si>
  <si>
    <t>A2325846C</t>
  </si>
  <si>
    <t>Persons: Full-time Adult Ordinary time earnings</t>
  </si>
  <si>
    <t>CPI</t>
  </si>
  <si>
    <t>Biannual Month</t>
  </si>
  <si>
    <t>Original
$ per week</t>
  </si>
  <si>
    <t>Annual change (%) (Nominal)</t>
  </si>
  <si>
    <t>Annual average (Nominal</t>
  </si>
  <si>
    <t>Real Annual average (Real)</t>
  </si>
  <si>
    <t>Annual
change (%) (Real)</t>
  </si>
  <si>
    <t>Index no.</t>
  </si>
  <si>
    <t>% change</t>
  </si>
  <si>
    <t>A85002155K</t>
  </si>
  <si>
    <t>Male Total Average Weekly Earnings</t>
  </si>
  <si>
    <t>Annual change (%) (Real)</t>
  </si>
  <si>
    <t>2.3 Wage price index (WPI)</t>
  </si>
  <si>
    <t>A2713849C</t>
  </si>
  <si>
    <t>A83895395V</t>
  </si>
  <si>
    <t>A83895396W</t>
  </si>
  <si>
    <t>A2713846W</t>
  </si>
  <si>
    <t>A83895309L</t>
  </si>
  <si>
    <t>A2713852T</t>
  </si>
  <si>
    <t>A83895333L</t>
  </si>
  <si>
    <t>Total hourly rates of pay excluding bonuses</t>
  </si>
  <si>
    <t>Quarter</t>
  </si>
  <si>
    <t>Index</t>
  </si>
  <si>
    <t xml:space="preserve">Quarterly change </t>
  </si>
  <si>
    <t xml:space="preserve">Annual change </t>
  </si>
  <si>
    <t>Annual change</t>
  </si>
  <si>
    <t xml:space="preserve"> ABS, Consumer price index (Table 8)</t>
  </si>
  <si>
    <t>A2325850V</t>
  </si>
  <si>
    <t>A2325847F</t>
  </si>
  <si>
    <t>A3604503X</t>
  </si>
  <si>
    <t>A3604505C</t>
  </si>
  <si>
    <t>A3604509L</t>
  </si>
  <si>
    <t>A3604511X</t>
  </si>
  <si>
    <t>CPI (All Groups</t>
  </si>
  <si>
    <t>Weighted median</t>
  </si>
  <si>
    <t>Trimmed mean</t>
  </si>
  <si>
    <t>Month</t>
  </si>
  <si>
    <t>Quarterly Change (%)</t>
  </si>
  <si>
    <t>Annual Change (%)</t>
  </si>
  <si>
    <t>Annual change (%)</t>
  </si>
  <si>
    <t>2.5 Implicit price deflator for non-farm GDP</t>
  </si>
  <si>
    <t>A2302591K</t>
  </si>
  <si>
    <t>A2302614R</t>
  </si>
  <si>
    <t xml:space="preserve">Implicit Price Deflator </t>
  </si>
  <si>
    <t>Quarterly change (%)</t>
  </si>
  <si>
    <t>Key Economic and Social Indicators Dashboard</t>
  </si>
  <si>
    <t>Next release</t>
  </si>
  <si>
    <t>Source: ABS, Average weekly earnings (Table 3) (cat. no. 6302.0)</t>
  </si>
  <si>
    <t>ABS, Consumer price index (Table 1 &amp;2), (cat. no. 6410.0)</t>
  </si>
  <si>
    <t>Original</t>
  </si>
  <si>
    <t xml:space="preserve"> Source: ABS, Wage price index (Table 1) (cat. no. 6345.0)</t>
  </si>
  <si>
    <t>Seasonally adjusted</t>
  </si>
  <si>
    <t>Source: ABS, Consumer price index (Table 1&amp;2) cat. no. 6401.0</t>
  </si>
  <si>
    <t>2.1 Full-time adult average weekly ordinary time earnings (AWOTE) </t>
  </si>
  <si>
    <t>2.3 Wage price index (WPI) </t>
  </si>
  <si>
    <t>2.1 Full-time adult average weekly ordinary time earnings (AWOTE)</t>
  </si>
  <si>
    <t>2.2 Male total average weekly earnings (MTAWE)</t>
  </si>
  <si>
    <t>2.2 Male Total Average Weekly Earnings (MTAWE)</t>
  </si>
  <si>
    <t>2.4 Consumer Price Index (CPI)</t>
  </si>
  <si>
    <t>(seasonally adjusted)</t>
  </si>
  <si>
    <t>Private and Public - all industries</t>
  </si>
  <si>
    <t>Private Sector - all industries</t>
  </si>
  <si>
    <t>Public Sector - all industries</t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</si>
  <si>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National Income, Expenditure and Product (Table 24)</t>
    </r>
    <r>
      <rPr>
        <sz val="11"/>
        <color theme="0" tint="-0.34998626667073579"/>
        <rFont val="Calibri"/>
        <family val="2"/>
        <scheme val="minor"/>
      </rPr>
      <t xml:space="preserve"> (cat. no. 5206.0)</t>
    </r>
  </si>
  <si>
    <t>AWOTE (Dec 2024$) (Real)</t>
  </si>
  <si>
    <t>MTAWE (Dec 2024 $) (Real)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</si>
</sst>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mmm\-yyyy"/>
    <numFmt numFmtId="165" formatCode="0.00;\-0.00;0.00;@"/>
    <numFmt numFmtId="166" formatCode="0.0;\-0.0;0.0;@"/>
    <numFmt numFmtId="167" formatCode="0.0"/>
    <numFmt numFmtId="168" formatCode="#0.0"/>
    <numFmt numFmtId="169" formatCode="0.0%"/>
    <numFmt numFmtId="170" formatCode="0.000_)"/>
    <numFmt numFmtId="171" formatCode="0.00000000;\-0.00000000;0.00000000;@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192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3" fillId="0" borderId="0"/>
    <xf numFmtId="0" fontId="11" fillId="0" borderId="0"/>
  </cellStyleXfs>
  <cellXfs count="82">
    <xf numFmtId="0" fontId="0" fillId="0" borderId="0" xfId="0"/>
    <xf numFmtId="0" fontId="0" fillId="2" borderId="0" xfId="0" applyFill="1"/>
    <xf numFmtId="0" fontId="1" fillId="0" borderId="0" xfId="1"/>
    <xf numFmtId="0" fontId="2" fillId="2" borderId="1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5" fillId="0" borderId="0" xfId="0" quotePrefix="1" applyFont="1"/>
    <xf numFmtId="0" fontId="5" fillId="0" borderId="1" xfId="0" quotePrefix="1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4" applyNumberFormat="1" applyFont="1" applyAlignment="1">
      <alignment horizontal="left"/>
    </xf>
    <xf numFmtId="165" fontId="6" fillId="0" borderId="0" xfId="0" applyNumberFormat="1" applyFont="1"/>
    <xf numFmtId="2" fontId="6" fillId="0" borderId="0" xfId="0" applyNumberFormat="1" applyFont="1"/>
    <xf numFmtId="166" fontId="6" fillId="0" borderId="0" xfId="0" applyNumberFormat="1" applyFont="1" applyAlignment="1">
      <alignment horizontal="right"/>
    </xf>
    <xf numFmtId="0" fontId="12" fillId="0" borderId="0" xfId="5" applyFont="1"/>
    <xf numFmtId="164" fontId="12" fillId="0" borderId="0" xfId="6" applyNumberFormat="1" applyFont="1" applyAlignment="1">
      <alignment horizontal="left"/>
    </xf>
    <xf numFmtId="166" fontId="6" fillId="0" borderId="0" xfId="0" applyNumberFormat="1" applyFont="1"/>
    <xf numFmtId="167" fontId="6" fillId="0" borderId="0" xfId="0" applyNumberFormat="1" applyFont="1"/>
    <xf numFmtId="167" fontId="13" fillId="0" borderId="0" xfId="5" applyNumberFormat="1" applyFont="1"/>
    <xf numFmtId="164" fontId="6" fillId="0" borderId="0" xfId="0" applyNumberFormat="1" applyFont="1" applyAlignment="1">
      <alignment horizontal="left"/>
    </xf>
    <xf numFmtId="166" fontId="3" fillId="0" borderId="0" xfId="5" applyNumberFormat="1"/>
    <xf numFmtId="166" fontId="3" fillId="0" borderId="0" xfId="7" applyNumberForma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0" xfId="4" applyFont="1"/>
    <xf numFmtId="0" fontId="6" fillId="0" borderId="0" xfId="4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14" fillId="0" borderId="0" xfId="0" applyFont="1"/>
    <xf numFmtId="0" fontId="6" fillId="0" borderId="0" xfId="10" applyFont="1"/>
    <xf numFmtId="166" fontId="6" fillId="0" borderId="0" xfId="4" applyNumberFormat="1" applyFont="1"/>
    <xf numFmtId="166" fontId="6" fillId="0" borderId="0" xfId="10" applyNumberFormat="1" applyFont="1"/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17" fontId="6" fillId="0" borderId="0" xfId="0" applyNumberFormat="1" applyFont="1" applyAlignment="1">
      <alignment horizontal="left"/>
    </xf>
    <xf numFmtId="166" fontId="3" fillId="0" borderId="0" xfId="0" applyNumberFormat="1" applyFont="1"/>
    <xf numFmtId="170" fontId="6" fillId="0" borderId="0" xfId="0" applyNumberFormat="1" applyFont="1"/>
    <xf numFmtId="43" fontId="6" fillId="0" borderId="0" xfId="2" applyFont="1"/>
    <xf numFmtId="0" fontId="6" fillId="0" borderId="0" xfId="4" applyFont="1" applyAlignment="1">
      <alignment horizontal="right" wrapText="1"/>
    </xf>
    <xf numFmtId="167" fontId="6" fillId="0" borderId="0" xfId="3" applyNumberFormat="1" applyFont="1" applyProtection="1"/>
    <xf numFmtId="0" fontId="6" fillId="0" borderId="0" xfId="4" applyFont="1" applyAlignment="1">
      <alignment horizontal="right"/>
    </xf>
    <xf numFmtId="0" fontId="6" fillId="0" borderId="0" xfId="4" applyFont="1"/>
    <xf numFmtId="164" fontId="6" fillId="0" borderId="0" xfId="4" applyNumberFormat="1" applyFont="1"/>
    <xf numFmtId="0" fontId="17" fillId="0" borderId="0" xfId="1" applyFont="1" applyAlignment="1" applyProtection="1"/>
    <xf numFmtId="0" fontId="9" fillId="0" borderId="0" xfId="4" applyFont="1" applyAlignment="1">
      <alignment wrapText="1"/>
    </xf>
    <xf numFmtId="168" fontId="6" fillId="0" borderId="0" xfId="4" applyNumberFormat="1" applyFont="1" applyAlignment="1">
      <alignment horizontal="right"/>
    </xf>
    <xf numFmtId="167" fontId="6" fillId="0" borderId="0" xfId="4" applyNumberFormat="1" applyFont="1"/>
    <xf numFmtId="165" fontId="3" fillId="0" borderId="0" xfId="7" applyNumberFormat="1"/>
    <xf numFmtId="2" fontId="6" fillId="0" borderId="0" xfId="4" applyNumberFormat="1" applyFont="1"/>
    <xf numFmtId="169" fontId="6" fillId="0" borderId="0" xfId="8" applyNumberFormat="1" applyFont="1"/>
    <xf numFmtId="165" fontId="6" fillId="0" borderId="0" xfId="4" applyNumberFormat="1" applyFont="1"/>
    <xf numFmtId="0" fontId="1" fillId="2" borderId="0" xfId="1" applyFill="1"/>
    <xf numFmtId="166" fontId="3" fillId="0" borderId="0" xfId="9" applyNumberFormat="1"/>
    <xf numFmtId="166" fontId="0" fillId="0" borderId="0" xfId="9" applyNumberFormat="1" applyFont="1"/>
    <xf numFmtId="14" fontId="5" fillId="0" borderId="0" xfId="0" applyNumberFormat="1" applyFont="1" applyAlignment="1">
      <alignment wrapText="1"/>
    </xf>
    <xf numFmtId="14" fontId="5" fillId="0" borderId="0" xfId="0" applyNumberFormat="1" applyFont="1"/>
    <xf numFmtId="14" fontId="19" fillId="0" borderId="0" xfId="0" applyNumberFormat="1" applyFont="1"/>
    <xf numFmtId="0" fontId="2" fillId="2" borderId="1" xfId="0" applyFont="1" applyFill="1" applyBorder="1" applyAlignment="1">
      <alignment horizontal="left" indent="1"/>
    </xf>
    <xf numFmtId="166" fontId="13" fillId="0" borderId="0" xfId="0" applyNumberFormat="1" applyFont="1"/>
    <xf numFmtId="0" fontId="10" fillId="0" borderId="0" xfId="0" applyFont="1" applyAlignment="1">
      <alignment horizontal="right" wrapText="1"/>
    </xf>
    <xf numFmtId="164" fontId="12" fillId="0" borderId="0" xfId="6" applyNumberFormat="1" applyFont="1"/>
    <xf numFmtId="2" fontId="6" fillId="0" borderId="0" xfId="0" applyNumberFormat="1" applyFont="1" applyAlignment="1">
      <alignment horizontal="left"/>
    </xf>
    <xf numFmtId="171" fontId="6" fillId="0" borderId="0" xfId="0" applyNumberFormat="1" applyFont="1"/>
    <xf numFmtId="0" fontId="18" fillId="3" borderId="0" xfId="0" applyFont="1" applyFill="1" applyAlignment="1">
      <alignment horizontal="left" vertical="center" indent="14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4" quotePrefix="1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4" fillId="0" borderId="1" xfId="5" applyFont="1" applyBorder="1" applyAlignment="1">
      <alignment horizontal="center"/>
    </xf>
  </cellXfs>
  <cellStyles count="11">
    <cellStyle name="Comma" xfId="2" builtinId="3"/>
    <cellStyle name="Hyperlink" xfId="1" builtinId="8"/>
    <cellStyle name="Normal" xfId="0" builtinId="0"/>
    <cellStyle name="Normal 14" xfId="9" xr:uid="{CFC04335-BACD-4E5D-9775-6761BDF6C3DD}"/>
    <cellStyle name="Normal 2" xfId="4" xr:uid="{CF50DA45-2EFF-4A83-A980-0AE8D61D9ED0}"/>
    <cellStyle name="Normal 5" xfId="10" xr:uid="{AD08F043-3BC5-4A33-8DDD-0C9B888DF87C}"/>
    <cellStyle name="Normal 6" xfId="7" xr:uid="{24943400-4E70-42D1-94A7-0F4DCA26A974}"/>
    <cellStyle name="Normal 8" xfId="5" xr:uid="{DF68833E-FE80-4599-900E-C447C5DEE6FE}"/>
    <cellStyle name="Normal 9" xfId="6" xr:uid="{12C57807-398F-4686-B74A-13954D2CDC5E}"/>
    <cellStyle name="Percent" xfId="3" builtinId="5"/>
    <cellStyle name="Percent 3" xfId="8" xr:uid="{DAC23B36-1501-4B56-BCDE-A0DFE275E937}"/>
  </cellStyles>
  <dxfs count="0"/>
  <tableStyles count="0" defaultTableStyle="TableStyleMedium2" defaultPivotStyle="PivotStyleLight16"/>
  <colors>
    <mruColors>
      <color rgb="FF16192F"/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744583</xdr:colOff>
      <xdr:row>0</xdr:row>
      <xdr:rowOff>628650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40AD4F-4001-4C1A-BE72-E856C195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996043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h.gov.au/About_Parliament/Parliamentary_Departments/Parliamentary_Library/pubs/MSB/glossary" TargetMode="External"/><Relationship Id="rId1" Type="http://schemas.openxmlformats.org/officeDocument/2006/relationships/hyperlink" Target="https://www.aph.gov.au/About_Parliament/Parliamentary_Departments/Parliamentary_Library/pubs/Statistics_Dashboar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CE8F-F56C-4D21-A429-FC52EBEB4DF2}">
  <dimension ref="A1:I11"/>
  <sheetViews>
    <sheetView showGridLines="0" tabSelected="1" workbookViewId="0">
      <selection activeCell="K18" sqref="K18"/>
    </sheetView>
  </sheetViews>
  <sheetFormatPr defaultColWidth="9.140625" defaultRowHeight="15" x14ac:dyDescent="0.25"/>
  <cols>
    <col min="1" max="1" width="5.140625" style="1" customWidth="1"/>
    <col min="2" max="2" width="62.5703125" style="1" customWidth="1"/>
    <col min="3" max="3" width="14" style="1" customWidth="1"/>
    <col min="4" max="16384" width="9.140625" style="1"/>
  </cols>
  <sheetData>
    <row r="1" spans="1:9" ht="52.5" customHeight="1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3" spans="1:9" x14ac:dyDescent="0.25">
      <c r="B3" s="2" t="s">
        <v>56</v>
      </c>
    </row>
    <row r="4" spans="1:9" x14ac:dyDescent="0.25">
      <c r="B4" s="2" t="s">
        <v>1</v>
      </c>
    </row>
    <row r="6" spans="1:9" ht="15.75" x14ac:dyDescent="0.25">
      <c r="B6" s="3" t="s">
        <v>2</v>
      </c>
      <c r="C6" s="66" t="s">
        <v>57</v>
      </c>
    </row>
    <row r="7" spans="1:9" x14ac:dyDescent="0.25">
      <c r="B7" s="60" t="s">
        <v>64</v>
      </c>
      <c r="C7" s="65">
        <v>45883</v>
      </c>
    </row>
    <row r="8" spans="1:9" x14ac:dyDescent="0.25">
      <c r="B8" s="60" t="s">
        <v>67</v>
      </c>
      <c r="C8" s="65">
        <v>45883</v>
      </c>
    </row>
    <row r="9" spans="1:9" x14ac:dyDescent="0.25">
      <c r="B9" s="60" t="s">
        <v>65</v>
      </c>
      <c r="C9" s="65">
        <v>45791</v>
      </c>
    </row>
    <row r="10" spans="1:9" x14ac:dyDescent="0.25">
      <c r="B10" s="60" t="s">
        <v>4</v>
      </c>
      <c r="C10" s="65">
        <v>45868</v>
      </c>
    </row>
    <row r="11" spans="1:9" x14ac:dyDescent="0.25">
      <c r="B11" s="60" t="s">
        <v>3</v>
      </c>
      <c r="C11" s="65">
        <v>45812</v>
      </c>
    </row>
  </sheetData>
  <mergeCells count="1">
    <mergeCell ref="A1:I1"/>
  </mergeCells>
  <hyperlinks>
    <hyperlink ref="B3" r:id="rId1" xr:uid="{63682DEE-C5AA-4F41-B7A7-DBF05A09B619}"/>
    <hyperlink ref="B4" r:id="rId2" display="https://www.aph.gov.au/About_Parliament/Parliamentary_Departments/Parliamentary_Library/pubs/MSB/glossary" xr:uid="{CE3E1A2C-5C35-4AC0-8493-053831E60C47}"/>
    <hyperlink ref="B7" location="'2.1 FT adult AWOTE'!A1" display="2.1 Full-time adult average weekly ordinary time earnings (AWOTE) " xr:uid="{A425C68A-CC1F-4062-8C41-483F400CD614}"/>
    <hyperlink ref="B8" location="'2.2 Male total AWE'!A1" display="2.2 Male total average weekly earnings (MTAWE)" xr:uid="{05913845-A30C-4AB9-867A-B7B28728D004}"/>
    <hyperlink ref="B9" location="'2.3 Wage price index (WPI) '!A1" display="2.3 Wage price index (WPI) " xr:uid="{C86486F3-1663-4654-9EB8-8BEC984A855F}"/>
    <hyperlink ref="B10" location="'2.4 Consumer price index (CPI)'!A1" display="2.4 Consumer price index (CPI)" xr:uid="{73A98BFA-D45B-49DF-BFBB-B58BADFE8C05}"/>
    <hyperlink ref="B11" location="'2.5 Implicit price deflator'!A1" display="2.5 Implicit price deflator for non-farm GDP " xr:uid="{33C9A6AE-0157-411A-89D1-FF43C7482D2B}"/>
  </hyperlinks>
  <pageMargins left="0.7" right="0.7" top="0.75" bottom="0.75" header="0.3" footer="0.3"/>
  <pageSetup paperSize="9" orientation="portrait" horizontalDpi="300" r:id="rId3"/>
  <headerFooter>
    <oddHeader>&amp;C&amp;"Calibri"&amp;12&amp;KFF0000OFFICIAL&amp;1#</oddHeader>
    <oddFooter>&amp;C&amp;1#&amp;"Calibri"&amp;12&amp;KFF0000OFFICIAL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4758-BCCE-4D98-A012-A0D3839B5CF8}">
  <dimension ref="A1:N68"/>
  <sheetViews>
    <sheetView workbookViewId="0">
      <pane ySplit="7" topLeftCell="A58" activePane="bottomLeft" state="frozen"/>
      <selection pane="bottomLeft" activeCell="R60" sqref="R60"/>
    </sheetView>
  </sheetViews>
  <sheetFormatPr defaultColWidth="8.85546875" defaultRowHeight="15" x14ac:dyDescent="0.25"/>
  <cols>
    <col min="1" max="1" width="12.7109375" style="5" customWidth="1"/>
    <col min="2" max="4" width="13.42578125" style="5" customWidth="1"/>
    <col min="5" max="5" width="13.42578125" style="27" customWidth="1"/>
    <col min="6" max="7" width="13.42578125" style="5" customWidth="1"/>
    <col min="8" max="8" width="3" style="5" customWidth="1"/>
    <col min="9" max="11" width="13.85546875" style="5" customWidth="1"/>
    <col min="12" max="12" width="8.85546875" style="5"/>
    <col min="13" max="13" width="10.5703125" style="5" bestFit="1" customWidth="1"/>
    <col min="14" max="16384" width="8.85546875" style="5"/>
  </cols>
  <sheetData>
    <row r="1" spans="1:14" x14ac:dyDescent="0.25">
      <c r="A1" s="4" t="s">
        <v>66</v>
      </c>
      <c r="E1" s="31"/>
      <c r="F1" s="64"/>
    </row>
    <row r="2" spans="1:14" ht="21" x14ac:dyDescent="0.35">
      <c r="A2" s="4"/>
      <c r="C2" s="6"/>
      <c r="D2" s="6"/>
      <c r="E2" s="6"/>
      <c r="F2" s="6"/>
      <c r="G2" s="6"/>
      <c r="H2" s="6"/>
      <c r="I2" s="6"/>
    </row>
    <row r="3" spans="1:14" ht="21" x14ac:dyDescent="0.35">
      <c r="A3" s="4"/>
      <c r="B3" s="7" t="s">
        <v>58</v>
      </c>
      <c r="C3" s="6"/>
      <c r="D3" s="6"/>
      <c r="E3" s="6"/>
      <c r="F3" s="6"/>
      <c r="G3" s="6"/>
      <c r="H3" s="6"/>
      <c r="I3" s="7" t="s">
        <v>6</v>
      </c>
    </row>
    <row r="4" spans="1:14" x14ac:dyDescent="0.25">
      <c r="A4" s="8"/>
      <c r="B4" s="9" t="s">
        <v>7</v>
      </c>
      <c r="C4" s="9" t="s">
        <v>8</v>
      </c>
      <c r="D4" s="9" t="s">
        <v>8</v>
      </c>
      <c r="E4" s="9" t="s">
        <v>8</v>
      </c>
      <c r="F4" s="9" t="s">
        <v>8</v>
      </c>
      <c r="G4" s="9" t="s">
        <v>8</v>
      </c>
      <c r="H4" s="9"/>
      <c r="I4" s="9"/>
      <c r="J4" s="9" t="s">
        <v>9</v>
      </c>
      <c r="K4" s="9"/>
    </row>
    <row r="5" spans="1:14" ht="18.75" customHeight="1" x14ac:dyDescent="0.25">
      <c r="A5" s="8"/>
      <c r="B5" s="68" t="s">
        <v>60</v>
      </c>
      <c r="C5" s="68"/>
      <c r="D5" s="68" t="s">
        <v>60</v>
      </c>
      <c r="E5" s="68" t="s">
        <v>60</v>
      </c>
      <c r="F5" s="68" t="s">
        <v>60</v>
      </c>
      <c r="G5" s="9"/>
      <c r="H5" s="9"/>
      <c r="I5" s="9"/>
      <c r="J5" s="9"/>
      <c r="K5" s="9"/>
    </row>
    <row r="6" spans="1:14" ht="15" customHeight="1" x14ac:dyDescent="0.25">
      <c r="B6" s="73" t="s">
        <v>10</v>
      </c>
      <c r="C6" s="73"/>
      <c r="D6" s="73"/>
      <c r="E6" s="73"/>
      <c r="F6" s="73"/>
      <c r="G6" s="73"/>
      <c r="H6" s="10"/>
      <c r="I6" s="11"/>
      <c r="J6" s="73" t="s">
        <v>11</v>
      </c>
      <c r="K6" s="74"/>
    </row>
    <row r="7" spans="1:14" ht="45" x14ac:dyDescent="0.25">
      <c r="A7" s="12" t="s">
        <v>12</v>
      </c>
      <c r="B7" s="13" t="s">
        <v>13</v>
      </c>
      <c r="C7" s="13" t="s">
        <v>14</v>
      </c>
      <c r="D7" s="13" t="s">
        <v>15</v>
      </c>
      <c r="E7" s="13" t="s">
        <v>16</v>
      </c>
      <c r="F7" s="13" t="s">
        <v>75</v>
      </c>
      <c r="G7" s="13" t="s">
        <v>17</v>
      </c>
      <c r="H7" s="14"/>
      <c r="I7" s="13"/>
      <c r="J7" s="13" t="s">
        <v>18</v>
      </c>
      <c r="K7" s="13" t="s">
        <v>19</v>
      </c>
    </row>
    <row r="8" spans="1:14" x14ac:dyDescent="0.25">
      <c r="A8" s="15">
        <v>34653</v>
      </c>
      <c r="B8" s="16">
        <v>630.1</v>
      </c>
      <c r="E8" s="5"/>
      <c r="F8" s="17">
        <f t="shared" ref="F8:F66" si="0">B8*$J$68/J8</f>
        <v>1394.4323702229299</v>
      </c>
      <c r="I8" s="15">
        <v>34669</v>
      </c>
      <c r="J8" s="18">
        <v>62.8</v>
      </c>
      <c r="K8" s="19"/>
      <c r="L8" s="20"/>
      <c r="M8" s="69"/>
      <c r="N8" s="21"/>
    </row>
    <row r="9" spans="1:14" x14ac:dyDescent="0.25">
      <c r="A9" s="15">
        <v>34834</v>
      </c>
      <c r="B9" s="16">
        <v>648.20000000000005</v>
      </c>
      <c r="D9" s="21">
        <f>AVERAGE(B8:B9)</f>
        <v>639.15000000000009</v>
      </c>
      <c r="E9" s="22">
        <f>AVERAGE(F8:F9)</f>
        <v>1393.397512004819</v>
      </c>
      <c r="F9" s="17">
        <f t="shared" si="0"/>
        <v>1392.3626537867078</v>
      </c>
      <c r="I9" s="15">
        <v>34851</v>
      </c>
      <c r="J9" s="18">
        <v>64.7</v>
      </c>
      <c r="K9" s="19"/>
      <c r="L9" s="20"/>
      <c r="M9" s="69"/>
      <c r="N9" s="21"/>
    </row>
    <row r="10" spans="1:14" x14ac:dyDescent="0.25">
      <c r="A10" s="15">
        <v>35018</v>
      </c>
      <c r="B10" s="16">
        <v>661.2</v>
      </c>
      <c r="C10" s="22">
        <f>((B10-B8)/B8)*100</f>
        <v>4.9357244881764837</v>
      </c>
      <c r="D10" s="21">
        <f t="shared" ref="D10:D63" si="1">AVERAGE(B9:B10)</f>
        <v>654.70000000000005</v>
      </c>
      <c r="E10" s="22">
        <f t="shared" ref="E10:E65" si="2">AVERAGE(F9:F10)</f>
        <v>1392.3372678024448</v>
      </c>
      <c r="F10" s="17">
        <f t="shared" si="0"/>
        <v>1392.3118818181817</v>
      </c>
      <c r="G10" s="22">
        <f>((F10-F8)/F8)*100</f>
        <v>-0.15206821428056239</v>
      </c>
      <c r="H10" s="22"/>
      <c r="I10" s="15">
        <v>35034</v>
      </c>
      <c r="J10" s="18">
        <v>66</v>
      </c>
      <c r="K10" s="23">
        <f>(J10-J8)/J8*100</f>
        <v>5.0955414012738895</v>
      </c>
      <c r="L10" s="20"/>
      <c r="M10" s="69"/>
      <c r="N10" s="21"/>
    </row>
    <row r="11" spans="1:14" x14ac:dyDescent="0.25">
      <c r="A11" s="15">
        <v>35200</v>
      </c>
      <c r="B11" s="16">
        <v>673.8</v>
      </c>
      <c r="C11" s="22">
        <f t="shared" ref="C11:C63" si="3">((B11-B9)/B9)*100</f>
        <v>3.9493983338475633</v>
      </c>
      <c r="D11" s="21">
        <f t="shared" si="1"/>
        <v>667.5</v>
      </c>
      <c r="E11" s="22">
        <f t="shared" si="2"/>
        <v>1398.132802228431</v>
      </c>
      <c r="F11" s="17">
        <f t="shared" si="0"/>
        <v>1403.9537226386803</v>
      </c>
      <c r="G11" s="22">
        <f t="shared" ref="G11:G63" si="4">((F11-F9)/F9)*100</f>
        <v>0.83247484557626794</v>
      </c>
      <c r="H11" s="22"/>
      <c r="I11" s="15">
        <v>35217</v>
      </c>
      <c r="J11" s="18">
        <v>66.7</v>
      </c>
      <c r="K11" s="23">
        <f t="shared" ref="K11:K68" si="5">(J11-J9)/J9*100</f>
        <v>3.091190108191654</v>
      </c>
      <c r="L11" s="20"/>
      <c r="M11" s="69"/>
      <c r="N11" s="21"/>
    </row>
    <row r="12" spans="1:14" x14ac:dyDescent="0.25">
      <c r="A12" s="15">
        <v>35384</v>
      </c>
      <c r="B12" s="16">
        <v>686.1</v>
      </c>
      <c r="C12" s="22">
        <f t="shared" si="3"/>
        <v>3.7658802177858401</v>
      </c>
      <c r="D12" s="21">
        <f t="shared" si="1"/>
        <v>679.95</v>
      </c>
      <c r="E12" s="22">
        <f t="shared" si="2"/>
        <v>1413.5675243790415</v>
      </c>
      <c r="F12" s="17">
        <f t="shared" si="0"/>
        <v>1423.1813261194029</v>
      </c>
      <c r="G12" s="22">
        <f t="shared" si="4"/>
        <v>2.2171357369233684</v>
      </c>
      <c r="H12" s="22"/>
      <c r="I12" s="15">
        <v>35400</v>
      </c>
      <c r="J12" s="18">
        <v>67</v>
      </c>
      <c r="K12" s="23">
        <f t="shared" si="5"/>
        <v>1.5151515151515151</v>
      </c>
      <c r="L12" s="20"/>
      <c r="M12" s="69"/>
      <c r="N12" s="21"/>
    </row>
    <row r="13" spans="1:14" x14ac:dyDescent="0.25">
      <c r="A13" s="15">
        <v>35565</v>
      </c>
      <c r="B13" s="16">
        <v>696.3</v>
      </c>
      <c r="C13" s="22">
        <f t="shared" si="3"/>
        <v>3.3392698130008904</v>
      </c>
      <c r="D13" s="21">
        <f t="shared" si="1"/>
        <v>691.2</v>
      </c>
      <c r="E13" s="22">
        <f t="shared" si="2"/>
        <v>1434.839762835486</v>
      </c>
      <c r="F13" s="17">
        <f t="shared" si="0"/>
        <v>1446.4981995515693</v>
      </c>
      <c r="G13" s="22">
        <f t="shared" si="4"/>
        <v>3.030333281422422</v>
      </c>
      <c r="H13" s="22"/>
      <c r="I13" s="15">
        <v>35582</v>
      </c>
      <c r="J13" s="18">
        <v>66.900000000000006</v>
      </c>
      <c r="K13" s="23">
        <f t="shared" si="5"/>
        <v>0.29985007496252297</v>
      </c>
      <c r="L13" s="20"/>
      <c r="M13" s="69"/>
      <c r="N13" s="21"/>
    </row>
    <row r="14" spans="1:14" x14ac:dyDescent="0.25">
      <c r="A14" s="15">
        <v>35749</v>
      </c>
      <c r="B14" s="16">
        <v>710.6</v>
      </c>
      <c r="C14" s="22">
        <f t="shared" si="3"/>
        <v>3.5709080308992855</v>
      </c>
      <c r="D14" s="21">
        <f t="shared" si="1"/>
        <v>703.45</v>
      </c>
      <c r="E14" s="22">
        <f t="shared" si="2"/>
        <v>1462.4566005242878</v>
      </c>
      <c r="F14" s="17">
        <f t="shared" si="0"/>
        <v>1478.4150014970062</v>
      </c>
      <c r="G14" s="22">
        <f t="shared" si="4"/>
        <v>3.881000569913974</v>
      </c>
      <c r="H14" s="22"/>
      <c r="I14" s="15">
        <v>35765</v>
      </c>
      <c r="J14" s="18">
        <v>66.8</v>
      </c>
      <c r="K14" s="23">
        <f t="shared" si="5"/>
        <v>-0.29850746268657141</v>
      </c>
      <c r="L14" s="20"/>
      <c r="M14" s="69"/>
      <c r="N14" s="21"/>
    </row>
    <row r="15" spans="1:14" x14ac:dyDescent="0.25">
      <c r="A15" s="15">
        <v>35930</v>
      </c>
      <c r="B15" s="16">
        <v>725.7</v>
      </c>
      <c r="C15" s="22">
        <f t="shared" si="3"/>
        <v>4.2223179663938089</v>
      </c>
      <c r="D15" s="21">
        <f t="shared" si="1"/>
        <v>718.15000000000009</v>
      </c>
      <c r="E15" s="22">
        <f t="shared" si="2"/>
        <v>1487.4025856891558</v>
      </c>
      <c r="F15" s="17">
        <f t="shared" si="0"/>
        <v>1496.3901698813056</v>
      </c>
      <c r="G15" s="22">
        <f t="shared" si="4"/>
        <v>3.4491553702039428</v>
      </c>
      <c r="H15" s="22"/>
      <c r="I15" s="15">
        <v>35947</v>
      </c>
      <c r="J15" s="18">
        <v>67.400000000000006</v>
      </c>
      <c r="K15" s="23">
        <f t="shared" si="5"/>
        <v>0.74738415545590431</v>
      </c>
      <c r="L15" s="20"/>
      <c r="M15" s="69"/>
      <c r="N15" s="21"/>
    </row>
    <row r="16" spans="1:14" x14ac:dyDescent="0.25">
      <c r="A16" s="15">
        <v>36114</v>
      </c>
      <c r="B16" s="16">
        <v>739.5</v>
      </c>
      <c r="C16" s="22">
        <f t="shared" si="3"/>
        <v>4.0669856459330109</v>
      </c>
      <c r="D16" s="21">
        <f t="shared" si="1"/>
        <v>732.6</v>
      </c>
      <c r="E16" s="22">
        <f t="shared" si="2"/>
        <v>1506.1198692326882</v>
      </c>
      <c r="F16" s="17">
        <f t="shared" si="0"/>
        <v>1515.8495685840708</v>
      </c>
      <c r="G16" s="22">
        <f t="shared" si="4"/>
        <v>2.5320743532201222</v>
      </c>
      <c r="H16" s="22"/>
      <c r="I16" s="15">
        <v>36130</v>
      </c>
      <c r="J16" s="18">
        <v>67.8</v>
      </c>
      <c r="K16" s="23">
        <f t="shared" si="5"/>
        <v>1.4970059880239521</v>
      </c>
      <c r="L16" s="20"/>
      <c r="M16" s="69"/>
      <c r="N16" s="21"/>
    </row>
    <row r="17" spans="1:14" x14ac:dyDescent="0.25">
      <c r="A17" s="15">
        <v>36295</v>
      </c>
      <c r="B17" s="16">
        <v>748.5</v>
      </c>
      <c r="C17" s="22">
        <f t="shared" si="3"/>
        <v>3.1417941298056986</v>
      </c>
      <c r="D17" s="21">
        <f t="shared" si="1"/>
        <v>744</v>
      </c>
      <c r="E17" s="22">
        <f t="shared" si="2"/>
        <v>1521.6942942039298</v>
      </c>
      <c r="F17" s="17">
        <f t="shared" si="0"/>
        <v>1527.5390198237887</v>
      </c>
      <c r="G17" s="22">
        <f t="shared" si="4"/>
        <v>2.0815994764890684</v>
      </c>
      <c r="H17" s="22"/>
      <c r="I17" s="15">
        <v>36312</v>
      </c>
      <c r="J17" s="18">
        <v>68.099999999999994</v>
      </c>
      <c r="K17" s="23">
        <f t="shared" si="5"/>
        <v>1.0385756676557696</v>
      </c>
      <c r="L17" s="20"/>
      <c r="M17" s="69"/>
      <c r="N17" s="21"/>
    </row>
    <row r="18" spans="1:14" x14ac:dyDescent="0.25">
      <c r="A18" s="15">
        <v>36479</v>
      </c>
      <c r="B18" s="16">
        <v>760.8</v>
      </c>
      <c r="C18" s="22">
        <f t="shared" si="3"/>
        <v>2.8803245436105414</v>
      </c>
      <c r="D18" s="21">
        <f t="shared" si="1"/>
        <v>754.65</v>
      </c>
      <c r="E18" s="22">
        <f t="shared" si="2"/>
        <v>1528.8552031101576</v>
      </c>
      <c r="F18" s="17">
        <f t="shared" si="0"/>
        <v>1530.1713863965267</v>
      </c>
      <c r="G18" s="22">
        <f t="shared" si="4"/>
        <v>0.94480468967865405</v>
      </c>
      <c r="H18" s="22"/>
      <c r="I18" s="15">
        <v>36495</v>
      </c>
      <c r="J18" s="18">
        <v>69.099999999999994</v>
      </c>
      <c r="K18" s="23">
        <f t="shared" si="5"/>
        <v>1.9174041297935061</v>
      </c>
      <c r="L18" s="20"/>
      <c r="M18" s="69"/>
      <c r="N18" s="21"/>
    </row>
    <row r="19" spans="1:14" x14ac:dyDescent="0.25">
      <c r="A19" s="15">
        <v>36661</v>
      </c>
      <c r="B19" s="16">
        <v>779.1</v>
      </c>
      <c r="C19" s="22">
        <f t="shared" si="3"/>
        <v>4.088176352705414</v>
      </c>
      <c r="D19" s="21">
        <f t="shared" si="1"/>
        <v>769.95</v>
      </c>
      <c r="E19" s="22">
        <f t="shared" si="2"/>
        <v>1536.2975831555282</v>
      </c>
      <c r="F19" s="17">
        <f t="shared" si="0"/>
        <v>1542.4237799145299</v>
      </c>
      <c r="G19" s="22">
        <f t="shared" si="4"/>
        <v>0.97442748745352259</v>
      </c>
      <c r="H19" s="22"/>
      <c r="I19" s="15">
        <v>36678</v>
      </c>
      <c r="J19" s="18">
        <v>70.2</v>
      </c>
      <c r="K19" s="23">
        <f t="shared" si="5"/>
        <v>3.0837004405286472</v>
      </c>
      <c r="L19" s="20"/>
      <c r="M19" s="69"/>
      <c r="N19" s="21"/>
    </row>
    <row r="20" spans="1:14" x14ac:dyDescent="0.25">
      <c r="A20" s="15">
        <v>36845</v>
      </c>
      <c r="B20" s="16">
        <v>798.1</v>
      </c>
      <c r="C20" s="22">
        <f t="shared" si="3"/>
        <v>4.9027339642481689</v>
      </c>
      <c r="D20" s="21">
        <f t="shared" si="1"/>
        <v>788.6</v>
      </c>
      <c r="E20" s="22">
        <f t="shared" si="2"/>
        <v>1529.890007946321</v>
      </c>
      <c r="F20" s="17">
        <f t="shared" si="0"/>
        <v>1517.3562359781124</v>
      </c>
      <c r="G20" s="22">
        <f t="shared" si="4"/>
        <v>-0.83749771642203497</v>
      </c>
      <c r="H20" s="22"/>
      <c r="I20" s="15">
        <v>36861</v>
      </c>
      <c r="J20" s="18">
        <v>73.099999999999994</v>
      </c>
      <c r="K20" s="23">
        <f t="shared" si="5"/>
        <v>5.7887120115774247</v>
      </c>
      <c r="L20" s="20"/>
      <c r="M20" s="69"/>
      <c r="N20" s="21"/>
    </row>
    <row r="21" spans="1:14" x14ac:dyDescent="0.25">
      <c r="A21" s="15">
        <v>37026</v>
      </c>
      <c r="B21" s="16">
        <v>818.8</v>
      </c>
      <c r="C21" s="22">
        <f t="shared" si="3"/>
        <v>5.095623154922337</v>
      </c>
      <c r="D21" s="21">
        <f t="shared" si="1"/>
        <v>808.45</v>
      </c>
      <c r="E21" s="22">
        <f t="shared" si="2"/>
        <v>1522.4069488615394</v>
      </c>
      <c r="F21" s="17">
        <f t="shared" si="0"/>
        <v>1527.4576617449663</v>
      </c>
      <c r="G21" s="22">
        <f t="shared" si="4"/>
        <v>-0.9702987184490135</v>
      </c>
      <c r="H21" s="22"/>
      <c r="I21" s="15">
        <v>37043</v>
      </c>
      <c r="J21" s="18">
        <v>74.5</v>
      </c>
      <c r="K21" s="23">
        <f t="shared" si="5"/>
        <v>6.1253561253561211</v>
      </c>
      <c r="L21" s="20"/>
      <c r="M21" s="69"/>
      <c r="N21" s="21"/>
    </row>
    <row r="22" spans="1:14" x14ac:dyDescent="0.25">
      <c r="A22" s="15">
        <v>37210</v>
      </c>
      <c r="B22" s="16">
        <v>842.6</v>
      </c>
      <c r="C22" s="22">
        <f t="shared" si="3"/>
        <v>5.5757423881719079</v>
      </c>
      <c r="D22" s="21">
        <f t="shared" si="1"/>
        <v>830.7</v>
      </c>
      <c r="E22" s="22">
        <f t="shared" si="2"/>
        <v>1540.2758076629341</v>
      </c>
      <c r="F22" s="17">
        <f t="shared" si="0"/>
        <v>1553.0939535809018</v>
      </c>
      <c r="G22" s="22">
        <f t="shared" si="4"/>
        <v>2.3552621826971505</v>
      </c>
      <c r="H22" s="22"/>
      <c r="I22" s="15">
        <v>37226</v>
      </c>
      <c r="J22" s="18">
        <v>75.400000000000006</v>
      </c>
      <c r="K22" s="23">
        <f t="shared" si="5"/>
        <v>3.1463748290013838</v>
      </c>
      <c r="L22" s="20"/>
      <c r="M22" s="69"/>
      <c r="N22" s="21"/>
    </row>
    <row r="23" spans="1:14" x14ac:dyDescent="0.25">
      <c r="A23" s="15">
        <v>37391</v>
      </c>
      <c r="B23" s="16">
        <v>860.1</v>
      </c>
      <c r="C23" s="22">
        <f t="shared" si="3"/>
        <v>5.0439667806546256</v>
      </c>
      <c r="D23" s="21">
        <f t="shared" si="1"/>
        <v>851.35</v>
      </c>
      <c r="E23" s="22">
        <f t="shared" si="2"/>
        <v>1556.8042081873177</v>
      </c>
      <c r="F23" s="17">
        <f t="shared" si="0"/>
        <v>1560.5144627937339</v>
      </c>
      <c r="G23" s="22">
        <f t="shared" si="4"/>
        <v>2.1641713467202393</v>
      </c>
      <c r="H23" s="22"/>
      <c r="I23" s="15">
        <v>37408</v>
      </c>
      <c r="J23" s="18">
        <v>76.599999999999994</v>
      </c>
      <c r="K23" s="23">
        <f t="shared" si="5"/>
        <v>2.8187919463087172</v>
      </c>
      <c r="L23" s="20"/>
      <c r="M23" s="69"/>
      <c r="N23" s="21"/>
    </row>
    <row r="24" spans="1:14" x14ac:dyDescent="0.25">
      <c r="A24" s="15">
        <v>37575</v>
      </c>
      <c r="B24" s="16">
        <v>882.1</v>
      </c>
      <c r="C24" s="22">
        <f t="shared" si="3"/>
        <v>4.6878708758604315</v>
      </c>
      <c r="D24" s="21">
        <f t="shared" si="1"/>
        <v>871.1</v>
      </c>
      <c r="E24" s="22">
        <f t="shared" si="2"/>
        <v>1570.160162131403</v>
      </c>
      <c r="F24" s="17">
        <f t="shared" si="0"/>
        <v>1579.8058614690724</v>
      </c>
      <c r="G24" s="22">
        <f t="shared" si="4"/>
        <v>1.7199157737097668</v>
      </c>
      <c r="H24" s="22"/>
      <c r="I24" s="15">
        <v>37591</v>
      </c>
      <c r="J24" s="18">
        <v>77.599999999999994</v>
      </c>
      <c r="K24" s="23">
        <f t="shared" si="5"/>
        <v>2.9177718832891095</v>
      </c>
      <c r="L24" s="20"/>
      <c r="M24" s="69"/>
      <c r="N24" s="21"/>
    </row>
    <row r="25" spans="1:14" x14ac:dyDescent="0.25">
      <c r="A25" s="15">
        <v>37756</v>
      </c>
      <c r="B25" s="16">
        <v>912.8</v>
      </c>
      <c r="C25" s="22">
        <f t="shared" si="3"/>
        <v>6.1271945122660076</v>
      </c>
      <c r="D25" s="21">
        <f t="shared" si="1"/>
        <v>897.45</v>
      </c>
      <c r="E25" s="22">
        <f t="shared" si="2"/>
        <v>1596.8976813706686</v>
      </c>
      <c r="F25" s="17">
        <f t="shared" si="0"/>
        <v>1613.9895012722645</v>
      </c>
      <c r="G25" s="22">
        <f t="shared" si="4"/>
        <v>3.4267569928699158</v>
      </c>
      <c r="H25" s="22"/>
      <c r="I25" s="15">
        <v>37773</v>
      </c>
      <c r="J25" s="18">
        <v>78.599999999999994</v>
      </c>
      <c r="K25" s="23">
        <f t="shared" si="5"/>
        <v>2.6109660574412534</v>
      </c>
      <c r="L25" s="20"/>
      <c r="M25" s="69"/>
      <c r="N25" s="21"/>
    </row>
    <row r="26" spans="1:14" x14ac:dyDescent="0.25">
      <c r="A26" s="15">
        <v>37940</v>
      </c>
      <c r="B26" s="16">
        <v>929.1</v>
      </c>
      <c r="C26" s="22">
        <f t="shared" si="3"/>
        <v>5.328194082303594</v>
      </c>
      <c r="D26" s="21">
        <f t="shared" si="1"/>
        <v>920.95</v>
      </c>
      <c r="E26" s="22">
        <f t="shared" si="2"/>
        <v>1619.1011930889624</v>
      </c>
      <c r="F26" s="17">
        <f t="shared" si="0"/>
        <v>1624.2128849056603</v>
      </c>
      <c r="G26" s="22">
        <f t="shared" si="4"/>
        <v>2.8109164878837394</v>
      </c>
      <c r="H26" s="22"/>
      <c r="I26" s="15">
        <v>37956</v>
      </c>
      <c r="J26" s="18">
        <v>79.5</v>
      </c>
      <c r="K26" s="23">
        <f t="shared" si="5"/>
        <v>2.4484536082474304</v>
      </c>
      <c r="L26" s="20"/>
      <c r="M26" s="69"/>
      <c r="N26" s="21"/>
    </row>
    <row r="27" spans="1:14" x14ac:dyDescent="0.25">
      <c r="A27" s="15">
        <v>38122</v>
      </c>
      <c r="B27" s="16">
        <v>939</v>
      </c>
      <c r="C27" s="22">
        <f t="shared" si="3"/>
        <v>2.8702892199824763</v>
      </c>
      <c r="D27" s="21">
        <f t="shared" si="1"/>
        <v>934.05</v>
      </c>
      <c r="E27" s="22">
        <f t="shared" si="2"/>
        <v>1621.6648264478674</v>
      </c>
      <c r="F27" s="17">
        <f t="shared" si="0"/>
        <v>1619.1167679900745</v>
      </c>
      <c r="G27" s="22">
        <f t="shared" si="4"/>
        <v>0.31767658425090933</v>
      </c>
      <c r="H27" s="22"/>
      <c r="I27" s="15">
        <v>38139</v>
      </c>
      <c r="J27" s="18">
        <v>80.599999999999994</v>
      </c>
      <c r="K27" s="23">
        <f t="shared" si="5"/>
        <v>2.5445292620865141</v>
      </c>
      <c r="L27" s="20"/>
      <c r="M27" s="69"/>
      <c r="N27" s="21"/>
    </row>
    <row r="28" spans="1:14" x14ac:dyDescent="0.25">
      <c r="A28" s="15">
        <v>38306</v>
      </c>
      <c r="B28" s="16">
        <v>965</v>
      </c>
      <c r="C28" s="22">
        <f t="shared" si="3"/>
        <v>3.8639543644387015</v>
      </c>
      <c r="D28" s="21">
        <f t="shared" si="1"/>
        <v>952</v>
      </c>
      <c r="E28" s="22">
        <f t="shared" si="2"/>
        <v>1632.3452091484114</v>
      </c>
      <c r="F28" s="17">
        <f t="shared" si="0"/>
        <v>1645.5736503067485</v>
      </c>
      <c r="G28" s="22">
        <f t="shared" si="4"/>
        <v>1.3151456683788656</v>
      </c>
      <c r="H28" s="22"/>
      <c r="I28" s="15">
        <v>38322</v>
      </c>
      <c r="J28" s="21">
        <v>81.5</v>
      </c>
      <c r="K28" s="23">
        <f t="shared" si="5"/>
        <v>2.5157232704402519</v>
      </c>
      <c r="L28" s="20"/>
      <c r="M28" s="69"/>
      <c r="N28" s="21"/>
    </row>
    <row r="29" spans="1:14" x14ac:dyDescent="0.25">
      <c r="A29" s="15">
        <v>38487</v>
      </c>
      <c r="B29" s="16">
        <v>993.8</v>
      </c>
      <c r="C29" s="22">
        <f t="shared" si="3"/>
        <v>5.8359957401490901</v>
      </c>
      <c r="D29" s="21">
        <f t="shared" si="1"/>
        <v>979.4</v>
      </c>
      <c r="E29" s="22">
        <f t="shared" si="2"/>
        <v>1658.8451381073696</v>
      </c>
      <c r="F29" s="17">
        <f t="shared" si="0"/>
        <v>1672.1166259079905</v>
      </c>
      <c r="G29" s="22">
        <f t="shared" si="4"/>
        <v>3.2733808311866524</v>
      </c>
      <c r="H29" s="22"/>
      <c r="I29" s="15">
        <v>38504</v>
      </c>
      <c r="J29" s="21">
        <v>82.6</v>
      </c>
      <c r="K29" s="23">
        <f t="shared" si="5"/>
        <v>2.481389578163772</v>
      </c>
      <c r="L29" s="20"/>
      <c r="M29" s="69"/>
      <c r="N29" s="21"/>
    </row>
    <row r="30" spans="1:14" x14ac:dyDescent="0.25">
      <c r="A30" s="15">
        <v>38671</v>
      </c>
      <c r="B30" s="16">
        <v>1011.8</v>
      </c>
      <c r="C30" s="22">
        <f t="shared" si="3"/>
        <v>4.8497409326424821</v>
      </c>
      <c r="D30" s="21">
        <f t="shared" si="1"/>
        <v>1002.8</v>
      </c>
      <c r="E30" s="22">
        <f t="shared" si="2"/>
        <v>1675.0705223812029</v>
      </c>
      <c r="F30" s="17">
        <f t="shared" si="0"/>
        <v>1678.0244188544152</v>
      </c>
      <c r="G30" s="22">
        <f t="shared" si="4"/>
        <v>1.9720034130114823</v>
      </c>
      <c r="H30" s="22"/>
      <c r="I30" s="15">
        <v>38687</v>
      </c>
      <c r="J30" s="21">
        <v>83.8</v>
      </c>
      <c r="K30" s="23">
        <f t="shared" si="5"/>
        <v>2.8220858895705487</v>
      </c>
      <c r="L30" s="20"/>
      <c r="M30" s="69"/>
      <c r="N30" s="21"/>
    </row>
    <row r="31" spans="1:14" x14ac:dyDescent="0.25">
      <c r="A31" s="15">
        <v>38852</v>
      </c>
      <c r="B31" s="16">
        <v>1025.8</v>
      </c>
      <c r="C31" s="22">
        <f t="shared" si="3"/>
        <v>3.219963775407527</v>
      </c>
      <c r="D31" s="21">
        <f t="shared" si="1"/>
        <v>1018.8</v>
      </c>
      <c r="E31" s="22">
        <f t="shared" si="2"/>
        <v>1668.8384335249957</v>
      </c>
      <c r="F31" s="17">
        <f t="shared" si="0"/>
        <v>1659.6524481955762</v>
      </c>
      <c r="G31" s="22">
        <f t="shared" si="4"/>
        <v>-0.74541317987589717</v>
      </c>
      <c r="H31" s="22"/>
      <c r="I31" s="15">
        <v>38869</v>
      </c>
      <c r="J31" s="21">
        <v>85.9</v>
      </c>
      <c r="K31" s="23">
        <f t="shared" si="5"/>
        <v>3.9951573849879072</v>
      </c>
      <c r="L31" s="20"/>
      <c r="M31" s="69"/>
      <c r="N31" s="21"/>
    </row>
    <row r="32" spans="1:14" x14ac:dyDescent="0.25">
      <c r="A32" s="15">
        <v>39036</v>
      </c>
      <c r="B32" s="16">
        <v>1044.0999999999999</v>
      </c>
      <c r="C32" s="22">
        <f t="shared" si="3"/>
        <v>3.1923305000988291</v>
      </c>
      <c r="D32" s="21">
        <f t="shared" si="1"/>
        <v>1034.9499999999998</v>
      </c>
      <c r="E32" s="22">
        <f t="shared" si="2"/>
        <v>1667.6290638783885</v>
      </c>
      <c r="F32" s="17">
        <f t="shared" si="0"/>
        <v>1675.6056795612008</v>
      </c>
      <c r="G32" s="22">
        <f t="shared" si="4"/>
        <v>-0.14414207958104253</v>
      </c>
      <c r="H32" s="22"/>
      <c r="I32" s="15">
        <v>39052</v>
      </c>
      <c r="J32" s="21">
        <v>86.6</v>
      </c>
      <c r="K32" s="23">
        <f t="shared" si="5"/>
        <v>3.3412887828162257</v>
      </c>
      <c r="L32" s="20"/>
      <c r="M32" s="69"/>
      <c r="N32" s="21"/>
    </row>
    <row r="33" spans="1:14" x14ac:dyDescent="0.25">
      <c r="A33" s="15">
        <v>39217</v>
      </c>
      <c r="B33" s="16">
        <v>1076.8</v>
      </c>
      <c r="C33" s="22">
        <f t="shared" si="3"/>
        <v>4.9717293819457984</v>
      </c>
      <c r="D33" s="21">
        <f t="shared" si="1"/>
        <v>1060.4499999999998</v>
      </c>
      <c r="E33" s="22">
        <f t="shared" si="2"/>
        <v>1691.0072229048876</v>
      </c>
      <c r="F33" s="17">
        <f t="shared" si="0"/>
        <v>1706.4087662485745</v>
      </c>
      <c r="G33" s="22">
        <f t="shared" si="4"/>
        <v>2.8172355063756349</v>
      </c>
      <c r="H33" s="22"/>
      <c r="I33" s="15">
        <v>39234</v>
      </c>
      <c r="J33" s="21">
        <v>87.7</v>
      </c>
      <c r="K33" s="23">
        <f t="shared" si="5"/>
        <v>2.0954598370197872</v>
      </c>
      <c r="L33" s="20"/>
      <c r="M33" s="69"/>
      <c r="N33" s="21"/>
    </row>
    <row r="34" spans="1:14" x14ac:dyDescent="0.25">
      <c r="A34" s="15">
        <v>39401</v>
      </c>
      <c r="B34" s="16">
        <v>1098.5999999999999</v>
      </c>
      <c r="C34" s="22">
        <f t="shared" si="3"/>
        <v>5.2198065319413853</v>
      </c>
      <c r="D34" s="21">
        <f t="shared" si="1"/>
        <v>1087.6999999999998</v>
      </c>
      <c r="E34" s="22">
        <f t="shared" si="2"/>
        <v>1710.0044959188999</v>
      </c>
      <c r="F34" s="17">
        <f t="shared" si="0"/>
        <v>1713.6002255892254</v>
      </c>
      <c r="G34" s="22">
        <f t="shared" si="4"/>
        <v>2.2675111747039693</v>
      </c>
      <c r="H34" s="22"/>
      <c r="I34" s="15">
        <v>39417</v>
      </c>
      <c r="J34" s="21">
        <v>89.1</v>
      </c>
      <c r="K34" s="23">
        <f t="shared" si="5"/>
        <v>2.8868360277136262</v>
      </c>
      <c r="L34" s="20"/>
      <c r="M34" s="69"/>
      <c r="N34" s="21"/>
    </row>
    <row r="35" spans="1:14" x14ac:dyDescent="0.25">
      <c r="A35" s="15">
        <v>39583</v>
      </c>
      <c r="B35" s="16">
        <v>1119.5999999999999</v>
      </c>
      <c r="C35" s="22">
        <f t="shared" si="3"/>
        <v>3.9747399702823141</v>
      </c>
      <c r="D35" s="21">
        <f t="shared" si="1"/>
        <v>1109.0999999999999</v>
      </c>
      <c r="E35" s="22">
        <f t="shared" si="2"/>
        <v>1706.1468846286739</v>
      </c>
      <c r="F35" s="17">
        <f t="shared" si="0"/>
        <v>1698.6935436681222</v>
      </c>
      <c r="G35" s="22">
        <f t="shared" si="4"/>
        <v>-0.45213214635633242</v>
      </c>
      <c r="H35" s="22"/>
      <c r="I35" s="15">
        <v>39600</v>
      </c>
      <c r="J35" s="21">
        <v>91.6</v>
      </c>
      <c r="K35" s="23">
        <f t="shared" si="5"/>
        <v>4.4469783352337418</v>
      </c>
      <c r="L35" s="20"/>
      <c r="M35" s="69"/>
      <c r="N35" s="21"/>
    </row>
    <row r="36" spans="1:14" x14ac:dyDescent="0.25">
      <c r="A36" s="15">
        <v>39767</v>
      </c>
      <c r="B36" s="16">
        <v>1158</v>
      </c>
      <c r="C36" s="22">
        <f t="shared" si="3"/>
        <v>5.4068814855270428</v>
      </c>
      <c r="D36" s="21">
        <f t="shared" si="1"/>
        <v>1138.8</v>
      </c>
      <c r="E36" s="22">
        <f t="shared" si="2"/>
        <v>1720.2185413145805</v>
      </c>
      <c r="F36" s="17">
        <f t="shared" si="0"/>
        <v>1741.7435389610389</v>
      </c>
      <c r="G36" s="22">
        <f t="shared" si="4"/>
        <v>1.6423500039010779</v>
      </c>
      <c r="H36" s="22"/>
      <c r="I36" s="15">
        <v>39783</v>
      </c>
      <c r="J36" s="21">
        <v>92.4</v>
      </c>
      <c r="K36" s="23">
        <f t="shared" si="5"/>
        <v>3.7037037037037166</v>
      </c>
      <c r="L36" s="20"/>
      <c r="M36" s="69"/>
      <c r="N36" s="21"/>
    </row>
    <row r="37" spans="1:14" x14ac:dyDescent="0.25">
      <c r="A37" s="15">
        <v>39948</v>
      </c>
      <c r="B37" s="16">
        <v>1187.8</v>
      </c>
      <c r="C37" s="22">
        <f t="shared" si="3"/>
        <v>6.0914612361557738</v>
      </c>
      <c r="D37" s="21">
        <f t="shared" si="1"/>
        <v>1172.9000000000001</v>
      </c>
      <c r="E37" s="22">
        <f t="shared" si="2"/>
        <v>1759.346808770078</v>
      </c>
      <c r="F37" s="17">
        <f t="shared" si="0"/>
        <v>1776.9500785791172</v>
      </c>
      <c r="G37" s="22">
        <f t="shared" si="4"/>
        <v>4.6068659766616609</v>
      </c>
      <c r="H37" s="22"/>
      <c r="I37" s="15">
        <v>39965</v>
      </c>
      <c r="J37" s="21">
        <v>92.9</v>
      </c>
      <c r="K37" s="23">
        <f t="shared" si="5"/>
        <v>1.4192139737991392</v>
      </c>
      <c r="L37" s="20"/>
      <c r="M37" s="69"/>
      <c r="N37" s="21"/>
    </row>
    <row r="38" spans="1:14" x14ac:dyDescent="0.25">
      <c r="A38" s="15">
        <v>40132</v>
      </c>
      <c r="B38" s="16">
        <v>1226.8</v>
      </c>
      <c r="C38" s="22">
        <f t="shared" si="3"/>
        <v>5.9412780656303932</v>
      </c>
      <c r="D38" s="21">
        <f t="shared" si="1"/>
        <v>1207.3</v>
      </c>
      <c r="E38" s="22">
        <f t="shared" si="2"/>
        <v>1792.4984952810751</v>
      </c>
      <c r="F38" s="17">
        <f t="shared" si="0"/>
        <v>1808.0469119830327</v>
      </c>
      <c r="G38" s="22">
        <f t="shared" si="4"/>
        <v>3.8067242127703946</v>
      </c>
      <c r="H38" s="22"/>
      <c r="I38" s="15">
        <v>40148</v>
      </c>
      <c r="J38" s="21">
        <v>94.3</v>
      </c>
      <c r="K38" s="23">
        <f t="shared" si="5"/>
        <v>2.0562770562770472</v>
      </c>
      <c r="L38" s="20"/>
      <c r="M38" s="69"/>
      <c r="N38" s="21"/>
    </row>
    <row r="39" spans="1:14" x14ac:dyDescent="0.25">
      <c r="A39" s="15">
        <v>40313</v>
      </c>
      <c r="B39" s="16">
        <v>1250.0999999999999</v>
      </c>
      <c r="C39" s="22">
        <f t="shared" si="3"/>
        <v>5.2449907391816772</v>
      </c>
      <c r="D39" s="21">
        <f t="shared" si="1"/>
        <v>1238.4499999999998</v>
      </c>
      <c r="E39" s="22">
        <f t="shared" si="2"/>
        <v>1810.7928863151071</v>
      </c>
      <c r="F39" s="17">
        <f t="shared" si="0"/>
        <v>1813.5388606471815</v>
      </c>
      <c r="G39" s="22">
        <f t="shared" si="4"/>
        <v>2.059077658350505</v>
      </c>
      <c r="H39" s="22"/>
      <c r="I39" s="15">
        <v>40330</v>
      </c>
      <c r="J39" s="21">
        <v>95.8</v>
      </c>
      <c r="K39" s="23">
        <f t="shared" si="5"/>
        <v>3.121636167922488</v>
      </c>
      <c r="L39" s="20"/>
      <c r="M39" s="69"/>
      <c r="N39" s="21"/>
    </row>
    <row r="40" spans="1:14" x14ac:dyDescent="0.25">
      <c r="A40" s="15">
        <v>40497</v>
      </c>
      <c r="B40" s="16">
        <v>1275.2</v>
      </c>
      <c r="C40" s="22">
        <f t="shared" si="3"/>
        <v>3.945223345288563</v>
      </c>
      <c r="D40" s="21">
        <f t="shared" si="1"/>
        <v>1262.6500000000001</v>
      </c>
      <c r="E40" s="22">
        <f t="shared" si="2"/>
        <v>1821.2450918302989</v>
      </c>
      <c r="F40" s="17">
        <f t="shared" si="0"/>
        <v>1828.951323013416</v>
      </c>
      <c r="G40" s="22">
        <f t="shared" si="4"/>
        <v>1.1561874247751498</v>
      </c>
      <c r="H40" s="22"/>
      <c r="I40" s="15">
        <v>40513</v>
      </c>
      <c r="J40" s="21">
        <v>96.9</v>
      </c>
      <c r="K40" s="23">
        <f t="shared" si="5"/>
        <v>2.7571580063626815</v>
      </c>
      <c r="L40" s="20"/>
      <c r="M40" s="69"/>
      <c r="N40" s="21"/>
    </row>
    <row r="41" spans="1:14" x14ac:dyDescent="0.25">
      <c r="A41" s="15">
        <v>40678</v>
      </c>
      <c r="B41" s="16">
        <v>1304.7</v>
      </c>
      <c r="C41" s="22">
        <f t="shared" si="3"/>
        <v>4.3676505879529754</v>
      </c>
      <c r="D41" s="21">
        <f t="shared" si="1"/>
        <v>1289.95</v>
      </c>
      <c r="E41" s="22">
        <f t="shared" si="2"/>
        <v>1828.4134082304984</v>
      </c>
      <c r="F41" s="17">
        <f t="shared" si="0"/>
        <v>1827.8754934475808</v>
      </c>
      <c r="G41" s="22">
        <f t="shared" si="4"/>
        <v>0.79053353151103922</v>
      </c>
      <c r="H41" s="22"/>
      <c r="I41" s="15">
        <v>40695</v>
      </c>
      <c r="J41" s="21">
        <v>99.2</v>
      </c>
      <c r="K41" s="23">
        <f t="shared" si="5"/>
        <v>3.549060542797501</v>
      </c>
      <c r="L41" s="20"/>
      <c r="M41" s="69"/>
      <c r="N41" s="21"/>
    </row>
    <row r="42" spans="1:14" x14ac:dyDescent="0.25">
      <c r="A42" s="15">
        <v>40862</v>
      </c>
      <c r="B42" s="16">
        <v>1330.1</v>
      </c>
      <c r="C42" s="22">
        <f t="shared" si="3"/>
        <v>4.3052070263487972</v>
      </c>
      <c r="D42" s="21">
        <f t="shared" si="1"/>
        <v>1317.4</v>
      </c>
      <c r="E42" s="22">
        <f t="shared" si="2"/>
        <v>1840.0665185173775</v>
      </c>
      <c r="F42" s="17">
        <f t="shared" si="0"/>
        <v>1852.2575435871743</v>
      </c>
      <c r="G42" s="22">
        <f t="shared" si="4"/>
        <v>1.2742941969258386</v>
      </c>
      <c r="H42" s="22"/>
      <c r="I42" s="15">
        <v>40878</v>
      </c>
      <c r="J42" s="21">
        <v>99.8</v>
      </c>
      <c r="K42" s="23">
        <f t="shared" si="5"/>
        <v>2.9927760577915286</v>
      </c>
      <c r="L42" s="20"/>
      <c r="M42" s="69"/>
      <c r="N42" s="21"/>
    </row>
    <row r="43" spans="1:14" x14ac:dyDescent="0.25">
      <c r="A43" s="15">
        <v>41044</v>
      </c>
      <c r="B43" s="16">
        <v>1349.2</v>
      </c>
      <c r="C43" s="22">
        <f t="shared" si="3"/>
        <v>3.410745765310033</v>
      </c>
      <c r="D43" s="21">
        <f t="shared" si="1"/>
        <v>1339.65</v>
      </c>
      <c r="E43" s="22">
        <f t="shared" si="2"/>
        <v>1859.9424779688859</v>
      </c>
      <c r="F43" s="17">
        <f t="shared" si="0"/>
        <v>1867.6274123505975</v>
      </c>
      <c r="G43" s="22">
        <f t="shared" si="4"/>
        <v>2.1747607561628897</v>
      </c>
      <c r="H43" s="22"/>
      <c r="I43" s="15">
        <v>41061</v>
      </c>
      <c r="J43" s="21">
        <v>100.4</v>
      </c>
      <c r="K43" s="23">
        <f t="shared" si="5"/>
        <v>1.2096774193548416</v>
      </c>
      <c r="L43" s="20"/>
      <c r="M43" s="69"/>
      <c r="N43" s="21"/>
    </row>
    <row r="44" spans="1:14" x14ac:dyDescent="0.25">
      <c r="A44" s="15">
        <v>41228</v>
      </c>
      <c r="B44" s="16">
        <v>1396</v>
      </c>
      <c r="C44" s="22">
        <f t="shared" si="3"/>
        <v>4.9545146981430044</v>
      </c>
      <c r="D44" s="21">
        <f t="shared" si="1"/>
        <v>1372.6</v>
      </c>
      <c r="E44" s="22">
        <f t="shared" si="2"/>
        <v>1884.8626571556911</v>
      </c>
      <c r="F44" s="17">
        <f t="shared" si="0"/>
        <v>1902.0979019607844</v>
      </c>
      <c r="G44" s="22">
        <f t="shared" si="4"/>
        <v>2.6907898713203129</v>
      </c>
      <c r="H44" s="22"/>
      <c r="I44" s="15">
        <v>41244</v>
      </c>
      <c r="J44" s="21">
        <v>102</v>
      </c>
      <c r="K44" s="23">
        <f t="shared" si="5"/>
        <v>2.2044088176352736</v>
      </c>
      <c r="L44" s="20"/>
      <c r="M44" s="69"/>
      <c r="N44" s="21"/>
    </row>
    <row r="45" spans="1:14" x14ac:dyDescent="0.25">
      <c r="A45" s="15">
        <v>41409</v>
      </c>
      <c r="B45" s="16">
        <v>1420.9</v>
      </c>
      <c r="C45" s="22">
        <f t="shared" si="3"/>
        <v>5.3142603024014257</v>
      </c>
      <c r="D45" s="21">
        <f t="shared" si="1"/>
        <v>1408.45</v>
      </c>
      <c r="E45" s="22">
        <f t="shared" si="2"/>
        <v>1911.5282829356452</v>
      </c>
      <c r="F45" s="17">
        <f t="shared" si="0"/>
        <v>1920.9586639105062</v>
      </c>
      <c r="G45" s="22">
        <f t="shared" si="4"/>
        <v>2.8555616182986889</v>
      </c>
      <c r="H45" s="22"/>
      <c r="I45" s="15">
        <v>41426</v>
      </c>
      <c r="J45" s="21">
        <v>102.8</v>
      </c>
      <c r="K45" s="23">
        <f t="shared" si="5"/>
        <v>2.3904382470119434</v>
      </c>
      <c r="L45" s="20"/>
      <c r="M45" s="69"/>
      <c r="N45" s="21"/>
    </row>
    <row r="46" spans="1:14" x14ac:dyDescent="0.25">
      <c r="A46" s="15">
        <v>41593</v>
      </c>
      <c r="B46" s="16">
        <v>1437</v>
      </c>
      <c r="C46" s="22">
        <f t="shared" si="3"/>
        <v>2.9369627507163325</v>
      </c>
      <c r="D46" s="21">
        <f t="shared" si="1"/>
        <v>1428.95</v>
      </c>
      <c r="E46" s="22">
        <f t="shared" si="2"/>
        <v>1913.3042580048714</v>
      </c>
      <c r="F46" s="17">
        <f t="shared" si="0"/>
        <v>1905.6498520992366</v>
      </c>
      <c r="G46" s="22">
        <f t="shared" si="4"/>
        <v>0.1867385550864992</v>
      </c>
      <c r="H46" s="22"/>
      <c r="I46" s="15">
        <v>41609</v>
      </c>
      <c r="J46" s="21">
        <v>104.8</v>
      </c>
      <c r="K46" s="23">
        <f t="shared" si="5"/>
        <v>2.7450980392156836</v>
      </c>
      <c r="L46" s="20"/>
      <c r="M46" s="69"/>
      <c r="N46" s="21"/>
    </row>
    <row r="47" spans="1:14" x14ac:dyDescent="0.25">
      <c r="A47" s="15">
        <v>41774</v>
      </c>
      <c r="B47" s="16">
        <v>1454.1</v>
      </c>
      <c r="C47" s="22">
        <f t="shared" si="3"/>
        <v>2.3365472587796337</v>
      </c>
      <c r="D47" s="21">
        <f t="shared" si="1"/>
        <v>1445.55</v>
      </c>
      <c r="E47" s="22">
        <f t="shared" si="2"/>
        <v>1906.9733531034426</v>
      </c>
      <c r="F47" s="17">
        <f t="shared" si="0"/>
        <v>1908.2968541076484</v>
      </c>
      <c r="G47" s="22">
        <f t="shared" si="4"/>
        <v>-0.6591401491733323</v>
      </c>
      <c r="H47" s="22"/>
      <c r="I47" s="15">
        <v>41791</v>
      </c>
      <c r="J47" s="21">
        <v>105.9</v>
      </c>
      <c r="K47" s="23">
        <f t="shared" si="5"/>
        <v>3.0155642023346387</v>
      </c>
      <c r="L47" s="20"/>
      <c r="M47" s="69"/>
      <c r="N47" s="21"/>
    </row>
    <row r="48" spans="1:14" x14ac:dyDescent="0.25">
      <c r="A48" s="15">
        <v>41958</v>
      </c>
      <c r="B48" s="16">
        <v>1477</v>
      </c>
      <c r="C48" s="22">
        <f t="shared" si="3"/>
        <v>2.7835768963117609</v>
      </c>
      <c r="D48" s="21">
        <f t="shared" si="1"/>
        <v>1465.55</v>
      </c>
      <c r="E48" s="22">
        <f t="shared" si="2"/>
        <v>1916.9591423446309</v>
      </c>
      <c r="F48" s="17">
        <f t="shared" si="0"/>
        <v>1925.6214305816136</v>
      </c>
      <c r="G48" s="22">
        <f t="shared" si="4"/>
        <v>1.0480193126967488</v>
      </c>
      <c r="H48" s="22"/>
      <c r="I48" s="15">
        <v>41974</v>
      </c>
      <c r="J48" s="21">
        <v>106.6</v>
      </c>
      <c r="K48" s="23">
        <f t="shared" si="5"/>
        <v>1.7175572519083944</v>
      </c>
      <c r="L48" s="20"/>
      <c r="M48" s="69"/>
      <c r="N48" s="21"/>
    </row>
    <row r="49" spans="1:14" x14ac:dyDescent="0.25">
      <c r="A49" s="15">
        <v>42139</v>
      </c>
      <c r="B49" s="16">
        <v>1483.1</v>
      </c>
      <c r="C49" s="22">
        <f t="shared" si="3"/>
        <v>1.9943607729867272</v>
      </c>
      <c r="D49" s="21">
        <f t="shared" si="1"/>
        <v>1480.05</v>
      </c>
      <c r="E49" s="22">
        <f t="shared" si="2"/>
        <v>1921.5038006396439</v>
      </c>
      <c r="F49" s="17">
        <f t="shared" si="0"/>
        <v>1917.3861706976743</v>
      </c>
      <c r="G49" s="22">
        <f t="shared" si="4"/>
        <v>0.47630517078414358</v>
      </c>
      <c r="H49" s="22"/>
      <c r="I49" s="15">
        <v>42156</v>
      </c>
      <c r="J49" s="21">
        <v>107.5</v>
      </c>
      <c r="K49" s="23">
        <f t="shared" si="5"/>
        <v>1.5108593012275677</v>
      </c>
      <c r="L49" s="20"/>
      <c r="M49" s="69"/>
      <c r="N49" s="21"/>
    </row>
    <row r="50" spans="1:14" x14ac:dyDescent="0.25">
      <c r="A50" s="15">
        <v>42323</v>
      </c>
      <c r="B50" s="16">
        <v>1500.5</v>
      </c>
      <c r="C50" s="22">
        <f t="shared" si="3"/>
        <v>1.5910629654705484</v>
      </c>
      <c r="D50" s="21">
        <f t="shared" si="1"/>
        <v>1491.8</v>
      </c>
      <c r="E50" s="22">
        <f t="shared" si="2"/>
        <v>1920.5807202658111</v>
      </c>
      <c r="F50" s="17">
        <f t="shared" si="0"/>
        <v>1923.7752698339482</v>
      </c>
      <c r="G50" s="22">
        <f t="shared" si="4"/>
        <v>-9.5873504435801532E-2</v>
      </c>
      <c r="H50" s="22"/>
      <c r="I50" s="24">
        <v>42339</v>
      </c>
      <c r="J50" s="21">
        <v>108.4</v>
      </c>
      <c r="K50" s="23">
        <f t="shared" si="5"/>
        <v>1.6885553470919432</v>
      </c>
      <c r="L50" s="20"/>
      <c r="M50" s="69"/>
      <c r="N50" s="21"/>
    </row>
    <row r="51" spans="1:14" x14ac:dyDescent="0.25">
      <c r="A51" s="15">
        <v>42505</v>
      </c>
      <c r="B51" s="16">
        <v>1516</v>
      </c>
      <c r="C51" s="22">
        <f t="shared" si="3"/>
        <v>2.2183264783224388</v>
      </c>
      <c r="D51" s="21">
        <f t="shared" si="1"/>
        <v>1508.25</v>
      </c>
      <c r="E51" s="22">
        <f t="shared" si="2"/>
        <v>1931.9217325228674</v>
      </c>
      <c r="F51" s="17">
        <f t="shared" si="0"/>
        <v>1940.0681952117864</v>
      </c>
      <c r="G51" s="22">
        <f t="shared" si="4"/>
        <v>1.1829658970502965</v>
      </c>
      <c r="H51" s="22"/>
      <c r="I51" s="24">
        <v>42522</v>
      </c>
      <c r="J51" s="21">
        <v>108.6</v>
      </c>
      <c r="K51" s="23">
        <f t="shared" si="5"/>
        <v>1.0232558139534831</v>
      </c>
      <c r="L51" s="20"/>
      <c r="M51" s="69"/>
      <c r="N51" s="21"/>
    </row>
    <row r="52" spans="1:14" x14ac:dyDescent="0.25">
      <c r="A52" s="15">
        <v>42689</v>
      </c>
      <c r="B52" s="16">
        <v>1533.4</v>
      </c>
      <c r="C52" s="22">
        <f t="shared" si="3"/>
        <v>2.1926024658447245</v>
      </c>
      <c r="D52" s="21">
        <f t="shared" si="1"/>
        <v>1524.7</v>
      </c>
      <c r="E52" s="22">
        <f t="shared" si="2"/>
        <v>1938.7142426058931</v>
      </c>
      <c r="F52" s="17">
        <f t="shared" si="0"/>
        <v>1937.3602900000001</v>
      </c>
      <c r="G52" s="22">
        <f t="shared" si="4"/>
        <v>0.70616461179607992</v>
      </c>
      <c r="H52" s="22"/>
      <c r="I52" s="15">
        <v>42705</v>
      </c>
      <c r="J52" s="21">
        <v>110</v>
      </c>
      <c r="K52" s="23">
        <f t="shared" si="5"/>
        <v>1.4760147601475961</v>
      </c>
      <c r="L52" s="20"/>
      <c r="M52" s="69"/>
      <c r="N52" s="21"/>
    </row>
    <row r="53" spans="1:14" x14ac:dyDescent="0.25">
      <c r="A53" s="15">
        <v>42870</v>
      </c>
      <c r="B53" s="16">
        <v>1543.2</v>
      </c>
      <c r="C53" s="22">
        <f t="shared" si="3"/>
        <v>1.7941952506596335</v>
      </c>
      <c r="D53" s="21">
        <f t="shared" si="1"/>
        <v>1538.3000000000002</v>
      </c>
      <c r="E53" s="22">
        <f t="shared" si="2"/>
        <v>1937.3866544850948</v>
      </c>
      <c r="F53" s="17">
        <f t="shared" si="0"/>
        <v>1937.4130189701896</v>
      </c>
      <c r="G53" s="22">
        <f t="shared" si="4"/>
        <v>-0.13685994379733341</v>
      </c>
      <c r="H53" s="22"/>
      <c r="I53" s="15">
        <v>42887</v>
      </c>
      <c r="J53" s="21">
        <v>110.7</v>
      </c>
      <c r="K53" s="23">
        <f t="shared" si="5"/>
        <v>1.9337016574585715</v>
      </c>
      <c r="L53" s="20"/>
      <c r="M53" s="69"/>
      <c r="N53" s="21"/>
    </row>
    <row r="54" spans="1:14" x14ac:dyDescent="0.25">
      <c r="A54" s="15">
        <v>43054</v>
      </c>
      <c r="B54" s="16">
        <v>1569.6</v>
      </c>
      <c r="C54" s="22">
        <f t="shared" si="3"/>
        <v>2.3607669231772412</v>
      </c>
      <c r="D54" s="21">
        <f t="shared" si="1"/>
        <v>1556.4</v>
      </c>
      <c r="E54" s="22">
        <f t="shared" si="2"/>
        <v>1941.679986737548</v>
      </c>
      <c r="F54" s="17">
        <f t="shared" si="0"/>
        <v>1945.9469545049064</v>
      </c>
      <c r="G54" s="22">
        <f t="shared" si="4"/>
        <v>0.44321464361728846</v>
      </c>
      <c r="H54" s="22"/>
      <c r="I54" s="24">
        <v>43070</v>
      </c>
      <c r="J54" s="21">
        <v>112.1</v>
      </c>
      <c r="K54" s="23">
        <f t="shared" si="5"/>
        <v>1.9090909090909041</v>
      </c>
      <c r="L54" s="20"/>
      <c r="M54" s="69"/>
      <c r="N54" s="21"/>
    </row>
    <row r="55" spans="1:14" x14ac:dyDescent="0.25">
      <c r="A55" s="15">
        <v>43235</v>
      </c>
      <c r="B55" s="16">
        <v>1585.3</v>
      </c>
      <c r="C55" s="22">
        <f t="shared" si="3"/>
        <v>2.7280974598237369</v>
      </c>
      <c r="D55" s="21">
        <f t="shared" si="1"/>
        <v>1577.4499999999998</v>
      </c>
      <c r="E55" s="22">
        <f t="shared" si="2"/>
        <v>1947.8523093320991</v>
      </c>
      <c r="F55" s="17">
        <f t="shared" si="0"/>
        <v>1949.7576641592918</v>
      </c>
      <c r="G55" s="22">
        <f t="shared" si="4"/>
        <v>0.63717158232290227</v>
      </c>
      <c r="H55" s="22"/>
      <c r="I55" s="15">
        <v>43252</v>
      </c>
      <c r="J55" s="21">
        <v>113</v>
      </c>
      <c r="K55" s="23">
        <f t="shared" si="5"/>
        <v>2.0776874435410995</v>
      </c>
      <c r="L55" s="20"/>
      <c r="M55" s="69"/>
      <c r="N55" s="21"/>
    </row>
    <row r="56" spans="1:14" x14ac:dyDescent="0.25">
      <c r="A56" s="15">
        <v>43419</v>
      </c>
      <c r="B56" s="16">
        <v>1605.5</v>
      </c>
      <c r="C56" s="22">
        <f t="shared" si="3"/>
        <v>2.2872069317023502</v>
      </c>
      <c r="D56" s="21">
        <f t="shared" si="1"/>
        <v>1595.4</v>
      </c>
      <c r="E56" s="22">
        <f t="shared" si="2"/>
        <v>1952.6613989069906</v>
      </c>
      <c r="F56" s="17">
        <f t="shared" si="0"/>
        <v>1955.5651336546891</v>
      </c>
      <c r="G56" s="22">
        <f t="shared" si="4"/>
        <v>0.49426728346918258</v>
      </c>
      <c r="H56" s="22"/>
      <c r="I56" s="24">
        <v>43435</v>
      </c>
      <c r="J56" s="21">
        <v>114.1</v>
      </c>
      <c r="K56" s="23">
        <f t="shared" si="5"/>
        <v>1.784121320249777</v>
      </c>
      <c r="L56" s="20"/>
      <c r="M56" s="69"/>
      <c r="N56" s="21"/>
    </row>
    <row r="57" spans="1:14" x14ac:dyDescent="0.25">
      <c r="A57" s="15">
        <v>43600</v>
      </c>
      <c r="B57" s="16">
        <v>1634.8</v>
      </c>
      <c r="C57" s="22">
        <f t="shared" si="3"/>
        <v>3.1224373935532705</v>
      </c>
      <c r="D57" s="21">
        <f t="shared" si="1"/>
        <v>1620.15</v>
      </c>
      <c r="E57" s="22">
        <f t="shared" si="2"/>
        <v>1967.3385415660205</v>
      </c>
      <c r="F57" s="17">
        <f t="shared" si="0"/>
        <v>1979.1119494773518</v>
      </c>
      <c r="G57" s="22">
        <f t="shared" si="4"/>
        <v>1.5055350650829276</v>
      </c>
      <c r="H57" s="22"/>
      <c r="I57" s="24">
        <v>43617</v>
      </c>
      <c r="J57" s="25">
        <v>114.8</v>
      </c>
      <c r="K57" s="23">
        <f t="shared" si="5"/>
        <v>1.5929203539822985</v>
      </c>
      <c r="L57" s="20"/>
      <c r="M57" s="69"/>
      <c r="N57" s="21"/>
    </row>
    <row r="58" spans="1:14" x14ac:dyDescent="0.25">
      <c r="A58" s="15">
        <v>43784</v>
      </c>
      <c r="B58" s="16">
        <v>1658.4</v>
      </c>
      <c r="C58" s="22">
        <f t="shared" si="3"/>
        <v>3.2949236997820051</v>
      </c>
      <c r="D58" s="21">
        <f t="shared" si="1"/>
        <v>1646.6</v>
      </c>
      <c r="E58" s="22">
        <f t="shared" si="2"/>
        <v>1981.3027234477981</v>
      </c>
      <c r="F58" s="17">
        <f t="shared" si="0"/>
        <v>1983.4934974182445</v>
      </c>
      <c r="G58" s="22">
        <f t="shared" si="4"/>
        <v>1.4281479702678572</v>
      </c>
      <c r="H58" s="22"/>
      <c r="I58" s="24">
        <v>43800</v>
      </c>
      <c r="J58" s="21">
        <v>116.2</v>
      </c>
      <c r="K58" s="23">
        <f t="shared" si="5"/>
        <v>1.8404907975460196</v>
      </c>
      <c r="L58" s="20"/>
      <c r="M58" s="69"/>
      <c r="N58" s="21"/>
    </row>
    <row r="59" spans="1:14" x14ac:dyDescent="0.25">
      <c r="A59" s="15">
        <v>43966</v>
      </c>
      <c r="B59" s="16">
        <v>1713.9</v>
      </c>
      <c r="C59" s="22">
        <f t="shared" si="3"/>
        <v>4.8385123562515373</v>
      </c>
      <c r="D59" s="21">
        <f t="shared" si="1"/>
        <v>1686.15</v>
      </c>
      <c r="E59" s="22">
        <f t="shared" si="2"/>
        <v>2032.8099093297515</v>
      </c>
      <c r="F59" s="17">
        <f t="shared" si="0"/>
        <v>2082.1263212412587</v>
      </c>
      <c r="G59" s="22">
        <f t="shared" si="4"/>
        <v>5.20508058127339</v>
      </c>
      <c r="H59" s="22"/>
      <c r="I59" s="24">
        <v>43983</v>
      </c>
      <c r="J59" s="21">
        <v>114.4</v>
      </c>
      <c r="K59" s="23">
        <f t="shared" si="5"/>
        <v>-0.34843205574912151</v>
      </c>
      <c r="L59" s="70"/>
      <c r="M59" s="69"/>
      <c r="N59" s="21"/>
    </row>
    <row r="60" spans="1:14" x14ac:dyDescent="0.25">
      <c r="A60" s="15">
        <v>44150</v>
      </c>
      <c r="B60" s="16">
        <v>1711.6</v>
      </c>
      <c r="C60" s="22">
        <f t="shared" si="3"/>
        <v>3.2079112397491452</v>
      </c>
      <c r="D60" s="21">
        <f t="shared" si="1"/>
        <v>1712.75</v>
      </c>
      <c r="E60" s="22">
        <f t="shared" si="2"/>
        <v>2055.8908082315506</v>
      </c>
      <c r="F60" s="17">
        <f t="shared" si="0"/>
        <v>2029.6552952218428</v>
      </c>
      <c r="G60" s="22">
        <f t="shared" si="4"/>
        <v>2.3272976626181778</v>
      </c>
      <c r="H60" s="22"/>
      <c r="I60" s="24">
        <v>44166</v>
      </c>
      <c r="J60" s="21">
        <v>117.2</v>
      </c>
      <c r="K60" s="23">
        <f t="shared" si="5"/>
        <v>0.86058519793459543</v>
      </c>
      <c r="L60" s="70"/>
      <c r="M60" s="69"/>
      <c r="N60" s="21"/>
    </row>
    <row r="61" spans="1:14" x14ac:dyDescent="0.25">
      <c r="A61" s="15">
        <v>44331</v>
      </c>
      <c r="B61" s="16">
        <v>1737.1</v>
      </c>
      <c r="C61" s="22">
        <f t="shared" si="3"/>
        <v>1.3536379018612414</v>
      </c>
      <c r="D61" s="21">
        <f t="shared" si="1"/>
        <v>1724.35</v>
      </c>
      <c r="E61" s="22">
        <f t="shared" si="2"/>
        <v>2030.9032046395409</v>
      </c>
      <c r="F61" s="17">
        <f t="shared" si="0"/>
        <v>2032.1511140572391</v>
      </c>
      <c r="G61" s="22">
        <f t="shared" si="4"/>
        <v>-2.4002005389484204</v>
      </c>
      <c r="H61" s="22"/>
      <c r="I61" s="24">
        <v>44348</v>
      </c>
      <c r="J61" s="26">
        <v>118.8</v>
      </c>
      <c r="K61" s="23">
        <f t="shared" si="5"/>
        <v>3.8461538461538387</v>
      </c>
      <c r="L61" s="70"/>
      <c r="N61" s="21"/>
    </row>
    <row r="62" spans="1:14" x14ac:dyDescent="0.25">
      <c r="A62" s="15">
        <v>44515</v>
      </c>
      <c r="B62" s="16">
        <v>1748.4</v>
      </c>
      <c r="C62" s="22">
        <f t="shared" si="3"/>
        <v>2.1500350549193845</v>
      </c>
      <c r="D62" s="21">
        <f t="shared" si="1"/>
        <v>1742.75</v>
      </c>
      <c r="E62" s="22">
        <f t="shared" si="2"/>
        <v>2017.6831802767647</v>
      </c>
      <c r="F62" s="17">
        <f t="shared" si="0"/>
        <v>2003.2152464962903</v>
      </c>
      <c r="G62" s="22">
        <f t="shared" si="4"/>
        <v>-1.3026866575717035</v>
      </c>
      <c r="H62" s="22"/>
      <c r="I62" s="24">
        <v>44531</v>
      </c>
      <c r="J62" s="26">
        <v>121.3</v>
      </c>
      <c r="K62" s="23">
        <f t="shared" si="5"/>
        <v>3.4982935153583568</v>
      </c>
      <c r="L62" s="70"/>
      <c r="M62" s="21"/>
      <c r="N62" s="21"/>
    </row>
    <row r="63" spans="1:14" x14ac:dyDescent="0.25">
      <c r="A63" s="15">
        <v>44696</v>
      </c>
      <c r="B63" s="16">
        <v>1769.8</v>
      </c>
      <c r="C63" s="22">
        <f t="shared" si="3"/>
        <v>1.8824477577571843</v>
      </c>
      <c r="D63" s="21">
        <f t="shared" si="1"/>
        <v>1759.1</v>
      </c>
      <c r="E63" s="22">
        <f t="shared" si="2"/>
        <v>1976.8818076256234</v>
      </c>
      <c r="F63" s="17">
        <f t="shared" si="0"/>
        <v>1950.5483687549563</v>
      </c>
      <c r="G63" s="22">
        <f t="shared" si="4"/>
        <v>-4.015584507362786</v>
      </c>
      <c r="H63" s="22"/>
      <c r="I63" s="24">
        <v>44713</v>
      </c>
      <c r="J63" s="67">
        <v>126.1</v>
      </c>
      <c r="K63" s="23">
        <f t="shared" si="5"/>
        <v>6.1447811447811427</v>
      </c>
      <c r="L63" s="70"/>
      <c r="M63" s="21"/>
      <c r="N63" s="21"/>
    </row>
    <row r="64" spans="1:14" x14ac:dyDescent="0.25">
      <c r="A64" s="15">
        <v>44880</v>
      </c>
      <c r="B64" s="16">
        <v>1807.7</v>
      </c>
      <c r="C64" s="22">
        <f t="shared" ref="C64" si="6">((B64-B62)/B62)*100</f>
        <v>3.3916723861816491</v>
      </c>
      <c r="D64" s="21">
        <f t="shared" ref="D64" si="7">AVERAGE(B63:B64)</f>
        <v>1788.75</v>
      </c>
      <c r="E64" s="22">
        <f t="shared" si="2"/>
        <v>1935.638994966163</v>
      </c>
      <c r="F64" s="17">
        <f t="shared" si="0"/>
        <v>1920.7296211773698</v>
      </c>
      <c r="G64" s="22">
        <f t="shared" ref="G64:G65" si="8">((F64-F62)/F62)*100</f>
        <v>-4.1176616174018941</v>
      </c>
      <c r="I64" s="15">
        <v>44896</v>
      </c>
      <c r="J64" s="21">
        <v>130.80000000000001</v>
      </c>
      <c r="K64" s="23">
        <f t="shared" si="5"/>
        <v>7.8318219291014142</v>
      </c>
      <c r="L64" s="70"/>
      <c r="M64" s="21"/>
      <c r="N64" s="21"/>
    </row>
    <row r="65" spans="1:14" x14ac:dyDescent="0.25">
      <c r="A65" s="15">
        <v>45061</v>
      </c>
      <c r="B65" s="16">
        <v>1838.1</v>
      </c>
      <c r="C65" s="22">
        <f t="shared" ref="C65" si="9">((B65-B63)/B63)*100</f>
        <v>3.8591931291671351</v>
      </c>
      <c r="D65" s="21">
        <f t="shared" ref="D65" si="10">AVERAGE(B64:B65)</f>
        <v>1822.9</v>
      </c>
      <c r="E65" s="22">
        <f t="shared" si="2"/>
        <v>1915.6990695640029</v>
      </c>
      <c r="F65" s="17">
        <f t="shared" si="0"/>
        <v>1910.6685179506358</v>
      </c>
      <c r="G65" s="22">
        <f t="shared" si="8"/>
        <v>-2.0445455976965099</v>
      </c>
      <c r="I65" s="24">
        <v>45078</v>
      </c>
      <c r="J65" s="21">
        <v>133.69999999999999</v>
      </c>
      <c r="K65" s="23">
        <f t="shared" si="5"/>
        <v>6.0269627279936522</v>
      </c>
      <c r="L65" s="70"/>
      <c r="M65" s="21"/>
      <c r="N65" s="21"/>
    </row>
    <row r="66" spans="1:14" x14ac:dyDescent="0.25">
      <c r="A66" s="15">
        <v>45245</v>
      </c>
      <c r="B66" s="16">
        <v>1888.8</v>
      </c>
      <c r="C66" s="22">
        <f t="shared" ref="C66" si="11">((B66-B64)/B64)*100</f>
        <v>4.4863638878132388</v>
      </c>
      <c r="D66" s="21">
        <f t="shared" ref="D66" si="12">AVERAGE(B65:B66)</f>
        <v>1863.4499999999998</v>
      </c>
      <c r="E66" s="22">
        <f t="shared" ref="E66" si="13">AVERAGE(F65:F66)</f>
        <v>1919.7082148900865</v>
      </c>
      <c r="F66" s="17">
        <f t="shared" si="0"/>
        <v>1928.7479118295373</v>
      </c>
      <c r="G66" s="22">
        <f t="shared" ref="G66:G68" si="14">((F66-F64)/F64)*100</f>
        <v>0.4174606651430941</v>
      </c>
      <c r="I66" s="24">
        <v>45261</v>
      </c>
      <c r="J66" s="21">
        <v>136.1</v>
      </c>
      <c r="K66" s="23">
        <f t="shared" si="5"/>
        <v>4.0519877675840847</v>
      </c>
      <c r="L66" s="70"/>
      <c r="M66" s="21"/>
      <c r="N66" s="21"/>
    </row>
    <row r="67" spans="1:14" x14ac:dyDescent="0.25">
      <c r="A67" s="15">
        <v>45427</v>
      </c>
      <c r="B67" s="16">
        <v>1923.4</v>
      </c>
      <c r="C67" s="22">
        <f t="shared" ref="C67:C68" si="15">((B67-B65)/B65)*100</f>
        <v>4.6406615526902879</v>
      </c>
      <c r="D67" s="21">
        <f t="shared" ref="D67:D68" si="16">AVERAGE(B66:B67)</f>
        <v>1906.1</v>
      </c>
      <c r="E67" s="22">
        <f t="shared" ref="E67" si="17">AVERAGE(F66:F67)</f>
        <v>1927.3107242865267</v>
      </c>
      <c r="F67" s="17">
        <f>B67*$J$68/J67</f>
        <v>1925.8735367435158</v>
      </c>
      <c r="G67" s="22">
        <f t="shared" si="14"/>
        <v>0.79579574635943851</v>
      </c>
      <c r="I67" s="24">
        <v>45444</v>
      </c>
      <c r="J67" s="21">
        <v>138.80000000000001</v>
      </c>
      <c r="K67" s="23">
        <f>(J67-J65)/J65*100</f>
        <v>3.8145100972326276</v>
      </c>
      <c r="L67" s="70"/>
      <c r="M67" s="21"/>
    </row>
    <row r="68" spans="1:14" x14ac:dyDescent="0.25">
      <c r="A68" s="15">
        <v>45611</v>
      </c>
      <c r="B68" s="16">
        <v>1975.8</v>
      </c>
      <c r="C68" s="22">
        <f t="shared" si="15"/>
        <v>4.6060991105463787</v>
      </c>
      <c r="D68" s="21">
        <f t="shared" si="16"/>
        <v>1949.6</v>
      </c>
      <c r="E68" s="22">
        <f>AVERAGE(F67:F68)</f>
        <v>1950.8367683717579</v>
      </c>
      <c r="F68" s="17">
        <f>B68*$J$68/J68</f>
        <v>1975.8</v>
      </c>
      <c r="G68" s="22">
        <f t="shared" si="14"/>
        <v>2.4395146655443845</v>
      </c>
      <c r="I68" s="24">
        <v>45627</v>
      </c>
      <c r="J68" s="21">
        <v>138.9785</v>
      </c>
      <c r="K68" s="23">
        <f t="shared" si="5"/>
        <v>2.1149889786921401</v>
      </c>
      <c r="L68" s="70"/>
      <c r="M68" s="71"/>
    </row>
  </sheetData>
  <mergeCells count="2">
    <mergeCell ref="B6:G6"/>
    <mergeCell ref="J6:K6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9B75-E36D-4515-902C-21C8230AC6F4}">
  <dimension ref="A1:R271"/>
  <sheetViews>
    <sheetView workbookViewId="0">
      <pane ySplit="7" topLeftCell="A8" activePane="bottomLeft" state="frozen"/>
      <selection pane="bottomLeft" activeCell="F8" sqref="F8"/>
    </sheetView>
  </sheetViews>
  <sheetFormatPr defaultColWidth="8.85546875" defaultRowHeight="15" x14ac:dyDescent="0.25"/>
  <cols>
    <col min="1" max="1" width="12.7109375" style="50" customWidth="1"/>
    <col min="2" max="4" width="12" style="50" customWidth="1"/>
    <col min="5" max="5" width="12" style="49" customWidth="1"/>
    <col min="6" max="6" width="13.7109375" style="50" customWidth="1"/>
    <col min="7" max="7" width="12" style="50" customWidth="1"/>
    <col min="8" max="8" width="7.28515625" style="50" customWidth="1"/>
    <col min="9" max="9" width="12.7109375" style="50" customWidth="1"/>
    <col min="10" max="10" width="13.85546875" style="50" customWidth="1"/>
    <col min="11" max="13" width="8.85546875" style="50"/>
    <col min="14" max="15" width="10" style="50" customWidth="1"/>
    <col min="16" max="16384" width="8.85546875" style="50"/>
  </cols>
  <sheetData>
    <row r="1" spans="1:16" x14ac:dyDescent="0.25">
      <c r="A1" s="29" t="s">
        <v>68</v>
      </c>
      <c r="E1" s="31"/>
      <c r="F1" s="64"/>
    </row>
    <row r="2" spans="1:16" x14ac:dyDescent="0.25">
      <c r="A2" s="29"/>
      <c r="E2" s="50"/>
    </row>
    <row r="3" spans="1:16" x14ac:dyDescent="0.25">
      <c r="A3" s="29"/>
      <c r="B3" s="7" t="s">
        <v>5</v>
      </c>
      <c r="C3" s="31"/>
      <c r="D3" s="31"/>
      <c r="E3" s="31"/>
      <c r="F3" s="31"/>
      <c r="G3" s="31"/>
      <c r="H3" s="31"/>
      <c r="I3" s="7" t="s">
        <v>59</v>
      </c>
      <c r="J3" s="5"/>
      <c r="K3" s="5"/>
    </row>
    <row r="4" spans="1:16" x14ac:dyDescent="0.25">
      <c r="A4" s="53"/>
      <c r="B4" s="9" t="s">
        <v>20</v>
      </c>
      <c r="C4" s="9" t="s">
        <v>8</v>
      </c>
      <c r="D4" s="9" t="s">
        <v>8</v>
      </c>
      <c r="E4" s="9" t="s">
        <v>8</v>
      </c>
      <c r="F4" s="9" t="s">
        <v>8</v>
      </c>
      <c r="G4" s="9" t="s">
        <v>8</v>
      </c>
      <c r="H4" s="9"/>
      <c r="I4" s="9"/>
      <c r="J4" s="9" t="s">
        <v>9</v>
      </c>
    </row>
    <row r="5" spans="1:16" x14ac:dyDescent="0.25">
      <c r="A5" s="53"/>
      <c r="B5" s="9" t="s">
        <v>60</v>
      </c>
      <c r="C5" s="9"/>
      <c r="D5" s="9" t="s">
        <v>60</v>
      </c>
      <c r="E5" s="9" t="s">
        <v>60</v>
      </c>
      <c r="F5" s="9" t="s">
        <v>60</v>
      </c>
      <c r="G5" s="9"/>
      <c r="H5" s="9"/>
      <c r="I5" s="9"/>
      <c r="J5" s="9"/>
    </row>
    <row r="6" spans="1:16" x14ac:dyDescent="0.25">
      <c r="B6" s="75" t="s">
        <v>21</v>
      </c>
      <c r="C6" s="75"/>
      <c r="D6" s="75"/>
      <c r="E6" s="75"/>
      <c r="F6" s="75"/>
      <c r="G6" s="75"/>
      <c r="H6" s="30"/>
      <c r="I6" s="76" t="s">
        <v>11</v>
      </c>
      <c r="J6" s="76"/>
      <c r="K6" s="30"/>
      <c r="L6" s="30"/>
      <c r="M6" s="30"/>
      <c r="N6" s="30"/>
      <c r="O6" s="30"/>
      <c r="P6" s="30"/>
    </row>
    <row r="7" spans="1:16" ht="45" x14ac:dyDescent="0.25">
      <c r="A7" s="12" t="s">
        <v>12</v>
      </c>
      <c r="B7" s="13" t="s">
        <v>13</v>
      </c>
      <c r="C7" s="13" t="s">
        <v>14</v>
      </c>
      <c r="D7" s="13" t="s">
        <v>15</v>
      </c>
      <c r="E7" s="13" t="s">
        <v>16</v>
      </c>
      <c r="F7" s="13" t="s">
        <v>76</v>
      </c>
      <c r="G7" s="13" t="s">
        <v>22</v>
      </c>
      <c r="H7" s="13"/>
      <c r="I7" s="13"/>
      <c r="J7" s="13" t="s">
        <v>18</v>
      </c>
      <c r="K7" s="54"/>
      <c r="L7" s="54"/>
      <c r="M7" s="54"/>
      <c r="N7" s="55"/>
    </row>
    <row r="8" spans="1:16" x14ac:dyDescent="0.25">
      <c r="A8" s="15">
        <v>34653</v>
      </c>
      <c r="B8" s="56">
        <v>644.79999999999995</v>
      </c>
      <c r="E8" s="50"/>
      <c r="F8" s="57">
        <f t="shared" ref="F8:F67" si="0">B8*$J$68/J8</f>
        <v>1426.9639617834393</v>
      </c>
      <c r="I8" s="15">
        <v>34669</v>
      </c>
      <c r="J8" s="18">
        <v>62.8</v>
      </c>
      <c r="K8" s="54"/>
      <c r="L8" s="21"/>
      <c r="M8" s="54"/>
      <c r="N8" s="55"/>
    </row>
    <row r="9" spans="1:16" x14ac:dyDescent="0.25">
      <c r="A9" s="15">
        <v>34834</v>
      </c>
      <c r="B9" s="56">
        <v>654.29999999999995</v>
      </c>
      <c r="D9" s="37">
        <f>AVERAGE(B8:B9)</f>
        <v>649.54999999999995</v>
      </c>
      <c r="E9" s="55">
        <f>AVERAGE(F8:F9)</f>
        <v>1416.2148444929562</v>
      </c>
      <c r="F9" s="57">
        <f t="shared" si="0"/>
        <v>1405.4657272024729</v>
      </c>
      <c r="I9" s="15">
        <v>34851</v>
      </c>
      <c r="J9" s="18">
        <v>64.7</v>
      </c>
      <c r="K9" s="54"/>
      <c r="L9" s="21"/>
      <c r="M9" s="54"/>
      <c r="N9" s="55"/>
    </row>
    <row r="10" spans="1:16" x14ac:dyDescent="0.25">
      <c r="A10" s="15">
        <v>35018</v>
      </c>
      <c r="B10" s="56">
        <v>664.8</v>
      </c>
      <c r="C10" s="55">
        <f>((B10-B8)/B8)*100</f>
        <v>3.1017369727047148</v>
      </c>
      <c r="D10" s="37">
        <f t="shared" ref="D10:D64" si="1">AVERAGE(B9:B10)</f>
        <v>659.55</v>
      </c>
      <c r="E10" s="55">
        <f t="shared" ref="E10:E64" si="2">AVERAGE(F9:F10)</f>
        <v>1402.6791272375999</v>
      </c>
      <c r="F10" s="57">
        <f t="shared" si="0"/>
        <v>1399.8925272727272</v>
      </c>
      <c r="G10" s="55">
        <f>(F10-F8)/F8*100</f>
        <v>-1.8971351229415703</v>
      </c>
      <c r="H10" s="55"/>
      <c r="I10" s="15">
        <v>35034</v>
      </c>
      <c r="J10" s="18">
        <v>66</v>
      </c>
      <c r="K10" s="54"/>
      <c r="L10" s="21"/>
      <c r="M10" s="54"/>
      <c r="N10" s="55"/>
    </row>
    <row r="11" spans="1:16" x14ac:dyDescent="0.25">
      <c r="A11" s="15">
        <v>35200</v>
      </c>
      <c r="B11" s="56">
        <v>673.4</v>
      </c>
      <c r="C11" s="55">
        <f t="shared" ref="C11:C64" si="3">((B11-B9)/B9)*100</f>
        <v>2.9191502368943945</v>
      </c>
      <c r="D11" s="37">
        <f t="shared" si="1"/>
        <v>669.09999999999991</v>
      </c>
      <c r="E11" s="55">
        <f t="shared" si="2"/>
        <v>1401.506397819272</v>
      </c>
      <c r="F11" s="57">
        <f t="shared" si="0"/>
        <v>1403.1202683658171</v>
      </c>
      <c r="G11" s="55">
        <f>(F11-F9)/F9*100</f>
        <v>-0.16688125446675448</v>
      </c>
      <c r="H11" s="55"/>
      <c r="I11" s="15">
        <v>35217</v>
      </c>
      <c r="J11" s="18">
        <v>66.7</v>
      </c>
      <c r="K11" s="55"/>
      <c r="L11" s="21"/>
      <c r="M11" s="54"/>
      <c r="N11" s="55"/>
      <c r="O11" s="55"/>
      <c r="P11" s="57"/>
    </row>
    <row r="12" spans="1:16" x14ac:dyDescent="0.25">
      <c r="A12" s="15">
        <v>35384</v>
      </c>
      <c r="B12" s="56">
        <v>681</v>
      </c>
      <c r="C12" s="55">
        <f t="shared" si="3"/>
        <v>2.4368231046931479</v>
      </c>
      <c r="D12" s="37">
        <f t="shared" si="1"/>
        <v>677.2</v>
      </c>
      <c r="E12" s="55">
        <f t="shared" si="2"/>
        <v>1407.8613170187296</v>
      </c>
      <c r="F12" s="57">
        <f t="shared" si="0"/>
        <v>1412.6023656716418</v>
      </c>
      <c r="G12" s="55">
        <f t="shared" ref="G12:G65" si="4">(F12-F10)/F10*100</f>
        <v>0.90791529716041308</v>
      </c>
      <c r="H12" s="55"/>
      <c r="I12" s="15">
        <v>35400</v>
      </c>
      <c r="J12" s="18">
        <v>67</v>
      </c>
      <c r="K12" s="55"/>
      <c r="L12" s="21"/>
      <c r="M12" s="54"/>
      <c r="N12" s="55"/>
      <c r="O12" s="55"/>
    </row>
    <row r="13" spans="1:16" x14ac:dyDescent="0.25">
      <c r="A13" s="15">
        <v>35565</v>
      </c>
      <c r="B13" s="56">
        <v>687.8</v>
      </c>
      <c r="C13" s="55">
        <f t="shared" si="3"/>
        <v>2.1384021384021352</v>
      </c>
      <c r="D13" s="37">
        <f t="shared" si="1"/>
        <v>684.4</v>
      </c>
      <c r="E13" s="55">
        <f t="shared" si="2"/>
        <v>1420.7213046594381</v>
      </c>
      <c r="F13" s="57">
        <f t="shared" si="0"/>
        <v>1428.8402436472345</v>
      </c>
      <c r="G13" s="55">
        <f t="shared" si="4"/>
        <v>1.8330556447148256</v>
      </c>
      <c r="H13" s="55"/>
      <c r="I13" s="15">
        <v>35582</v>
      </c>
      <c r="J13" s="18">
        <v>66.900000000000006</v>
      </c>
      <c r="K13" s="55"/>
      <c r="L13" s="21"/>
      <c r="M13" s="54"/>
      <c r="N13" s="55"/>
      <c r="O13" s="55"/>
    </row>
    <row r="14" spans="1:16" x14ac:dyDescent="0.25">
      <c r="A14" s="15">
        <v>35749</v>
      </c>
      <c r="B14" s="56">
        <v>709.5</v>
      </c>
      <c r="C14" s="55">
        <f t="shared" si="3"/>
        <v>4.1850220264317182</v>
      </c>
      <c r="D14" s="37">
        <f t="shared" si="1"/>
        <v>698.65</v>
      </c>
      <c r="E14" s="55">
        <f t="shared" si="2"/>
        <v>1452.4833385152342</v>
      </c>
      <c r="F14" s="57">
        <f t="shared" si="0"/>
        <v>1476.1264333832337</v>
      </c>
      <c r="G14" s="55">
        <f t="shared" si="4"/>
        <v>4.4969532301036805</v>
      </c>
      <c r="H14" s="55"/>
      <c r="I14" s="15">
        <v>35765</v>
      </c>
      <c r="J14" s="18">
        <v>66.8</v>
      </c>
      <c r="K14" s="55"/>
      <c r="L14" s="21"/>
      <c r="M14" s="54"/>
      <c r="N14" s="55"/>
      <c r="O14" s="55"/>
    </row>
    <row r="15" spans="1:16" x14ac:dyDescent="0.25">
      <c r="A15" s="15">
        <v>35930</v>
      </c>
      <c r="B15" s="56">
        <v>715</v>
      </c>
      <c r="C15" s="55">
        <f t="shared" si="3"/>
        <v>3.9546379761558663</v>
      </c>
      <c r="D15" s="37">
        <f t="shared" si="1"/>
        <v>712.25</v>
      </c>
      <c r="E15" s="55">
        <f t="shared" si="2"/>
        <v>1475.2266254453261</v>
      </c>
      <c r="F15" s="57">
        <f t="shared" si="0"/>
        <v>1474.3268175074184</v>
      </c>
      <c r="G15" s="55">
        <f t="shared" si="4"/>
        <v>3.1834611365701435</v>
      </c>
      <c r="H15" s="55"/>
      <c r="I15" s="15">
        <v>35947</v>
      </c>
      <c r="J15" s="18">
        <v>67.400000000000006</v>
      </c>
      <c r="K15" s="55"/>
      <c r="L15" s="21"/>
      <c r="M15" s="54"/>
      <c r="N15" s="55"/>
      <c r="O15" s="55"/>
      <c r="P15" s="57"/>
    </row>
    <row r="16" spans="1:16" x14ac:dyDescent="0.25">
      <c r="A16" s="15">
        <v>36114</v>
      </c>
      <c r="B16" s="56">
        <v>723.2</v>
      </c>
      <c r="C16" s="55">
        <f t="shared" si="3"/>
        <v>1.9309372797744955</v>
      </c>
      <c r="D16" s="37">
        <f t="shared" si="1"/>
        <v>719.1</v>
      </c>
      <c r="E16" s="55">
        <f t="shared" si="2"/>
        <v>1478.3820754203757</v>
      </c>
      <c r="F16" s="57">
        <f t="shared" si="0"/>
        <v>1482.4373333333333</v>
      </c>
      <c r="G16" s="55">
        <f t="shared" si="4"/>
        <v>0.42753112520553094</v>
      </c>
      <c r="H16" s="55"/>
      <c r="I16" s="15">
        <v>36130</v>
      </c>
      <c r="J16" s="18">
        <v>67.8</v>
      </c>
      <c r="K16" s="55"/>
      <c r="L16" s="21"/>
      <c r="M16" s="54"/>
      <c r="N16" s="55"/>
      <c r="O16" s="55"/>
    </row>
    <row r="17" spans="1:16" x14ac:dyDescent="0.25">
      <c r="A17" s="15">
        <v>36295</v>
      </c>
      <c r="B17" s="56">
        <v>732.9</v>
      </c>
      <c r="C17" s="55">
        <f t="shared" si="3"/>
        <v>2.5034965034965002</v>
      </c>
      <c r="D17" s="37">
        <f t="shared" si="1"/>
        <v>728.05</v>
      </c>
      <c r="E17" s="55">
        <f t="shared" si="2"/>
        <v>1489.069934287812</v>
      </c>
      <c r="F17" s="57">
        <f t="shared" si="0"/>
        <v>1495.7025352422907</v>
      </c>
      <c r="G17" s="55">
        <f t="shared" si="4"/>
        <v>1.4498629124179749</v>
      </c>
      <c r="H17" s="55"/>
      <c r="I17" s="15">
        <v>36312</v>
      </c>
      <c r="J17" s="18">
        <v>68.099999999999994</v>
      </c>
      <c r="K17" s="55"/>
      <c r="L17" s="21"/>
      <c r="M17" s="54"/>
      <c r="N17" s="55"/>
      <c r="O17" s="55"/>
    </row>
    <row r="18" spans="1:16" x14ac:dyDescent="0.25">
      <c r="A18" s="15">
        <v>36479</v>
      </c>
      <c r="B18" s="56">
        <v>741.4</v>
      </c>
      <c r="C18" s="55">
        <f t="shared" si="3"/>
        <v>2.5165929203539728</v>
      </c>
      <c r="D18" s="37">
        <f t="shared" si="1"/>
        <v>737.15</v>
      </c>
      <c r="E18" s="55">
        <f t="shared" si="2"/>
        <v>1493.4276778961093</v>
      </c>
      <c r="F18" s="57">
        <f t="shared" si="0"/>
        <v>1491.1528205499278</v>
      </c>
      <c r="G18" s="55">
        <f t="shared" si="4"/>
        <v>0.58791606367584581</v>
      </c>
      <c r="H18" s="55"/>
      <c r="I18" s="15">
        <v>36495</v>
      </c>
      <c r="J18" s="18">
        <v>69.099999999999994</v>
      </c>
      <c r="K18" s="55"/>
      <c r="L18" s="21"/>
      <c r="M18" s="54"/>
      <c r="N18" s="55"/>
      <c r="O18" s="55"/>
    </row>
    <row r="19" spans="1:16" x14ac:dyDescent="0.25">
      <c r="A19" s="15">
        <v>36661</v>
      </c>
      <c r="B19" s="56">
        <v>757.6</v>
      </c>
      <c r="C19" s="55">
        <f t="shared" si="3"/>
        <v>3.3701732842134047</v>
      </c>
      <c r="D19" s="37">
        <f t="shared" si="1"/>
        <v>749.5</v>
      </c>
      <c r="E19" s="55">
        <f t="shared" si="2"/>
        <v>1495.5059800755337</v>
      </c>
      <c r="F19" s="57">
        <f t="shared" si="0"/>
        <v>1499.8591396011395</v>
      </c>
      <c r="G19" s="55">
        <f t="shared" si="4"/>
        <v>0.27790314323265808</v>
      </c>
      <c r="H19" s="55"/>
      <c r="I19" s="15">
        <v>36678</v>
      </c>
      <c r="J19" s="18">
        <v>70.2</v>
      </c>
      <c r="K19" s="55"/>
      <c r="L19" s="21"/>
      <c r="M19" s="54"/>
      <c r="N19" s="55"/>
      <c r="O19" s="55"/>
      <c r="P19" s="57"/>
    </row>
    <row r="20" spans="1:16" x14ac:dyDescent="0.25">
      <c r="A20" s="15">
        <v>36845</v>
      </c>
      <c r="B20" s="56">
        <v>768</v>
      </c>
      <c r="C20" s="55">
        <f t="shared" si="3"/>
        <v>3.5878068519018105</v>
      </c>
      <c r="D20" s="37">
        <f t="shared" si="1"/>
        <v>762.8</v>
      </c>
      <c r="E20" s="55">
        <f t="shared" si="2"/>
        <v>1479.9944672013908</v>
      </c>
      <c r="F20" s="57">
        <f t="shared" si="0"/>
        <v>1460.1297948016418</v>
      </c>
      <c r="G20" s="55">
        <f t="shared" si="4"/>
        <v>-2.0804725927987011</v>
      </c>
      <c r="H20" s="55"/>
      <c r="I20" s="15">
        <v>36861</v>
      </c>
      <c r="J20" s="18">
        <v>73.099999999999994</v>
      </c>
      <c r="K20" s="55"/>
      <c r="L20" s="21"/>
      <c r="M20" s="54"/>
      <c r="N20" s="55"/>
      <c r="O20" s="55"/>
    </row>
    <row r="21" spans="1:16" x14ac:dyDescent="0.25">
      <c r="A21" s="15">
        <v>37026</v>
      </c>
      <c r="B21" s="56">
        <v>787.4</v>
      </c>
      <c r="C21" s="55">
        <f t="shared" si="3"/>
        <v>3.9334741288278714</v>
      </c>
      <c r="D21" s="37">
        <f t="shared" si="1"/>
        <v>777.7</v>
      </c>
      <c r="E21" s="55">
        <f t="shared" si="2"/>
        <v>1464.5056416961229</v>
      </c>
      <c r="F21" s="57">
        <f t="shared" si="0"/>
        <v>1468.881488590604</v>
      </c>
      <c r="G21" s="55">
        <f t="shared" si="4"/>
        <v>-2.0653706866615122</v>
      </c>
      <c r="H21" s="55"/>
      <c r="I21" s="15">
        <v>37043</v>
      </c>
      <c r="J21" s="18">
        <v>74.5</v>
      </c>
      <c r="K21" s="55"/>
      <c r="L21" s="21"/>
      <c r="M21" s="54"/>
      <c r="N21" s="55"/>
      <c r="O21" s="55"/>
    </row>
    <row r="22" spans="1:16" x14ac:dyDescent="0.25">
      <c r="A22" s="15">
        <v>37210</v>
      </c>
      <c r="B22" s="56">
        <v>808.9</v>
      </c>
      <c r="C22" s="55">
        <f t="shared" si="3"/>
        <v>5.3255208333333304</v>
      </c>
      <c r="D22" s="37">
        <f t="shared" si="1"/>
        <v>798.15</v>
      </c>
      <c r="E22" s="55">
        <f t="shared" si="2"/>
        <v>1479.9295284464956</v>
      </c>
      <c r="F22" s="57">
        <f t="shared" si="0"/>
        <v>1490.9775683023872</v>
      </c>
      <c r="G22" s="55">
        <f t="shared" si="4"/>
        <v>2.112673380857633</v>
      </c>
      <c r="H22" s="55"/>
      <c r="I22" s="15">
        <v>37226</v>
      </c>
      <c r="J22" s="18">
        <v>75.400000000000006</v>
      </c>
      <c r="K22" s="55"/>
      <c r="L22" s="21"/>
      <c r="M22" s="54"/>
      <c r="N22" s="55"/>
      <c r="O22" s="55"/>
    </row>
    <row r="23" spans="1:16" x14ac:dyDescent="0.25">
      <c r="A23" s="15">
        <v>37391</v>
      </c>
      <c r="B23" s="56">
        <v>823.6</v>
      </c>
      <c r="C23" s="55">
        <f t="shared" si="3"/>
        <v>4.5974091948183959</v>
      </c>
      <c r="D23" s="37">
        <f t="shared" si="1"/>
        <v>816.25</v>
      </c>
      <c r="E23" s="55">
        <f t="shared" si="2"/>
        <v>1492.6342972060238</v>
      </c>
      <c r="F23" s="57">
        <f t="shared" si="0"/>
        <v>1494.2910261096606</v>
      </c>
      <c r="G23" s="55">
        <f t="shared" si="4"/>
        <v>1.7298562012267653</v>
      </c>
      <c r="H23" s="55"/>
      <c r="I23" s="15">
        <v>37408</v>
      </c>
      <c r="J23" s="18">
        <v>76.599999999999994</v>
      </c>
      <c r="K23" s="55"/>
      <c r="L23" s="21"/>
      <c r="M23" s="54"/>
      <c r="N23" s="55"/>
      <c r="O23" s="55"/>
      <c r="P23" s="57"/>
    </row>
    <row r="24" spans="1:16" x14ac:dyDescent="0.25">
      <c r="A24" s="15">
        <v>37575</v>
      </c>
      <c r="B24" s="56">
        <v>845.3</v>
      </c>
      <c r="C24" s="55">
        <f t="shared" si="3"/>
        <v>4.4999381876622548</v>
      </c>
      <c r="D24" s="37">
        <f t="shared" si="1"/>
        <v>834.45</v>
      </c>
      <c r="E24" s="55">
        <f t="shared" si="2"/>
        <v>1504.0947788409128</v>
      </c>
      <c r="F24" s="57">
        <f t="shared" si="0"/>
        <v>1513.898531572165</v>
      </c>
      <c r="G24" s="55">
        <f t="shared" si="4"/>
        <v>1.5373110740945182</v>
      </c>
      <c r="H24" s="55"/>
      <c r="I24" s="15">
        <v>37591</v>
      </c>
      <c r="J24" s="18">
        <v>77.599999999999994</v>
      </c>
      <c r="K24" s="55"/>
      <c r="L24" s="21"/>
      <c r="M24" s="54"/>
      <c r="N24" s="55"/>
      <c r="O24" s="55"/>
    </row>
    <row r="25" spans="1:16" x14ac:dyDescent="0.25">
      <c r="A25" s="15">
        <v>37756</v>
      </c>
      <c r="B25" s="56">
        <v>869.3</v>
      </c>
      <c r="C25" s="55">
        <f t="shared" si="3"/>
        <v>5.5488101019912497</v>
      </c>
      <c r="D25" s="37">
        <f t="shared" si="1"/>
        <v>857.3</v>
      </c>
      <c r="E25" s="55">
        <f t="shared" si="2"/>
        <v>1525.4862253916804</v>
      </c>
      <c r="F25" s="57">
        <f t="shared" si="0"/>
        <v>1537.073919211196</v>
      </c>
      <c r="G25" s="55">
        <f t="shared" si="4"/>
        <v>2.8630897431619644</v>
      </c>
      <c r="H25" s="55"/>
      <c r="I25" s="15">
        <v>37773</v>
      </c>
      <c r="J25" s="18">
        <v>78.599999999999994</v>
      </c>
      <c r="K25" s="55"/>
      <c r="L25" s="21"/>
      <c r="M25" s="54"/>
      <c r="N25" s="55"/>
      <c r="O25" s="55"/>
    </row>
    <row r="26" spans="1:16" x14ac:dyDescent="0.25">
      <c r="A26" s="15">
        <v>37940</v>
      </c>
      <c r="B26" s="56">
        <v>891.8</v>
      </c>
      <c r="C26" s="55">
        <f t="shared" si="3"/>
        <v>5.501005560156158</v>
      </c>
      <c r="D26" s="37">
        <f t="shared" si="1"/>
        <v>880.55</v>
      </c>
      <c r="E26" s="55">
        <f t="shared" si="2"/>
        <v>1548.040269668491</v>
      </c>
      <c r="F26" s="57">
        <f t="shared" si="0"/>
        <v>1559.0066201257862</v>
      </c>
      <c r="G26" s="55">
        <f t="shared" si="4"/>
        <v>2.9795978801021099</v>
      </c>
      <c r="H26" s="55"/>
      <c r="I26" s="15">
        <v>37956</v>
      </c>
      <c r="J26" s="18">
        <v>79.5</v>
      </c>
      <c r="K26" s="55"/>
      <c r="L26" s="21"/>
      <c r="M26" s="54"/>
      <c r="N26" s="55"/>
      <c r="O26" s="55"/>
    </row>
    <row r="27" spans="1:16" x14ac:dyDescent="0.25">
      <c r="A27" s="15">
        <v>38122</v>
      </c>
      <c r="B27" s="56">
        <v>886.9</v>
      </c>
      <c r="C27" s="55">
        <f t="shared" si="3"/>
        <v>2.0246175083400466</v>
      </c>
      <c r="D27" s="37">
        <f t="shared" si="1"/>
        <v>889.34999999999991</v>
      </c>
      <c r="E27" s="55">
        <f t="shared" si="2"/>
        <v>1544.1437049140097</v>
      </c>
      <c r="F27" s="57">
        <f t="shared" si="0"/>
        <v>1529.2807897022333</v>
      </c>
      <c r="G27" s="55">
        <f t="shared" si="4"/>
        <v>-0.50701071767335781</v>
      </c>
      <c r="H27" s="55"/>
      <c r="I27" s="15">
        <v>38139</v>
      </c>
      <c r="J27" s="18">
        <v>80.599999999999994</v>
      </c>
      <c r="K27" s="55"/>
      <c r="L27" s="21"/>
      <c r="M27" s="54"/>
      <c r="N27" s="55"/>
      <c r="O27" s="55"/>
      <c r="P27" s="57"/>
    </row>
    <row r="28" spans="1:16" x14ac:dyDescent="0.25">
      <c r="A28" s="15">
        <v>38306</v>
      </c>
      <c r="B28" s="56">
        <v>908</v>
      </c>
      <c r="C28" s="55">
        <f t="shared" si="3"/>
        <v>1.8165507961426379</v>
      </c>
      <c r="D28" s="37">
        <f t="shared" si="1"/>
        <v>897.45</v>
      </c>
      <c r="E28" s="55">
        <f t="shared" si="2"/>
        <v>1538.8273764462087</v>
      </c>
      <c r="F28" s="57">
        <f t="shared" si="0"/>
        <v>1548.373963190184</v>
      </c>
      <c r="G28" s="55">
        <f t="shared" si="4"/>
        <v>-0.68201486756639418</v>
      </c>
      <c r="H28" s="55"/>
      <c r="I28" s="15">
        <v>38322</v>
      </c>
      <c r="J28" s="21">
        <v>81.5</v>
      </c>
      <c r="K28" s="55"/>
      <c r="L28" s="21"/>
      <c r="M28" s="54"/>
      <c r="N28" s="55"/>
      <c r="O28" s="55"/>
    </row>
    <row r="29" spans="1:16" x14ac:dyDescent="0.25">
      <c r="A29" s="15">
        <v>38487</v>
      </c>
      <c r="B29" s="56">
        <v>938.4</v>
      </c>
      <c r="C29" s="55">
        <f t="shared" si="3"/>
        <v>5.8067425865373776</v>
      </c>
      <c r="D29" s="37">
        <f t="shared" si="1"/>
        <v>923.2</v>
      </c>
      <c r="E29" s="55">
        <f t="shared" si="2"/>
        <v>1563.6387031447289</v>
      </c>
      <c r="F29" s="57">
        <f t="shared" si="0"/>
        <v>1578.9034430992735</v>
      </c>
      <c r="G29" s="55">
        <f t="shared" si="4"/>
        <v>3.2448359863790812</v>
      </c>
      <c r="H29" s="55"/>
      <c r="I29" s="15">
        <v>38504</v>
      </c>
      <c r="J29" s="21">
        <v>82.6</v>
      </c>
      <c r="K29" s="55"/>
      <c r="L29" s="21"/>
      <c r="M29" s="54"/>
      <c r="N29" s="55"/>
      <c r="O29" s="55"/>
    </row>
    <row r="30" spans="1:16" x14ac:dyDescent="0.25">
      <c r="A30" s="15">
        <v>38671</v>
      </c>
      <c r="B30" s="56">
        <v>958.5</v>
      </c>
      <c r="C30" s="55">
        <f t="shared" si="3"/>
        <v>5.5616740088105727</v>
      </c>
      <c r="D30" s="37">
        <f t="shared" si="1"/>
        <v>948.45</v>
      </c>
      <c r="E30" s="55">
        <f t="shared" si="2"/>
        <v>1584.2661144493982</v>
      </c>
      <c r="F30" s="57">
        <f t="shared" si="0"/>
        <v>1589.6287857995228</v>
      </c>
      <c r="G30" s="55">
        <f t="shared" si="4"/>
        <v>2.6643965598814168</v>
      </c>
      <c r="H30" s="55"/>
      <c r="I30" s="15">
        <v>38687</v>
      </c>
      <c r="J30" s="21">
        <v>83.8</v>
      </c>
      <c r="K30" s="55"/>
      <c r="L30" s="21"/>
      <c r="M30" s="54"/>
      <c r="N30" s="55"/>
      <c r="O30" s="55"/>
    </row>
    <row r="31" spans="1:16" x14ac:dyDescent="0.25">
      <c r="A31" s="15">
        <v>38852</v>
      </c>
      <c r="B31" s="56">
        <v>978.5</v>
      </c>
      <c r="C31" s="55">
        <f t="shared" si="3"/>
        <v>4.2732310315430544</v>
      </c>
      <c r="D31" s="37">
        <f t="shared" si="1"/>
        <v>968.5</v>
      </c>
      <c r="E31" s="55">
        <f t="shared" si="2"/>
        <v>1586.3770369626252</v>
      </c>
      <c r="F31" s="57">
        <f t="shared" si="0"/>
        <v>1583.1252881257276</v>
      </c>
      <c r="G31" s="55">
        <f t="shared" si="4"/>
        <v>0.2673909569901799</v>
      </c>
      <c r="H31" s="55"/>
      <c r="I31" s="15">
        <v>38869</v>
      </c>
      <c r="J31" s="21">
        <v>85.9</v>
      </c>
      <c r="K31" s="55"/>
      <c r="L31" s="21"/>
      <c r="M31" s="54"/>
      <c r="N31" s="55"/>
      <c r="O31" s="55"/>
      <c r="P31" s="57"/>
    </row>
    <row r="32" spans="1:16" x14ac:dyDescent="0.25">
      <c r="A32" s="15">
        <v>39036</v>
      </c>
      <c r="B32" s="56">
        <v>1007.7</v>
      </c>
      <c r="C32" s="55">
        <f t="shared" si="3"/>
        <v>5.1330203442879547</v>
      </c>
      <c r="D32" s="37">
        <f t="shared" si="1"/>
        <v>993.1</v>
      </c>
      <c r="E32" s="55">
        <f t="shared" si="2"/>
        <v>1600.1575311875754</v>
      </c>
      <c r="F32" s="57">
        <f t="shared" si="0"/>
        <v>1617.189774249423</v>
      </c>
      <c r="G32" s="55">
        <f t="shared" si="4"/>
        <v>1.7338002869668734</v>
      </c>
      <c r="H32" s="55"/>
      <c r="I32" s="15">
        <v>39052</v>
      </c>
      <c r="J32" s="21">
        <v>86.6</v>
      </c>
      <c r="K32" s="55"/>
      <c r="L32" s="21"/>
      <c r="M32" s="54"/>
      <c r="N32" s="55"/>
      <c r="O32" s="55"/>
    </row>
    <row r="33" spans="1:16" x14ac:dyDescent="0.25">
      <c r="A33" s="15">
        <v>39217</v>
      </c>
      <c r="B33" s="56">
        <v>1033</v>
      </c>
      <c r="C33" s="55">
        <f t="shared" si="3"/>
        <v>5.5697496167603475</v>
      </c>
      <c r="D33" s="37">
        <f t="shared" si="1"/>
        <v>1020.35</v>
      </c>
      <c r="E33" s="55">
        <f t="shared" si="2"/>
        <v>1627.0942628373682</v>
      </c>
      <c r="F33" s="57">
        <f t="shared" si="0"/>
        <v>1636.9987514253135</v>
      </c>
      <c r="G33" s="55">
        <f t="shared" si="4"/>
        <v>3.402981665675179</v>
      </c>
      <c r="H33" s="55"/>
      <c r="I33" s="15">
        <v>39234</v>
      </c>
      <c r="J33" s="21">
        <v>87.7</v>
      </c>
      <c r="K33" s="55"/>
      <c r="L33" s="21"/>
      <c r="M33" s="54"/>
      <c r="N33" s="55"/>
      <c r="O33" s="55"/>
    </row>
    <row r="34" spans="1:16" x14ac:dyDescent="0.25">
      <c r="A34" s="15">
        <v>39401</v>
      </c>
      <c r="B34" s="56">
        <v>1051.7</v>
      </c>
      <c r="C34" s="55">
        <f t="shared" si="3"/>
        <v>4.36637888260395</v>
      </c>
      <c r="D34" s="37">
        <f t="shared" si="1"/>
        <v>1042.3499999999999</v>
      </c>
      <c r="E34" s="55">
        <f t="shared" si="2"/>
        <v>1638.7220942872921</v>
      </c>
      <c r="F34" s="57">
        <f t="shared" si="0"/>
        <v>1640.4454371492707</v>
      </c>
      <c r="G34" s="55">
        <f t="shared" si="4"/>
        <v>1.438029306773303</v>
      </c>
      <c r="H34" s="55"/>
      <c r="I34" s="15">
        <v>39417</v>
      </c>
      <c r="J34" s="21">
        <v>89.1</v>
      </c>
      <c r="K34" s="55"/>
      <c r="L34" s="21"/>
      <c r="M34" s="54"/>
      <c r="N34" s="55"/>
      <c r="O34" s="55"/>
    </row>
    <row r="35" spans="1:16" x14ac:dyDescent="0.25">
      <c r="A35" s="15">
        <v>39583</v>
      </c>
      <c r="B35" s="56">
        <v>1069.0999999999999</v>
      </c>
      <c r="C35" s="55">
        <f t="shared" si="3"/>
        <v>3.4946757018392942</v>
      </c>
      <c r="D35" s="37">
        <f t="shared" si="1"/>
        <v>1060.4000000000001</v>
      </c>
      <c r="E35" s="55">
        <f t="shared" si="2"/>
        <v>1631.2593689567314</v>
      </c>
      <c r="F35" s="57">
        <f t="shared" si="0"/>
        <v>1622.073300764192</v>
      </c>
      <c r="G35" s="55">
        <f t="shared" si="4"/>
        <v>-0.9117569972564753</v>
      </c>
      <c r="H35" s="55"/>
      <c r="I35" s="15">
        <v>39600</v>
      </c>
      <c r="J35" s="21">
        <v>91.6</v>
      </c>
      <c r="K35" s="55"/>
      <c r="L35" s="21"/>
      <c r="M35" s="54"/>
      <c r="N35" s="55"/>
      <c r="O35" s="55"/>
      <c r="P35" s="57"/>
    </row>
    <row r="36" spans="1:16" x14ac:dyDescent="0.25">
      <c r="A36" s="15">
        <v>39767</v>
      </c>
      <c r="B36" s="56">
        <v>1101.0999999999999</v>
      </c>
      <c r="C36" s="55">
        <f t="shared" si="3"/>
        <v>4.6971569839307659</v>
      </c>
      <c r="D36" s="37">
        <f t="shared" si="1"/>
        <v>1085.0999999999999</v>
      </c>
      <c r="E36" s="55">
        <f t="shared" si="2"/>
        <v>1639.1168795487624</v>
      </c>
      <c r="F36" s="57">
        <f t="shared" si="0"/>
        <v>1656.1604583333331</v>
      </c>
      <c r="G36" s="55">
        <f t="shared" si="4"/>
        <v>0.95797280593322209</v>
      </c>
      <c r="H36" s="55"/>
      <c r="I36" s="15">
        <v>39783</v>
      </c>
      <c r="J36" s="21">
        <v>92.4</v>
      </c>
      <c r="K36" s="55"/>
      <c r="L36" s="21"/>
      <c r="M36" s="54"/>
      <c r="N36" s="55"/>
      <c r="O36" s="55"/>
    </row>
    <row r="37" spans="1:16" x14ac:dyDescent="0.25">
      <c r="A37" s="15">
        <v>39948</v>
      </c>
      <c r="B37" s="56">
        <v>1110.3</v>
      </c>
      <c r="C37" s="55">
        <f t="shared" si="3"/>
        <v>3.8537087269666119</v>
      </c>
      <c r="D37" s="37">
        <f t="shared" si="1"/>
        <v>1105.6999999999998</v>
      </c>
      <c r="E37" s="55">
        <f t="shared" si="2"/>
        <v>1658.5852267447071</v>
      </c>
      <c r="F37" s="57">
        <f t="shared" si="0"/>
        <v>1661.0099951560815</v>
      </c>
      <c r="G37" s="55">
        <f t="shared" si="4"/>
        <v>2.4004275499476848</v>
      </c>
      <c r="H37" s="55"/>
      <c r="I37" s="15">
        <v>39965</v>
      </c>
      <c r="J37" s="21">
        <v>92.9</v>
      </c>
      <c r="K37" s="55"/>
      <c r="L37" s="21"/>
      <c r="M37" s="54"/>
      <c r="N37" s="55"/>
      <c r="O37" s="55"/>
    </row>
    <row r="38" spans="1:16" x14ac:dyDescent="0.25">
      <c r="A38" s="15">
        <v>40132</v>
      </c>
      <c r="B38" s="56">
        <v>1162.7</v>
      </c>
      <c r="C38" s="55">
        <f t="shared" si="3"/>
        <v>5.5944055944056075</v>
      </c>
      <c r="D38" s="37">
        <f t="shared" si="1"/>
        <v>1136.5</v>
      </c>
      <c r="E38" s="55">
        <f t="shared" si="2"/>
        <v>1687.2934490626644</v>
      </c>
      <c r="F38" s="57">
        <f t="shared" si="0"/>
        <v>1713.5769029692472</v>
      </c>
      <c r="G38" s="55">
        <f t="shared" si="4"/>
        <v>3.4668406884737961</v>
      </c>
      <c r="H38" s="55"/>
      <c r="I38" s="15">
        <v>40148</v>
      </c>
      <c r="J38" s="21">
        <v>94.3</v>
      </c>
      <c r="K38" s="55"/>
      <c r="L38" s="21"/>
      <c r="M38" s="54"/>
      <c r="N38" s="55"/>
      <c r="O38" s="55"/>
    </row>
    <row r="39" spans="1:16" x14ac:dyDescent="0.25">
      <c r="A39" s="15">
        <v>40313</v>
      </c>
      <c r="B39" s="56">
        <v>1183.4000000000001</v>
      </c>
      <c r="C39" s="55">
        <f t="shared" si="3"/>
        <v>6.5838061785103248</v>
      </c>
      <c r="D39" s="37">
        <f t="shared" si="1"/>
        <v>1173.0500000000002</v>
      </c>
      <c r="E39" s="55">
        <f t="shared" si="2"/>
        <v>1715.1765355138511</v>
      </c>
      <c r="F39" s="57">
        <f t="shared" si="0"/>
        <v>1716.7761680584551</v>
      </c>
      <c r="G39" s="55">
        <f t="shared" si="4"/>
        <v>3.3573652816660782</v>
      </c>
      <c r="H39" s="55"/>
      <c r="I39" s="15">
        <v>40330</v>
      </c>
      <c r="J39" s="21">
        <v>95.8</v>
      </c>
      <c r="K39" s="55"/>
      <c r="L39" s="21"/>
      <c r="M39" s="54"/>
      <c r="N39" s="55"/>
      <c r="O39" s="55"/>
      <c r="P39" s="57"/>
    </row>
    <row r="40" spans="1:16" x14ac:dyDescent="0.25">
      <c r="A40" s="15">
        <v>40497</v>
      </c>
      <c r="B40" s="56">
        <v>1210.9000000000001</v>
      </c>
      <c r="C40" s="55">
        <f t="shared" si="3"/>
        <v>4.1455233508213682</v>
      </c>
      <c r="D40" s="37">
        <f t="shared" si="1"/>
        <v>1197.1500000000001</v>
      </c>
      <c r="E40" s="55">
        <f t="shared" si="2"/>
        <v>1726.7527158661728</v>
      </c>
      <c r="F40" s="57">
        <f t="shared" si="0"/>
        <v>1736.7292636738905</v>
      </c>
      <c r="G40" s="55">
        <f t="shared" si="4"/>
        <v>1.3511130235547326</v>
      </c>
      <c r="H40" s="55"/>
      <c r="I40" s="15">
        <v>40513</v>
      </c>
      <c r="J40" s="21">
        <v>96.9</v>
      </c>
      <c r="K40" s="55"/>
      <c r="L40" s="21"/>
      <c r="M40" s="54"/>
      <c r="N40" s="55"/>
      <c r="O40" s="55"/>
    </row>
    <row r="41" spans="1:16" x14ac:dyDescent="0.25">
      <c r="A41" s="15">
        <v>40678</v>
      </c>
      <c r="B41" s="56">
        <v>1236.5</v>
      </c>
      <c r="C41" s="55">
        <f t="shared" si="3"/>
        <v>4.487071150921067</v>
      </c>
      <c r="D41" s="37">
        <f t="shared" si="1"/>
        <v>1223.7</v>
      </c>
      <c r="E41" s="55">
        <f t="shared" si="2"/>
        <v>1734.5285191857356</v>
      </c>
      <c r="F41" s="57">
        <f t="shared" si="0"/>
        <v>1732.3277746975805</v>
      </c>
      <c r="G41" s="55">
        <f t="shared" si="4"/>
        <v>0.90586105099030101</v>
      </c>
      <c r="H41" s="55"/>
      <c r="I41" s="15">
        <v>40695</v>
      </c>
      <c r="J41" s="21">
        <v>99.2</v>
      </c>
      <c r="K41" s="55"/>
      <c r="L41" s="21"/>
      <c r="M41" s="54"/>
      <c r="N41" s="55"/>
      <c r="O41" s="55"/>
    </row>
    <row r="42" spans="1:16" x14ac:dyDescent="0.25">
      <c r="A42" s="15">
        <v>40862</v>
      </c>
      <c r="B42" s="56">
        <v>1255</v>
      </c>
      <c r="C42" s="55">
        <f t="shared" si="3"/>
        <v>3.6419192336278723</v>
      </c>
      <c r="D42" s="37">
        <f t="shared" si="1"/>
        <v>1245.75</v>
      </c>
      <c r="E42" s="55">
        <f t="shared" si="2"/>
        <v>1740.0016503748423</v>
      </c>
      <c r="F42" s="57">
        <f t="shared" si="0"/>
        <v>1747.675526052104</v>
      </c>
      <c r="G42" s="55">
        <f t="shared" si="4"/>
        <v>0.63028029798137475</v>
      </c>
      <c r="H42" s="55"/>
      <c r="I42" s="15">
        <v>40878</v>
      </c>
      <c r="J42" s="21">
        <v>99.8</v>
      </c>
      <c r="K42" s="55"/>
      <c r="L42" s="21"/>
      <c r="M42" s="54"/>
      <c r="N42" s="55"/>
      <c r="O42" s="55"/>
    </row>
    <row r="43" spans="1:16" x14ac:dyDescent="0.25">
      <c r="A43" s="15">
        <v>41044</v>
      </c>
      <c r="B43" s="56">
        <v>1285.0999999999999</v>
      </c>
      <c r="C43" s="55">
        <f t="shared" si="3"/>
        <v>3.9304488475535715</v>
      </c>
      <c r="D43" s="37">
        <f t="shared" si="1"/>
        <v>1270.05</v>
      </c>
      <c r="E43" s="55">
        <f t="shared" si="2"/>
        <v>1763.2863205459721</v>
      </c>
      <c r="F43" s="57">
        <f t="shared" si="0"/>
        <v>1778.8971150398404</v>
      </c>
      <c r="G43" s="55">
        <f t="shared" si="4"/>
        <v>2.6882522477820183</v>
      </c>
      <c r="H43" s="55"/>
      <c r="I43" s="15">
        <v>41061</v>
      </c>
      <c r="J43" s="21">
        <v>100.4</v>
      </c>
      <c r="K43" s="55"/>
      <c r="L43" s="21"/>
      <c r="M43" s="54"/>
      <c r="N43" s="55"/>
      <c r="O43" s="55"/>
      <c r="P43" s="57"/>
    </row>
    <row r="44" spans="1:16" x14ac:dyDescent="0.25">
      <c r="A44" s="15">
        <v>41228</v>
      </c>
      <c r="B44" s="56">
        <v>1324.3</v>
      </c>
      <c r="C44" s="55">
        <f t="shared" si="3"/>
        <v>5.5219123505976064</v>
      </c>
      <c r="D44" s="37">
        <f t="shared" si="1"/>
        <v>1304.6999999999998</v>
      </c>
      <c r="E44" s="55">
        <f t="shared" si="2"/>
        <v>1791.6506533532533</v>
      </c>
      <c r="F44" s="57">
        <f t="shared" si="0"/>
        <v>1804.4041916666665</v>
      </c>
      <c r="G44" s="55">
        <f t="shared" si="4"/>
        <v>3.2459495351925653</v>
      </c>
      <c r="H44" s="55"/>
      <c r="I44" s="15">
        <v>41244</v>
      </c>
      <c r="J44" s="21">
        <v>102</v>
      </c>
      <c r="K44" s="55"/>
      <c r="L44" s="21"/>
      <c r="M44" s="54"/>
      <c r="N44" s="55"/>
      <c r="O44" s="55"/>
    </row>
    <row r="45" spans="1:16" x14ac:dyDescent="0.25">
      <c r="A45" s="15">
        <v>41409</v>
      </c>
      <c r="B45" s="56">
        <v>1356.7</v>
      </c>
      <c r="C45" s="55">
        <f t="shared" si="3"/>
        <v>5.5715508520737798</v>
      </c>
      <c r="D45" s="37">
        <f t="shared" si="1"/>
        <v>1340.5</v>
      </c>
      <c r="E45" s="55">
        <f t="shared" si="2"/>
        <v>1819.2844448119324</v>
      </c>
      <c r="F45" s="57">
        <f t="shared" si="0"/>
        <v>1834.1646979571983</v>
      </c>
      <c r="G45" s="55">
        <f t="shared" si="4"/>
        <v>3.1068453847101849</v>
      </c>
      <c r="H45" s="55"/>
      <c r="I45" s="15">
        <v>41426</v>
      </c>
      <c r="J45" s="21">
        <v>102.8</v>
      </c>
      <c r="K45" s="55"/>
      <c r="L45" s="21"/>
      <c r="M45" s="54"/>
      <c r="N45" s="55"/>
      <c r="O45" s="55"/>
    </row>
    <row r="46" spans="1:16" x14ac:dyDescent="0.25">
      <c r="A46" s="15">
        <v>41593</v>
      </c>
      <c r="B46" s="56">
        <v>1347.9</v>
      </c>
      <c r="C46" s="55">
        <f t="shared" si="3"/>
        <v>1.7820735482896728</v>
      </c>
      <c r="D46" s="37">
        <f t="shared" si="1"/>
        <v>1352.3000000000002</v>
      </c>
      <c r="E46" s="55">
        <f t="shared" si="2"/>
        <v>1810.8281512209655</v>
      </c>
      <c r="F46" s="57">
        <f t="shared" si="0"/>
        <v>1787.491604484733</v>
      </c>
      <c r="G46" s="55">
        <f t="shared" si="4"/>
        <v>-0.93729482895470073</v>
      </c>
      <c r="H46" s="55"/>
      <c r="I46" s="15">
        <v>41609</v>
      </c>
      <c r="J46" s="21">
        <v>104.8</v>
      </c>
      <c r="K46" s="55"/>
      <c r="L46" s="21"/>
      <c r="M46" s="54"/>
      <c r="N46" s="55"/>
      <c r="O46" s="55"/>
    </row>
    <row r="47" spans="1:16" x14ac:dyDescent="0.25">
      <c r="A47" s="15">
        <v>41774</v>
      </c>
      <c r="B47" s="56">
        <v>1364.6</v>
      </c>
      <c r="C47" s="55">
        <f t="shared" si="3"/>
        <v>0.58229527530035108</v>
      </c>
      <c r="D47" s="37">
        <f t="shared" si="1"/>
        <v>1356.25</v>
      </c>
      <c r="E47" s="55">
        <f t="shared" si="2"/>
        <v>1789.166298465218</v>
      </c>
      <c r="F47" s="57">
        <f t="shared" si="0"/>
        <v>1790.8409924457033</v>
      </c>
      <c r="G47" s="55">
        <f t="shared" si="4"/>
        <v>-2.3620400915875686</v>
      </c>
      <c r="H47" s="55"/>
      <c r="I47" s="15">
        <v>41791</v>
      </c>
      <c r="J47" s="21">
        <v>105.9</v>
      </c>
      <c r="K47" s="55"/>
      <c r="L47" s="21"/>
      <c r="M47" s="55"/>
      <c r="N47" s="55"/>
      <c r="O47" s="55"/>
      <c r="P47" s="57"/>
    </row>
    <row r="48" spans="1:16" x14ac:dyDescent="0.25">
      <c r="A48" s="15">
        <v>41958</v>
      </c>
      <c r="B48" s="56">
        <v>1371.5</v>
      </c>
      <c r="C48" s="55">
        <f t="shared" si="3"/>
        <v>1.7508717263891911</v>
      </c>
      <c r="D48" s="37">
        <f t="shared" si="1"/>
        <v>1368.05</v>
      </c>
      <c r="E48" s="55">
        <f t="shared" si="2"/>
        <v>1789.4590175643152</v>
      </c>
      <c r="F48" s="57">
        <f t="shared" si="0"/>
        <v>1788.077042682927</v>
      </c>
      <c r="G48" s="55">
        <f t="shared" si="4"/>
        <v>3.2751941140597943E-2</v>
      </c>
      <c r="H48" s="55"/>
      <c r="I48" s="15">
        <v>41974</v>
      </c>
      <c r="J48" s="21">
        <v>106.6</v>
      </c>
      <c r="K48" s="55"/>
      <c r="L48" s="21"/>
      <c r="M48" s="55"/>
      <c r="N48" s="55"/>
      <c r="O48" s="55"/>
    </row>
    <row r="49" spans="1:16" x14ac:dyDescent="0.25">
      <c r="A49" s="15">
        <v>42139</v>
      </c>
      <c r="B49" s="56">
        <v>1369.5</v>
      </c>
      <c r="C49" s="55">
        <f t="shared" si="3"/>
        <v>0.35907958376081572</v>
      </c>
      <c r="D49" s="37">
        <f t="shared" si="1"/>
        <v>1370.5</v>
      </c>
      <c r="E49" s="55">
        <f t="shared" si="2"/>
        <v>1779.2992457600681</v>
      </c>
      <c r="F49" s="57">
        <f t="shared" si="0"/>
        <v>1770.5214488372094</v>
      </c>
      <c r="G49" s="55">
        <f t="shared" si="4"/>
        <v>-1.1346369495788684</v>
      </c>
      <c r="H49" s="55"/>
      <c r="I49" s="15">
        <v>42156</v>
      </c>
      <c r="J49" s="21">
        <v>107.5</v>
      </c>
      <c r="K49" s="55"/>
      <c r="L49" s="21"/>
      <c r="M49" s="55"/>
      <c r="N49" s="55"/>
      <c r="O49" s="55"/>
    </row>
    <row r="50" spans="1:16" x14ac:dyDescent="0.25">
      <c r="A50" s="15">
        <v>42323</v>
      </c>
      <c r="B50" s="56">
        <v>1374.8</v>
      </c>
      <c r="C50" s="55">
        <f t="shared" si="3"/>
        <v>0.24061246810061646</v>
      </c>
      <c r="D50" s="37">
        <f t="shared" si="1"/>
        <v>1372.15</v>
      </c>
      <c r="E50" s="55">
        <f t="shared" si="2"/>
        <v>1766.5690353042135</v>
      </c>
      <c r="F50" s="57">
        <f t="shared" si="0"/>
        <v>1762.6166217712175</v>
      </c>
      <c r="G50" s="55">
        <f t="shared" si="4"/>
        <v>-1.4238995470523601</v>
      </c>
      <c r="H50" s="55"/>
      <c r="I50" s="24">
        <v>42339</v>
      </c>
      <c r="J50" s="21">
        <v>108.4</v>
      </c>
      <c r="K50" s="55"/>
      <c r="M50" s="55"/>
      <c r="N50" s="55"/>
      <c r="O50" s="55"/>
    </row>
    <row r="51" spans="1:16" x14ac:dyDescent="0.25">
      <c r="A51" s="15">
        <v>42505</v>
      </c>
      <c r="B51" s="56">
        <v>1395.1</v>
      </c>
      <c r="C51" s="55">
        <f t="shared" si="3"/>
        <v>1.8692953632712603</v>
      </c>
      <c r="D51" s="37">
        <f t="shared" si="1"/>
        <v>1384.9499999999998</v>
      </c>
      <c r="E51" s="55">
        <f t="shared" si="2"/>
        <v>1773.9828290716123</v>
      </c>
      <c r="F51" s="57">
        <f t="shared" si="0"/>
        <v>1785.3490363720073</v>
      </c>
      <c r="G51" s="55">
        <f t="shared" si="4"/>
        <v>0.83747008795267119</v>
      </c>
      <c r="H51" s="55"/>
      <c r="I51" s="24">
        <v>42522</v>
      </c>
      <c r="J51" s="21">
        <v>108.6</v>
      </c>
      <c r="K51" s="55"/>
      <c r="L51" s="55"/>
      <c r="M51" s="55"/>
      <c r="N51" s="55"/>
      <c r="O51" s="55"/>
      <c r="P51" s="57"/>
    </row>
    <row r="52" spans="1:16" x14ac:dyDescent="0.25">
      <c r="A52" s="15">
        <v>42689</v>
      </c>
      <c r="B52" s="56">
        <v>1397.9</v>
      </c>
      <c r="C52" s="55">
        <f t="shared" si="3"/>
        <v>1.6802443991853462</v>
      </c>
      <c r="D52" s="37">
        <f t="shared" si="1"/>
        <v>1396.5</v>
      </c>
      <c r="E52" s="55">
        <f t="shared" si="2"/>
        <v>1775.7565415950946</v>
      </c>
      <c r="F52" s="57">
        <f t="shared" si="0"/>
        <v>1766.164046818182</v>
      </c>
      <c r="G52" s="55">
        <f t="shared" si="4"/>
        <v>0.2012590261062969</v>
      </c>
      <c r="H52" s="55"/>
      <c r="I52" s="15">
        <v>42705</v>
      </c>
      <c r="J52" s="21">
        <v>110</v>
      </c>
      <c r="K52" s="55"/>
      <c r="M52" s="55"/>
      <c r="N52" s="55"/>
      <c r="O52" s="55"/>
    </row>
    <row r="53" spans="1:16" x14ac:dyDescent="0.25">
      <c r="A53" s="15">
        <v>42870</v>
      </c>
      <c r="B53" s="56">
        <v>1417.2</v>
      </c>
      <c r="C53" s="55">
        <f t="shared" si="3"/>
        <v>1.5841158339904047</v>
      </c>
      <c r="D53" s="37">
        <f t="shared" si="1"/>
        <v>1407.5500000000002</v>
      </c>
      <c r="E53" s="55">
        <f t="shared" si="2"/>
        <v>1772.695077609633</v>
      </c>
      <c r="F53" s="57">
        <f t="shared" si="0"/>
        <v>1779.226108401084</v>
      </c>
      <c r="G53" s="55">
        <f t="shared" si="4"/>
        <v>-0.34295411407987647</v>
      </c>
      <c r="H53" s="55"/>
      <c r="I53" s="15">
        <v>42887</v>
      </c>
      <c r="J53" s="21">
        <v>110.7</v>
      </c>
      <c r="K53" s="55"/>
      <c r="M53" s="55"/>
      <c r="N53" s="55"/>
      <c r="O53" s="55"/>
    </row>
    <row r="54" spans="1:16" x14ac:dyDescent="0.25">
      <c r="A54" s="15">
        <v>43054</v>
      </c>
      <c r="B54" s="56">
        <v>1427.8</v>
      </c>
      <c r="C54" s="55">
        <f t="shared" si="3"/>
        <v>2.1389226697188541</v>
      </c>
      <c r="D54" s="37">
        <f t="shared" si="1"/>
        <v>1422.5</v>
      </c>
      <c r="E54" s="55">
        <f t="shared" si="2"/>
        <v>1774.6866594636999</v>
      </c>
      <c r="F54" s="57">
        <f t="shared" si="0"/>
        <v>1770.1472105263158</v>
      </c>
      <c r="G54" s="55">
        <f t="shared" si="4"/>
        <v>0.22552625931377387</v>
      </c>
      <c r="H54" s="55"/>
      <c r="I54" s="24">
        <v>43070</v>
      </c>
      <c r="J54" s="21">
        <v>112.1</v>
      </c>
      <c r="K54" s="55"/>
      <c r="M54" s="55"/>
      <c r="N54" s="55"/>
      <c r="O54" s="55"/>
    </row>
    <row r="55" spans="1:16" x14ac:dyDescent="0.25">
      <c r="A55" s="15">
        <v>43235</v>
      </c>
      <c r="B55" s="56">
        <v>1445.3</v>
      </c>
      <c r="C55" s="55">
        <f t="shared" si="3"/>
        <v>1.9827829523003038</v>
      </c>
      <c r="D55" s="37">
        <f t="shared" si="1"/>
        <v>1436.55</v>
      </c>
      <c r="E55" s="55">
        <f t="shared" si="2"/>
        <v>1773.8595612366094</v>
      </c>
      <c r="F55" s="57">
        <f t="shared" si="0"/>
        <v>1777.5719119469027</v>
      </c>
      <c r="G55" s="55">
        <f t="shared" si="4"/>
        <v>-9.2972806905803063E-2</v>
      </c>
      <c r="H55" s="55"/>
      <c r="I55" s="15">
        <v>43252</v>
      </c>
      <c r="J55" s="21">
        <v>113</v>
      </c>
      <c r="K55" s="55"/>
      <c r="L55" s="55"/>
      <c r="M55" s="55"/>
      <c r="N55" s="55"/>
      <c r="O55" s="55"/>
      <c r="P55" s="57"/>
    </row>
    <row r="56" spans="1:16" x14ac:dyDescent="0.25">
      <c r="A56" s="15">
        <v>43419</v>
      </c>
      <c r="B56" s="56">
        <v>1460.5</v>
      </c>
      <c r="C56" s="55">
        <f t="shared" si="3"/>
        <v>2.2902367278330331</v>
      </c>
      <c r="D56" s="37">
        <f t="shared" si="1"/>
        <v>1452.9</v>
      </c>
      <c r="E56" s="55">
        <f t="shared" si="2"/>
        <v>1778.2605363853709</v>
      </c>
      <c r="F56" s="57">
        <f t="shared" si="0"/>
        <v>1778.9491608238388</v>
      </c>
      <c r="G56" s="55">
        <f t="shared" si="4"/>
        <v>0.49724397186751274</v>
      </c>
      <c r="H56" s="55"/>
      <c r="I56" s="24">
        <v>43435</v>
      </c>
      <c r="J56" s="21">
        <v>114.1</v>
      </c>
      <c r="K56" s="55"/>
      <c r="M56" s="55"/>
      <c r="N56" s="55"/>
      <c r="O56" s="55"/>
    </row>
    <row r="57" spans="1:16" x14ac:dyDescent="0.25">
      <c r="A57" s="15">
        <v>43600</v>
      </c>
      <c r="B57" s="56">
        <v>1475.6</v>
      </c>
      <c r="C57" s="55">
        <f t="shared" si="3"/>
        <v>2.0964505638967657</v>
      </c>
      <c r="D57" s="37">
        <f t="shared" si="1"/>
        <v>1468.05</v>
      </c>
      <c r="E57" s="55">
        <f t="shared" si="2"/>
        <v>1782.6656718753338</v>
      </c>
      <c r="F57" s="57">
        <f t="shared" si="0"/>
        <v>1786.382182926829</v>
      </c>
      <c r="G57" s="55">
        <f t="shared" si="4"/>
        <v>0.49563513693670136</v>
      </c>
      <c r="H57" s="55"/>
      <c r="I57" s="24">
        <v>43617</v>
      </c>
      <c r="J57" s="25">
        <v>114.8</v>
      </c>
      <c r="K57" s="55"/>
      <c r="M57" s="55"/>
      <c r="N57" s="55"/>
      <c r="O57" s="55"/>
    </row>
    <row r="58" spans="1:16" x14ac:dyDescent="0.25">
      <c r="A58" s="15">
        <v>43784</v>
      </c>
      <c r="B58" s="59">
        <v>1498.2</v>
      </c>
      <c r="C58" s="55">
        <f t="shared" si="3"/>
        <v>2.5813077713111978</v>
      </c>
      <c r="D58" s="37">
        <f t="shared" si="1"/>
        <v>1486.9</v>
      </c>
      <c r="E58" s="55">
        <f t="shared" si="2"/>
        <v>1789.135965387683</v>
      </c>
      <c r="F58" s="57">
        <f t="shared" si="0"/>
        <v>1791.8897478485369</v>
      </c>
      <c r="G58" s="55">
        <f t="shared" si="4"/>
        <v>0.72742871520314945</v>
      </c>
      <c r="H58" s="55"/>
      <c r="I58" s="24">
        <v>43800</v>
      </c>
      <c r="J58" s="21">
        <v>116.2</v>
      </c>
      <c r="K58" s="55"/>
      <c r="M58" s="55"/>
      <c r="N58" s="55"/>
      <c r="O58" s="55"/>
    </row>
    <row r="59" spans="1:16" x14ac:dyDescent="0.25">
      <c r="A59" s="15">
        <v>43966</v>
      </c>
      <c r="B59" s="59">
        <v>1537.7</v>
      </c>
      <c r="C59" s="55">
        <f t="shared" si="3"/>
        <v>4.2084575765790282</v>
      </c>
      <c r="D59" s="37">
        <f t="shared" si="1"/>
        <v>1517.95</v>
      </c>
      <c r="E59" s="55">
        <f t="shared" si="2"/>
        <v>1829.9800113805622</v>
      </c>
      <c r="F59" s="57">
        <f t="shared" si="0"/>
        <v>1868.0702749125874</v>
      </c>
      <c r="G59" s="55">
        <f t="shared" si="4"/>
        <v>4.5728228128607737</v>
      </c>
      <c r="H59" s="55"/>
      <c r="I59" s="24">
        <v>43983</v>
      </c>
      <c r="J59" s="21">
        <v>114.4</v>
      </c>
      <c r="K59" s="55"/>
      <c r="L59" s="55"/>
      <c r="M59" s="55"/>
      <c r="N59" s="55"/>
      <c r="O59" s="55"/>
      <c r="P59" s="57"/>
    </row>
    <row r="60" spans="1:16" x14ac:dyDescent="0.25">
      <c r="A60" s="15">
        <v>44150</v>
      </c>
      <c r="B60" s="59">
        <v>1526.6</v>
      </c>
      <c r="C60" s="55">
        <f t="shared" si="3"/>
        <v>1.8956080630089349</v>
      </c>
      <c r="D60" s="37">
        <f t="shared" si="1"/>
        <v>1532.15</v>
      </c>
      <c r="E60" s="55">
        <f t="shared" si="2"/>
        <v>1839.174122524553</v>
      </c>
      <c r="F60" s="57">
        <f t="shared" si="0"/>
        <v>1810.2779701365187</v>
      </c>
      <c r="G60" s="55">
        <f t="shared" si="4"/>
        <v>1.0261916119593795</v>
      </c>
      <c r="H60" s="55"/>
      <c r="I60" s="24">
        <v>44166</v>
      </c>
      <c r="J60" s="21">
        <v>117.2</v>
      </c>
      <c r="K60" s="55"/>
      <c r="M60" s="55"/>
      <c r="N60" s="55"/>
      <c r="O60" s="55"/>
    </row>
    <row r="61" spans="1:16" x14ac:dyDescent="0.25">
      <c r="A61" s="15">
        <v>44331</v>
      </c>
      <c r="B61" s="59">
        <v>1555.3</v>
      </c>
      <c r="C61" s="55">
        <f t="shared" si="3"/>
        <v>1.1445665604474156</v>
      </c>
      <c r="D61" s="37">
        <f t="shared" si="1"/>
        <v>1540.9499999999998</v>
      </c>
      <c r="E61" s="55">
        <f t="shared" si="2"/>
        <v>1814.8749322483941</v>
      </c>
      <c r="F61" s="57">
        <f t="shared" si="0"/>
        <v>1819.4718943602695</v>
      </c>
      <c r="G61" s="55">
        <f t="shared" si="4"/>
        <v>-2.6015284973469166</v>
      </c>
      <c r="H61" s="55"/>
      <c r="I61" s="24">
        <v>44348</v>
      </c>
      <c r="J61" s="26">
        <v>118.8</v>
      </c>
      <c r="K61" s="55"/>
      <c r="M61" s="55"/>
      <c r="N61" s="55"/>
      <c r="O61" s="55"/>
    </row>
    <row r="62" spans="1:16" x14ac:dyDescent="0.25">
      <c r="A62" s="15">
        <v>44515</v>
      </c>
      <c r="B62" s="59">
        <v>1577.1</v>
      </c>
      <c r="C62" s="55">
        <f t="shared" si="3"/>
        <v>3.3080047163631603</v>
      </c>
      <c r="D62" s="37">
        <f t="shared" si="1"/>
        <v>1566.1999999999998</v>
      </c>
      <c r="E62" s="55">
        <f t="shared" si="2"/>
        <v>1813.2107713763426</v>
      </c>
      <c r="F62" s="57">
        <f t="shared" si="0"/>
        <v>1806.9496483924154</v>
      </c>
      <c r="G62" s="55">
        <f t="shared" si="4"/>
        <v>-0.18385694346444917</v>
      </c>
      <c r="H62" s="55"/>
      <c r="I62" s="24">
        <v>44531</v>
      </c>
      <c r="J62" s="26">
        <v>121.3</v>
      </c>
      <c r="K62" s="55"/>
      <c r="M62" s="55"/>
      <c r="N62" s="55"/>
      <c r="O62" s="55"/>
    </row>
    <row r="63" spans="1:16" x14ac:dyDescent="0.25">
      <c r="A63" s="15">
        <v>44696</v>
      </c>
      <c r="B63" s="59">
        <v>1587</v>
      </c>
      <c r="C63" s="55">
        <f t="shared" si="3"/>
        <v>2.0381919886838582</v>
      </c>
      <c r="D63" s="37">
        <f t="shared" si="1"/>
        <v>1582.05</v>
      </c>
      <c r="E63" s="55">
        <f t="shared" si="2"/>
        <v>1778.0143939820919</v>
      </c>
      <c r="F63" s="57">
        <f t="shared" si="0"/>
        <v>1749.0791395717683</v>
      </c>
      <c r="G63" s="55">
        <f t="shared" si="4"/>
        <v>-3.8688563976555095</v>
      </c>
      <c r="H63" s="55"/>
      <c r="I63" s="24">
        <v>44713</v>
      </c>
      <c r="J63" s="67">
        <v>126.1</v>
      </c>
      <c r="K63" s="55"/>
      <c r="L63" s="55"/>
      <c r="M63" s="55"/>
      <c r="N63" s="55"/>
      <c r="O63" s="55"/>
      <c r="P63" s="57"/>
    </row>
    <row r="64" spans="1:16" x14ac:dyDescent="0.25">
      <c r="A64" s="15">
        <v>44880</v>
      </c>
      <c r="B64" s="59">
        <v>1621.2</v>
      </c>
      <c r="C64" s="55">
        <f t="shared" si="3"/>
        <v>2.796271637816254</v>
      </c>
      <c r="D64" s="37">
        <f t="shared" si="1"/>
        <v>1604.1</v>
      </c>
      <c r="E64" s="55">
        <f t="shared" si="2"/>
        <v>1735.8237601528567</v>
      </c>
      <c r="F64" s="57">
        <f t="shared" si="0"/>
        <v>1722.5683807339449</v>
      </c>
      <c r="G64" s="55">
        <f t="shared" si="4"/>
        <v>-4.669818427621478</v>
      </c>
      <c r="H64" s="55"/>
      <c r="I64" s="15">
        <v>44896</v>
      </c>
      <c r="J64" s="21">
        <v>130.80000000000001</v>
      </c>
      <c r="K64" s="55"/>
      <c r="M64" s="55"/>
      <c r="N64" s="55"/>
      <c r="O64" s="55"/>
    </row>
    <row r="65" spans="1:18" x14ac:dyDescent="0.25">
      <c r="A65" s="15">
        <v>45061</v>
      </c>
      <c r="B65" s="59">
        <v>1640.9</v>
      </c>
      <c r="C65" s="55">
        <f t="shared" ref="C65:C66" si="5">((B65-B63)/B63)*100</f>
        <v>3.3963453056080715</v>
      </c>
      <c r="D65" s="37">
        <f t="shared" ref="D65" si="6">AVERAGE(B64:B65)</f>
        <v>1631.0500000000002</v>
      </c>
      <c r="E65" s="55">
        <f t="shared" ref="E65" si="7">AVERAGE(F64:F65)</f>
        <v>1714.1257036429636</v>
      </c>
      <c r="F65" s="57">
        <f t="shared" si="0"/>
        <v>1705.6830265519823</v>
      </c>
      <c r="G65" s="55">
        <f t="shared" si="4"/>
        <v>-2.4810834477398696</v>
      </c>
      <c r="H65" s="55"/>
      <c r="I65" s="24">
        <v>45078</v>
      </c>
      <c r="J65" s="21">
        <v>133.69999999999999</v>
      </c>
      <c r="K65" s="55"/>
      <c r="M65" s="55"/>
      <c r="N65" s="55"/>
      <c r="O65" s="55"/>
    </row>
    <row r="66" spans="1:18" x14ac:dyDescent="0.25">
      <c r="A66" s="15">
        <v>45245</v>
      </c>
      <c r="B66" s="59">
        <v>1672.7</v>
      </c>
      <c r="C66" s="55">
        <f t="shared" si="5"/>
        <v>3.1766592647421663</v>
      </c>
      <c r="D66" s="37">
        <f t="shared" ref="D66" si="8">AVERAGE(B65:B66)</f>
        <v>1656.8000000000002</v>
      </c>
      <c r="E66" s="55">
        <f t="shared" ref="E66" si="9">AVERAGE(F65:F66)</f>
        <v>1706.880223599283</v>
      </c>
      <c r="F66" s="57">
        <f t="shared" si="0"/>
        <v>1708.0774206465835</v>
      </c>
      <c r="G66" s="55">
        <f t="shared" ref="G66:G68" si="10">(F66-F64)/F64*100</f>
        <v>-0.84124150015961185</v>
      </c>
      <c r="H66" s="55"/>
      <c r="I66" s="24">
        <v>45261</v>
      </c>
      <c r="J66" s="21">
        <v>136.1</v>
      </c>
      <c r="K66" s="55"/>
      <c r="M66" s="55"/>
      <c r="N66" s="55"/>
      <c r="O66" s="55"/>
    </row>
    <row r="67" spans="1:18" x14ac:dyDescent="0.25">
      <c r="A67" s="15">
        <v>45427</v>
      </c>
      <c r="B67" s="59">
        <v>1723.8</v>
      </c>
      <c r="C67" s="55">
        <f t="shared" ref="C67:C68" si="11">((B67-B65)/B65)*100</f>
        <v>5.0521055518313034</v>
      </c>
      <c r="D67" s="37">
        <f t="shared" ref="D67:D68" si="12">AVERAGE(B66:B67)</f>
        <v>1698.25</v>
      </c>
      <c r="E67" s="55">
        <f t="shared" ref="E67:E68" si="13">AVERAGE(F66:F67)</f>
        <v>1717.047133594185</v>
      </c>
      <c r="F67" s="57">
        <f t="shared" si="0"/>
        <v>1726.0168465417864</v>
      </c>
      <c r="G67" s="55">
        <f t="shared" si="10"/>
        <v>1.192121846396557</v>
      </c>
      <c r="H67" s="55"/>
      <c r="I67" s="24">
        <v>45444</v>
      </c>
      <c r="J67" s="21">
        <v>138.80000000000001</v>
      </c>
      <c r="K67" s="55"/>
      <c r="L67" s="55"/>
      <c r="M67" s="55"/>
      <c r="N67" s="55"/>
      <c r="O67" s="55"/>
      <c r="P67" s="57"/>
    </row>
    <row r="68" spans="1:18" x14ac:dyDescent="0.25">
      <c r="A68" s="15">
        <v>45611</v>
      </c>
      <c r="B68" s="57">
        <v>1759.7</v>
      </c>
      <c r="C68" s="55">
        <f t="shared" si="11"/>
        <v>5.2011717582351888</v>
      </c>
      <c r="D68" s="37">
        <f t="shared" si="12"/>
        <v>1741.75</v>
      </c>
      <c r="E68" s="55">
        <f t="shared" si="13"/>
        <v>1742.8584232708931</v>
      </c>
      <c r="F68" s="57">
        <f>B68*$J$68/J68</f>
        <v>1759.7</v>
      </c>
      <c r="G68" s="55">
        <f t="shared" si="10"/>
        <v>3.0222622657159821</v>
      </c>
      <c r="H68" s="55"/>
      <c r="I68" s="15">
        <v>45627</v>
      </c>
      <c r="J68" s="21">
        <v>138.9785</v>
      </c>
      <c r="K68" s="55"/>
      <c r="M68" s="55"/>
      <c r="N68" s="55"/>
      <c r="O68" s="55"/>
    </row>
    <row r="69" spans="1:18" x14ac:dyDescent="0.25">
      <c r="C69" s="37"/>
      <c r="E69" s="55"/>
      <c r="G69" s="55"/>
      <c r="H69" s="55"/>
      <c r="I69" s="15"/>
      <c r="J69" s="55"/>
      <c r="K69" s="55"/>
      <c r="M69" s="55"/>
      <c r="N69" s="55"/>
      <c r="O69" s="55"/>
    </row>
    <row r="70" spans="1:18" x14ac:dyDescent="0.25">
      <c r="C70" s="37"/>
      <c r="E70" s="55"/>
      <c r="G70" s="55"/>
      <c r="H70" s="55"/>
      <c r="I70" s="15"/>
      <c r="J70" s="55"/>
      <c r="K70" s="55"/>
      <c r="M70" s="55"/>
      <c r="N70" s="55"/>
      <c r="O70" s="55"/>
    </row>
    <row r="71" spans="1:18" x14ac:dyDescent="0.25">
      <c r="C71" s="37"/>
      <c r="E71" s="55"/>
      <c r="G71" s="55"/>
      <c r="H71" s="55"/>
      <c r="I71" s="15"/>
      <c r="J71" s="55"/>
      <c r="K71" s="55"/>
      <c r="L71" s="55"/>
      <c r="M71" s="55"/>
      <c r="N71" s="55"/>
      <c r="O71" s="55"/>
      <c r="P71" s="57"/>
    </row>
    <row r="72" spans="1:18" x14ac:dyDescent="0.25">
      <c r="C72" s="37"/>
      <c r="E72" s="55"/>
      <c r="G72" s="55"/>
      <c r="H72" s="55"/>
      <c r="I72" s="15"/>
      <c r="J72" s="55"/>
      <c r="K72" s="55"/>
      <c r="M72" s="55"/>
      <c r="N72" s="55"/>
      <c r="O72" s="55"/>
    </row>
    <row r="73" spans="1:18" x14ac:dyDescent="0.25">
      <c r="C73" s="37"/>
      <c r="E73" s="55"/>
      <c r="G73" s="55"/>
      <c r="H73" s="55"/>
      <c r="I73" s="15"/>
      <c r="J73" s="55"/>
      <c r="K73" s="55"/>
      <c r="M73" s="55"/>
      <c r="N73" s="55"/>
      <c r="O73" s="55"/>
    </row>
    <row r="74" spans="1:18" x14ac:dyDescent="0.25">
      <c r="C74" s="37"/>
      <c r="E74" s="55"/>
      <c r="G74" s="55"/>
      <c r="H74" s="55"/>
      <c r="I74" s="15"/>
      <c r="J74" s="55"/>
      <c r="K74" s="55"/>
      <c r="M74" s="55"/>
      <c r="N74" s="55"/>
      <c r="O74" s="55"/>
    </row>
    <row r="75" spans="1:18" x14ac:dyDescent="0.25">
      <c r="C75" s="37"/>
      <c r="E75" s="55"/>
      <c r="G75" s="55"/>
      <c r="H75" s="55"/>
      <c r="I75" s="15"/>
      <c r="J75" s="55"/>
      <c r="K75" s="55"/>
      <c r="L75" s="55"/>
      <c r="M75" s="55"/>
      <c r="N75" s="55"/>
      <c r="O75" s="55"/>
      <c r="P75" s="57"/>
    </row>
    <row r="76" spans="1:18" x14ac:dyDescent="0.25">
      <c r="C76" s="37"/>
      <c r="E76" s="55"/>
      <c r="G76" s="55"/>
      <c r="H76" s="55"/>
      <c r="I76" s="15"/>
      <c r="J76" s="55"/>
      <c r="K76" s="55"/>
      <c r="M76" s="55"/>
      <c r="N76" s="55"/>
      <c r="O76" s="55"/>
    </row>
    <row r="77" spans="1:18" x14ac:dyDescent="0.25">
      <c r="C77" s="37"/>
      <c r="E77" s="55"/>
      <c r="G77" s="55"/>
      <c r="H77" s="55"/>
      <c r="I77" s="15"/>
      <c r="J77" s="55"/>
      <c r="K77" s="55"/>
      <c r="M77" s="55"/>
      <c r="N77" s="55"/>
      <c r="O77" s="55"/>
    </row>
    <row r="78" spans="1:18" x14ac:dyDescent="0.25">
      <c r="C78" s="37"/>
      <c r="E78" s="55"/>
      <c r="G78" s="55"/>
      <c r="H78" s="55"/>
      <c r="I78" s="15"/>
      <c r="J78" s="55"/>
      <c r="K78" s="55"/>
      <c r="M78" s="55"/>
      <c r="N78" s="55"/>
      <c r="O78" s="55"/>
    </row>
    <row r="79" spans="1:18" x14ac:dyDescent="0.25">
      <c r="C79" s="37"/>
      <c r="E79" s="55"/>
      <c r="G79" s="55"/>
      <c r="H79" s="55"/>
      <c r="I79" s="15"/>
      <c r="J79" s="55"/>
      <c r="K79" s="55"/>
      <c r="L79" s="55"/>
      <c r="M79" s="55"/>
      <c r="N79" s="55"/>
      <c r="O79" s="55"/>
      <c r="P79" s="57"/>
    </row>
    <row r="80" spans="1:18" x14ac:dyDescent="0.25">
      <c r="C80" s="37"/>
      <c r="E80" s="55"/>
      <c r="G80" s="55"/>
      <c r="H80" s="55"/>
      <c r="I80" s="15"/>
      <c r="J80" s="55"/>
      <c r="K80" s="55"/>
      <c r="M80" s="55"/>
      <c r="N80" s="55"/>
      <c r="O80" s="55"/>
      <c r="R80" s="58"/>
    </row>
    <row r="81" spans="3:18" x14ac:dyDescent="0.25">
      <c r="C81" s="37"/>
      <c r="E81" s="55"/>
      <c r="G81" s="55"/>
      <c r="H81" s="55"/>
      <c r="I81" s="15"/>
      <c r="J81" s="55"/>
      <c r="K81" s="55"/>
      <c r="M81" s="55"/>
      <c r="N81" s="55"/>
      <c r="O81" s="55"/>
      <c r="R81" s="58"/>
    </row>
    <row r="82" spans="3:18" x14ac:dyDescent="0.25">
      <c r="C82" s="37"/>
      <c r="E82" s="55"/>
      <c r="G82" s="55"/>
      <c r="H82" s="55"/>
      <c r="I82" s="15"/>
      <c r="J82" s="55"/>
      <c r="K82" s="55"/>
      <c r="M82" s="55"/>
      <c r="N82" s="55"/>
      <c r="O82" s="55"/>
      <c r="R82" s="58"/>
    </row>
    <row r="83" spans="3:18" x14ac:dyDescent="0.25">
      <c r="C83" s="37"/>
      <c r="E83" s="55"/>
      <c r="G83" s="55"/>
      <c r="H83" s="55"/>
      <c r="I83" s="15"/>
      <c r="J83" s="55"/>
      <c r="K83" s="55"/>
      <c r="L83" s="55"/>
      <c r="M83" s="55"/>
      <c r="N83" s="55"/>
      <c r="O83" s="55"/>
      <c r="P83" s="57"/>
      <c r="R83" s="58"/>
    </row>
    <row r="84" spans="3:18" x14ac:dyDescent="0.25">
      <c r="C84" s="37"/>
      <c r="E84" s="55"/>
      <c r="G84" s="55"/>
      <c r="H84" s="55"/>
      <c r="I84" s="15"/>
      <c r="J84" s="55"/>
      <c r="K84" s="55"/>
      <c r="M84" s="55"/>
      <c r="N84" s="55"/>
      <c r="O84" s="55"/>
      <c r="R84" s="58"/>
    </row>
    <row r="85" spans="3:18" x14ac:dyDescent="0.25">
      <c r="C85" s="37"/>
      <c r="E85" s="55"/>
      <c r="G85" s="55"/>
      <c r="H85" s="55"/>
      <c r="I85" s="15"/>
      <c r="J85" s="55"/>
      <c r="K85" s="55"/>
      <c r="M85" s="55"/>
      <c r="N85" s="55"/>
      <c r="O85" s="55"/>
      <c r="R85" s="58"/>
    </row>
    <row r="86" spans="3:18" x14ac:dyDescent="0.25">
      <c r="C86" s="37"/>
      <c r="E86" s="55"/>
      <c r="G86" s="55"/>
      <c r="H86" s="55"/>
      <c r="I86" s="15"/>
      <c r="J86" s="55"/>
      <c r="K86" s="55"/>
      <c r="M86" s="55"/>
      <c r="N86" s="55"/>
      <c r="O86" s="55"/>
      <c r="R86" s="58"/>
    </row>
    <row r="87" spans="3:18" x14ac:dyDescent="0.25">
      <c r="C87" s="37"/>
      <c r="E87" s="55"/>
      <c r="G87" s="55"/>
      <c r="H87" s="55"/>
      <c r="I87" s="15"/>
      <c r="J87" s="55"/>
      <c r="K87" s="55"/>
      <c r="L87" s="55"/>
      <c r="M87" s="55"/>
      <c r="N87" s="55"/>
      <c r="O87" s="55"/>
      <c r="P87" s="57"/>
      <c r="R87" s="58"/>
    </row>
    <row r="88" spans="3:18" x14ac:dyDescent="0.25">
      <c r="C88" s="37"/>
      <c r="E88" s="55"/>
      <c r="G88" s="55"/>
      <c r="H88" s="55"/>
      <c r="I88" s="15"/>
      <c r="J88" s="55"/>
      <c r="K88" s="55"/>
      <c r="M88" s="55"/>
      <c r="N88" s="55"/>
      <c r="O88" s="55"/>
      <c r="R88" s="58"/>
    </row>
    <row r="89" spans="3:18" x14ac:dyDescent="0.25">
      <c r="C89" s="59"/>
      <c r="E89" s="55"/>
      <c r="G89" s="55"/>
      <c r="H89" s="55"/>
      <c r="I89" s="15"/>
      <c r="J89" s="55"/>
      <c r="K89" s="55"/>
      <c r="M89" s="55"/>
      <c r="N89" s="55"/>
      <c r="O89" s="55"/>
      <c r="R89" s="58"/>
    </row>
    <row r="90" spans="3:18" x14ac:dyDescent="0.25">
      <c r="C90" s="59"/>
      <c r="E90" s="55"/>
      <c r="G90" s="55"/>
      <c r="H90" s="55"/>
      <c r="I90" s="15"/>
      <c r="J90" s="55"/>
      <c r="K90" s="55"/>
      <c r="M90" s="55"/>
      <c r="N90" s="55"/>
      <c r="O90" s="55"/>
      <c r="R90" s="58"/>
    </row>
    <row r="91" spans="3:18" x14ac:dyDescent="0.25">
      <c r="C91" s="59"/>
      <c r="E91" s="55"/>
      <c r="G91" s="55"/>
      <c r="H91" s="55"/>
      <c r="I91" s="15"/>
      <c r="J91" s="55"/>
      <c r="K91" s="55"/>
      <c r="L91" s="55"/>
      <c r="M91" s="55"/>
      <c r="N91" s="55"/>
      <c r="O91" s="55"/>
      <c r="P91" s="57"/>
      <c r="R91" s="58"/>
    </row>
    <row r="92" spans="3:18" x14ac:dyDescent="0.25">
      <c r="C92" s="59"/>
      <c r="E92" s="55"/>
      <c r="G92" s="55"/>
      <c r="H92" s="55"/>
      <c r="I92" s="15"/>
      <c r="J92" s="55"/>
      <c r="K92" s="55"/>
      <c r="M92" s="55"/>
      <c r="N92" s="55"/>
      <c r="R92" s="58"/>
    </row>
    <row r="93" spans="3:18" x14ac:dyDescent="0.25">
      <c r="C93" s="59"/>
      <c r="E93" s="55"/>
      <c r="G93" s="55"/>
      <c r="H93" s="55"/>
      <c r="I93" s="15"/>
      <c r="J93" s="55"/>
      <c r="K93" s="55"/>
      <c r="M93" s="55"/>
      <c r="N93" s="55"/>
      <c r="R93" s="58"/>
    </row>
    <row r="94" spans="3:18" x14ac:dyDescent="0.25">
      <c r="C94" s="59"/>
      <c r="E94" s="55"/>
      <c r="G94" s="55"/>
      <c r="H94" s="55"/>
      <c r="I94" s="15"/>
      <c r="J94" s="55"/>
      <c r="K94" s="55"/>
      <c r="M94" s="55"/>
      <c r="N94" s="55"/>
      <c r="R94" s="58"/>
    </row>
    <row r="95" spans="3:18" x14ac:dyDescent="0.25">
      <c r="C95" s="59"/>
      <c r="E95" s="55"/>
      <c r="G95" s="55"/>
      <c r="H95" s="55"/>
      <c r="I95" s="15"/>
      <c r="J95" s="55"/>
      <c r="K95" s="55"/>
      <c r="L95" s="55"/>
      <c r="M95" s="55"/>
      <c r="N95" s="55"/>
      <c r="O95" s="55"/>
      <c r="P95" s="57"/>
    </row>
    <row r="96" spans="3:18" x14ac:dyDescent="0.25">
      <c r="C96" s="59"/>
      <c r="E96" s="55"/>
      <c r="G96" s="55"/>
      <c r="H96" s="55"/>
      <c r="I96" s="15"/>
      <c r="J96" s="55"/>
    </row>
    <row r="97" spans="3:10" x14ac:dyDescent="0.25">
      <c r="C97" s="59"/>
      <c r="E97" s="55"/>
      <c r="G97" s="55"/>
      <c r="H97" s="55"/>
      <c r="I97" s="15"/>
      <c r="J97" s="55"/>
    </row>
    <row r="98" spans="3:10" x14ac:dyDescent="0.25">
      <c r="C98" s="59"/>
      <c r="E98" s="55"/>
      <c r="G98" s="55"/>
      <c r="H98" s="55"/>
      <c r="I98" s="15"/>
      <c r="J98" s="55"/>
    </row>
    <row r="99" spans="3:10" x14ac:dyDescent="0.25">
      <c r="C99" s="59"/>
      <c r="E99" s="55"/>
      <c r="G99" s="55"/>
      <c r="H99" s="55"/>
      <c r="I99" s="15"/>
      <c r="J99" s="55"/>
    </row>
    <row r="100" spans="3:10" x14ac:dyDescent="0.25">
      <c r="C100" s="59"/>
      <c r="E100" s="55"/>
      <c r="G100" s="55"/>
      <c r="H100" s="55"/>
      <c r="I100" s="15"/>
      <c r="J100" s="55"/>
    </row>
    <row r="101" spans="3:10" x14ac:dyDescent="0.25">
      <c r="C101" s="59"/>
      <c r="E101" s="55"/>
      <c r="G101" s="55"/>
      <c r="H101" s="55"/>
      <c r="I101" s="15"/>
      <c r="J101" s="55"/>
    </row>
    <row r="102" spans="3:10" x14ac:dyDescent="0.25">
      <c r="C102" s="59"/>
      <c r="E102" s="55"/>
      <c r="G102" s="55"/>
      <c r="H102" s="55"/>
      <c r="I102" s="15"/>
      <c r="J102" s="55"/>
    </row>
    <row r="103" spans="3:10" x14ac:dyDescent="0.25">
      <c r="C103" s="59"/>
      <c r="E103" s="55"/>
      <c r="G103" s="55"/>
      <c r="H103" s="55"/>
      <c r="I103" s="15"/>
      <c r="J103" s="55"/>
    </row>
    <row r="104" spans="3:10" x14ac:dyDescent="0.25">
      <c r="C104" s="59"/>
      <c r="E104" s="55"/>
      <c r="G104" s="55"/>
      <c r="H104" s="55"/>
      <c r="I104" s="15"/>
      <c r="J104" s="55"/>
    </row>
    <row r="105" spans="3:10" x14ac:dyDescent="0.25">
      <c r="C105" s="59"/>
      <c r="E105" s="55"/>
      <c r="G105" s="55"/>
      <c r="H105" s="55"/>
      <c r="I105" s="15"/>
      <c r="J105" s="55"/>
    </row>
    <row r="106" spans="3:10" x14ac:dyDescent="0.25">
      <c r="C106" s="59"/>
      <c r="E106" s="55"/>
      <c r="G106" s="55"/>
      <c r="H106" s="55"/>
      <c r="I106" s="15"/>
      <c r="J106" s="55"/>
    </row>
    <row r="107" spans="3:10" x14ac:dyDescent="0.25">
      <c r="C107" s="59"/>
      <c r="E107" s="55"/>
      <c r="G107" s="55"/>
      <c r="H107" s="55"/>
      <c r="I107" s="15"/>
      <c r="J107" s="55"/>
    </row>
    <row r="108" spans="3:10" x14ac:dyDescent="0.25">
      <c r="C108" s="59"/>
      <c r="E108" s="55"/>
      <c r="G108" s="55"/>
      <c r="H108" s="55"/>
      <c r="I108" s="15"/>
      <c r="J108" s="55"/>
    </row>
    <row r="109" spans="3:10" x14ac:dyDescent="0.25">
      <c r="C109" s="59"/>
      <c r="E109" s="55"/>
      <c r="G109" s="55"/>
      <c r="H109" s="55"/>
      <c r="I109" s="15"/>
      <c r="J109" s="55"/>
    </row>
    <row r="110" spans="3:10" x14ac:dyDescent="0.25">
      <c r="C110" s="59"/>
      <c r="E110" s="55"/>
      <c r="G110" s="55"/>
      <c r="H110" s="55"/>
      <c r="I110" s="15"/>
      <c r="J110" s="55"/>
    </row>
    <row r="111" spans="3:10" x14ac:dyDescent="0.25">
      <c r="C111" s="59"/>
      <c r="E111" s="55"/>
      <c r="G111" s="55"/>
      <c r="H111" s="55"/>
      <c r="I111" s="15"/>
      <c r="J111" s="55"/>
    </row>
    <row r="112" spans="3:10" x14ac:dyDescent="0.25">
      <c r="E112" s="55"/>
      <c r="G112" s="55"/>
      <c r="H112" s="55"/>
      <c r="I112" s="15"/>
      <c r="J112" s="55"/>
    </row>
    <row r="113" spans="5:10" x14ac:dyDescent="0.25">
      <c r="E113" s="55"/>
      <c r="G113" s="55"/>
      <c r="H113" s="55"/>
      <c r="I113" s="15"/>
      <c r="J113" s="55"/>
    </row>
    <row r="114" spans="5:10" x14ac:dyDescent="0.25">
      <c r="E114" s="55"/>
      <c r="G114" s="55"/>
      <c r="H114" s="55"/>
      <c r="I114" s="15"/>
      <c r="J114" s="55"/>
    </row>
    <row r="115" spans="5:10" x14ac:dyDescent="0.25">
      <c r="E115" s="55"/>
      <c r="G115" s="55"/>
      <c r="H115" s="55"/>
      <c r="I115" s="15"/>
      <c r="J115" s="55"/>
    </row>
    <row r="116" spans="5:10" x14ac:dyDescent="0.25">
      <c r="E116" s="55"/>
      <c r="G116" s="55"/>
      <c r="H116" s="55"/>
      <c r="I116" s="15"/>
      <c r="J116" s="55"/>
    </row>
    <row r="117" spans="5:10" x14ac:dyDescent="0.25">
      <c r="E117" s="55"/>
      <c r="G117" s="55"/>
      <c r="H117" s="55"/>
      <c r="I117" s="15"/>
      <c r="J117" s="55"/>
    </row>
    <row r="118" spans="5:10" x14ac:dyDescent="0.25">
      <c r="E118" s="55"/>
      <c r="G118" s="55"/>
      <c r="H118" s="55"/>
      <c r="I118" s="15"/>
      <c r="J118" s="55"/>
    </row>
    <row r="119" spans="5:10" x14ac:dyDescent="0.25">
      <c r="E119" s="55"/>
      <c r="G119" s="55"/>
      <c r="H119" s="55"/>
      <c r="I119" s="15"/>
      <c r="J119" s="55"/>
    </row>
    <row r="120" spans="5:10" x14ac:dyDescent="0.25">
      <c r="E120" s="55"/>
      <c r="G120" s="55"/>
      <c r="H120" s="55"/>
      <c r="I120" s="15"/>
      <c r="J120" s="55"/>
    </row>
    <row r="121" spans="5:10" x14ac:dyDescent="0.25">
      <c r="E121" s="55"/>
      <c r="G121" s="55"/>
      <c r="H121" s="55"/>
      <c r="I121" s="15"/>
      <c r="J121" s="55"/>
    </row>
    <row r="122" spans="5:10" x14ac:dyDescent="0.25">
      <c r="E122" s="55"/>
      <c r="G122" s="55"/>
      <c r="H122" s="55"/>
      <c r="I122" s="15"/>
      <c r="J122" s="55"/>
    </row>
    <row r="123" spans="5:10" x14ac:dyDescent="0.25">
      <c r="E123" s="55"/>
      <c r="G123" s="55"/>
      <c r="H123" s="55"/>
      <c r="I123" s="15"/>
      <c r="J123" s="55"/>
    </row>
    <row r="124" spans="5:10" x14ac:dyDescent="0.25">
      <c r="E124" s="55"/>
      <c r="G124" s="55"/>
      <c r="H124" s="55"/>
      <c r="I124" s="15"/>
      <c r="J124" s="55"/>
    </row>
    <row r="125" spans="5:10" x14ac:dyDescent="0.25">
      <c r="E125" s="55"/>
      <c r="G125" s="55"/>
      <c r="H125" s="55"/>
      <c r="I125" s="15"/>
      <c r="J125" s="55"/>
    </row>
    <row r="126" spans="5:10" x14ac:dyDescent="0.25">
      <c r="E126" s="55"/>
      <c r="G126" s="55"/>
      <c r="H126" s="55"/>
      <c r="I126" s="15"/>
      <c r="J126" s="55"/>
    </row>
    <row r="127" spans="5:10" x14ac:dyDescent="0.25">
      <c r="E127" s="55"/>
      <c r="G127" s="55"/>
      <c r="H127" s="55"/>
      <c r="I127" s="15"/>
      <c r="J127" s="55"/>
    </row>
    <row r="128" spans="5:10" x14ac:dyDescent="0.25">
      <c r="E128" s="55"/>
      <c r="G128" s="55"/>
      <c r="H128" s="55"/>
      <c r="I128" s="15"/>
      <c r="J128" s="55"/>
    </row>
    <row r="129" spans="5:10" x14ac:dyDescent="0.25">
      <c r="E129" s="55"/>
      <c r="G129" s="55"/>
      <c r="H129" s="55"/>
      <c r="I129" s="15"/>
      <c r="J129" s="55"/>
    </row>
    <row r="130" spans="5:10" x14ac:dyDescent="0.25">
      <c r="E130" s="55"/>
      <c r="G130" s="55"/>
      <c r="H130" s="55"/>
      <c r="I130" s="15"/>
      <c r="J130" s="55"/>
    </row>
    <row r="131" spans="5:10" x14ac:dyDescent="0.25">
      <c r="E131" s="55"/>
      <c r="G131" s="55"/>
      <c r="H131" s="55"/>
      <c r="I131" s="15"/>
      <c r="J131" s="55"/>
    </row>
    <row r="132" spans="5:10" x14ac:dyDescent="0.25">
      <c r="E132" s="55"/>
      <c r="G132" s="55"/>
      <c r="H132" s="55"/>
      <c r="I132" s="15"/>
      <c r="J132" s="55"/>
    </row>
    <row r="133" spans="5:10" x14ac:dyDescent="0.25">
      <c r="E133" s="55"/>
      <c r="G133" s="55"/>
      <c r="H133" s="55"/>
      <c r="I133" s="15"/>
      <c r="J133" s="55"/>
    </row>
    <row r="134" spans="5:10" x14ac:dyDescent="0.25">
      <c r="E134" s="55"/>
      <c r="G134" s="55"/>
      <c r="H134" s="55"/>
      <c r="I134" s="15"/>
      <c r="J134" s="55"/>
    </row>
    <row r="135" spans="5:10" x14ac:dyDescent="0.25">
      <c r="E135" s="55"/>
      <c r="G135" s="55"/>
      <c r="H135" s="55"/>
      <c r="I135" s="15"/>
      <c r="J135" s="55"/>
    </row>
    <row r="136" spans="5:10" x14ac:dyDescent="0.25">
      <c r="E136" s="55"/>
      <c r="G136" s="55"/>
      <c r="H136" s="55"/>
      <c r="I136" s="15"/>
      <c r="J136" s="55"/>
    </row>
    <row r="137" spans="5:10" x14ac:dyDescent="0.25">
      <c r="E137" s="55"/>
      <c r="G137" s="55"/>
      <c r="H137" s="55"/>
      <c r="I137" s="15"/>
      <c r="J137" s="55"/>
    </row>
    <row r="138" spans="5:10" x14ac:dyDescent="0.25">
      <c r="E138" s="55"/>
      <c r="G138" s="55"/>
      <c r="H138" s="55"/>
      <c r="I138" s="15"/>
      <c r="J138" s="55"/>
    </row>
    <row r="139" spans="5:10" x14ac:dyDescent="0.25">
      <c r="E139" s="55"/>
      <c r="G139" s="55"/>
      <c r="H139" s="55"/>
      <c r="I139" s="15"/>
      <c r="J139" s="55"/>
    </row>
    <row r="140" spans="5:10" x14ac:dyDescent="0.25">
      <c r="E140" s="55"/>
      <c r="G140" s="55"/>
      <c r="H140" s="55"/>
      <c r="I140" s="15"/>
      <c r="J140" s="55"/>
    </row>
    <row r="141" spans="5:10" x14ac:dyDescent="0.25">
      <c r="E141" s="55"/>
      <c r="G141" s="55"/>
      <c r="H141" s="55"/>
      <c r="I141" s="15"/>
      <c r="J141" s="55"/>
    </row>
    <row r="142" spans="5:10" x14ac:dyDescent="0.25">
      <c r="E142" s="55"/>
      <c r="G142" s="55"/>
      <c r="H142" s="55"/>
      <c r="I142" s="15"/>
      <c r="J142" s="55"/>
    </row>
    <row r="143" spans="5:10" x14ac:dyDescent="0.25">
      <c r="E143" s="55"/>
      <c r="G143" s="55"/>
      <c r="H143" s="55"/>
      <c r="I143" s="15"/>
      <c r="J143" s="55"/>
    </row>
    <row r="144" spans="5:10" x14ac:dyDescent="0.25">
      <c r="E144" s="55"/>
      <c r="G144" s="55"/>
      <c r="H144" s="55"/>
      <c r="I144" s="15"/>
      <c r="J144" s="55"/>
    </row>
    <row r="145" spans="5:10" x14ac:dyDescent="0.25">
      <c r="E145" s="55"/>
      <c r="G145" s="55"/>
      <c r="H145" s="55"/>
      <c r="I145" s="15"/>
      <c r="J145" s="55"/>
    </row>
    <row r="146" spans="5:10" x14ac:dyDescent="0.25">
      <c r="E146" s="55"/>
      <c r="G146" s="55"/>
      <c r="H146" s="55"/>
      <c r="I146" s="15"/>
      <c r="J146" s="55"/>
    </row>
    <row r="147" spans="5:10" x14ac:dyDescent="0.25">
      <c r="E147" s="55"/>
      <c r="G147" s="55"/>
      <c r="H147" s="55"/>
      <c r="I147" s="15"/>
      <c r="J147" s="55"/>
    </row>
    <row r="148" spans="5:10" x14ac:dyDescent="0.25">
      <c r="E148" s="55"/>
      <c r="G148" s="55"/>
      <c r="H148" s="55"/>
      <c r="I148" s="15"/>
      <c r="J148" s="55"/>
    </row>
    <row r="149" spans="5:10" x14ac:dyDescent="0.25">
      <c r="E149" s="55"/>
      <c r="G149" s="55"/>
      <c r="H149" s="55"/>
      <c r="I149" s="15"/>
      <c r="J149" s="55"/>
    </row>
    <row r="150" spans="5:10" x14ac:dyDescent="0.25">
      <c r="E150" s="55"/>
      <c r="G150" s="55"/>
      <c r="H150" s="55"/>
      <c r="I150" s="15"/>
      <c r="J150" s="55"/>
    </row>
    <row r="151" spans="5:10" x14ac:dyDescent="0.25">
      <c r="E151" s="55"/>
      <c r="G151" s="55"/>
      <c r="H151" s="55"/>
      <c r="I151" s="15"/>
      <c r="J151" s="55"/>
    </row>
    <row r="152" spans="5:10" x14ac:dyDescent="0.25">
      <c r="E152" s="55"/>
      <c r="G152" s="55"/>
      <c r="H152" s="55"/>
      <c r="I152" s="15"/>
      <c r="J152" s="55"/>
    </row>
    <row r="153" spans="5:10" x14ac:dyDescent="0.25">
      <c r="E153" s="55"/>
      <c r="G153" s="55"/>
      <c r="H153" s="55"/>
      <c r="I153" s="15"/>
      <c r="J153" s="55"/>
    </row>
    <row r="154" spans="5:10" x14ac:dyDescent="0.25">
      <c r="E154" s="55"/>
      <c r="G154" s="55"/>
      <c r="H154" s="55"/>
      <c r="I154" s="15"/>
      <c r="J154" s="55"/>
    </row>
    <row r="155" spans="5:10" x14ac:dyDescent="0.25">
      <c r="E155" s="55"/>
      <c r="G155" s="55"/>
      <c r="H155" s="55"/>
      <c r="I155" s="15"/>
      <c r="J155" s="55"/>
    </row>
    <row r="156" spans="5:10" x14ac:dyDescent="0.25">
      <c r="E156" s="55"/>
      <c r="G156" s="55"/>
      <c r="H156" s="55"/>
      <c r="I156" s="15"/>
      <c r="J156" s="55"/>
    </row>
    <row r="157" spans="5:10" x14ac:dyDescent="0.25">
      <c r="E157" s="55"/>
      <c r="G157" s="55"/>
      <c r="H157" s="55"/>
      <c r="I157" s="15"/>
      <c r="J157" s="55"/>
    </row>
    <row r="158" spans="5:10" x14ac:dyDescent="0.25">
      <c r="E158" s="55"/>
      <c r="G158" s="55"/>
      <c r="H158" s="55"/>
      <c r="I158" s="15"/>
      <c r="J158" s="55"/>
    </row>
    <row r="159" spans="5:10" x14ac:dyDescent="0.25">
      <c r="E159" s="55"/>
      <c r="G159" s="55"/>
      <c r="H159" s="55"/>
      <c r="I159" s="15"/>
      <c r="J159" s="55"/>
    </row>
    <row r="160" spans="5:10" x14ac:dyDescent="0.25">
      <c r="E160" s="55"/>
      <c r="G160" s="55"/>
      <c r="H160" s="55"/>
      <c r="I160" s="15"/>
      <c r="J160" s="55"/>
    </row>
    <row r="161" spans="5:10" x14ac:dyDescent="0.25">
      <c r="E161" s="55"/>
      <c r="G161" s="55"/>
      <c r="H161" s="55"/>
      <c r="I161" s="15"/>
      <c r="J161" s="55"/>
    </row>
    <row r="162" spans="5:10" x14ac:dyDescent="0.25">
      <c r="E162" s="55"/>
      <c r="G162" s="55"/>
      <c r="H162" s="55"/>
      <c r="I162" s="15"/>
      <c r="J162" s="55"/>
    </row>
    <row r="163" spans="5:10" x14ac:dyDescent="0.25">
      <c r="E163" s="55"/>
      <c r="G163" s="55"/>
      <c r="H163" s="55"/>
      <c r="I163" s="15"/>
      <c r="J163" s="55"/>
    </row>
    <row r="164" spans="5:10" x14ac:dyDescent="0.25">
      <c r="E164" s="55"/>
      <c r="G164" s="55"/>
      <c r="H164" s="55"/>
      <c r="I164" s="15"/>
      <c r="J164" s="55"/>
    </row>
    <row r="165" spans="5:10" x14ac:dyDescent="0.25">
      <c r="E165" s="55"/>
      <c r="G165" s="55"/>
      <c r="H165" s="55"/>
      <c r="I165" s="15"/>
      <c r="J165" s="55"/>
    </row>
    <row r="166" spans="5:10" x14ac:dyDescent="0.25">
      <c r="E166" s="55"/>
      <c r="G166" s="55"/>
      <c r="H166" s="55"/>
      <c r="I166" s="15"/>
      <c r="J166" s="55"/>
    </row>
    <row r="167" spans="5:10" x14ac:dyDescent="0.25">
      <c r="E167" s="55"/>
      <c r="G167" s="55"/>
      <c r="H167" s="55"/>
      <c r="I167" s="15"/>
      <c r="J167" s="55"/>
    </row>
    <row r="168" spans="5:10" x14ac:dyDescent="0.25">
      <c r="E168" s="55"/>
      <c r="G168" s="55"/>
      <c r="H168" s="55"/>
      <c r="I168" s="15"/>
      <c r="J168" s="55"/>
    </row>
    <row r="169" spans="5:10" x14ac:dyDescent="0.25">
      <c r="E169" s="55"/>
      <c r="G169" s="55"/>
      <c r="H169" s="55"/>
      <c r="I169" s="15"/>
      <c r="J169" s="55"/>
    </row>
    <row r="170" spans="5:10" x14ac:dyDescent="0.25">
      <c r="E170" s="55"/>
      <c r="G170" s="55"/>
      <c r="H170" s="55"/>
      <c r="I170" s="15"/>
      <c r="J170" s="55"/>
    </row>
    <row r="171" spans="5:10" x14ac:dyDescent="0.25">
      <c r="E171" s="55"/>
      <c r="G171" s="55"/>
      <c r="H171" s="55"/>
      <c r="I171" s="15"/>
      <c r="J171" s="55"/>
    </row>
    <row r="172" spans="5:10" x14ac:dyDescent="0.25">
      <c r="E172" s="55"/>
      <c r="G172" s="55"/>
      <c r="H172" s="55"/>
      <c r="I172" s="15"/>
      <c r="J172" s="55"/>
    </row>
    <row r="173" spans="5:10" x14ac:dyDescent="0.25">
      <c r="E173" s="55"/>
      <c r="G173" s="55"/>
      <c r="H173" s="55"/>
      <c r="I173" s="15"/>
      <c r="J173" s="55"/>
    </row>
    <row r="174" spans="5:10" x14ac:dyDescent="0.25">
      <c r="E174" s="55"/>
      <c r="G174" s="55"/>
      <c r="H174" s="55"/>
      <c r="I174" s="15"/>
      <c r="J174" s="55"/>
    </row>
    <row r="175" spans="5:10" x14ac:dyDescent="0.25">
      <c r="E175" s="55"/>
      <c r="G175" s="55"/>
      <c r="H175" s="55"/>
      <c r="I175" s="15"/>
      <c r="J175" s="55"/>
    </row>
    <row r="176" spans="5:10" x14ac:dyDescent="0.25">
      <c r="E176" s="55"/>
      <c r="G176" s="55"/>
      <c r="H176" s="55"/>
      <c r="I176" s="15"/>
      <c r="J176" s="55"/>
    </row>
    <row r="177" spans="5:10" x14ac:dyDescent="0.25">
      <c r="E177" s="55"/>
      <c r="G177" s="55"/>
      <c r="H177" s="55"/>
      <c r="I177" s="15"/>
      <c r="J177" s="55"/>
    </row>
    <row r="178" spans="5:10" x14ac:dyDescent="0.25">
      <c r="E178" s="55"/>
      <c r="G178" s="55"/>
      <c r="H178" s="55"/>
      <c r="I178" s="15"/>
      <c r="J178" s="55"/>
    </row>
    <row r="179" spans="5:10" x14ac:dyDescent="0.25">
      <c r="E179" s="55"/>
      <c r="G179" s="55"/>
      <c r="H179" s="55"/>
      <c r="I179" s="15"/>
      <c r="J179" s="55"/>
    </row>
    <row r="180" spans="5:10" x14ac:dyDescent="0.25">
      <c r="E180" s="55"/>
      <c r="G180" s="55"/>
      <c r="H180" s="55"/>
      <c r="I180" s="15"/>
      <c r="J180" s="55"/>
    </row>
    <row r="181" spans="5:10" x14ac:dyDescent="0.25">
      <c r="E181" s="55"/>
      <c r="G181" s="55"/>
      <c r="H181" s="55"/>
      <c r="I181" s="15"/>
      <c r="J181" s="55"/>
    </row>
    <row r="182" spans="5:10" x14ac:dyDescent="0.25">
      <c r="E182" s="55"/>
      <c r="G182" s="55"/>
      <c r="H182" s="55"/>
      <c r="I182" s="15"/>
      <c r="J182" s="55"/>
    </row>
    <row r="183" spans="5:10" x14ac:dyDescent="0.25">
      <c r="E183" s="55"/>
      <c r="G183" s="55"/>
      <c r="H183" s="55"/>
      <c r="I183" s="15"/>
      <c r="J183" s="55"/>
    </row>
    <row r="184" spans="5:10" x14ac:dyDescent="0.25">
      <c r="E184" s="55"/>
      <c r="G184" s="55"/>
      <c r="H184" s="55"/>
      <c r="I184" s="15"/>
      <c r="J184" s="55"/>
    </row>
    <row r="185" spans="5:10" x14ac:dyDescent="0.25">
      <c r="E185" s="55"/>
      <c r="G185" s="55"/>
      <c r="H185" s="55"/>
      <c r="I185" s="15"/>
      <c r="J185" s="55"/>
    </row>
    <row r="186" spans="5:10" x14ac:dyDescent="0.25">
      <c r="E186" s="55"/>
      <c r="G186" s="55"/>
      <c r="H186" s="55"/>
      <c r="I186" s="15"/>
      <c r="J186" s="55"/>
    </row>
    <row r="187" spans="5:10" x14ac:dyDescent="0.25">
      <c r="E187" s="55"/>
      <c r="G187" s="55"/>
      <c r="H187" s="55"/>
      <c r="I187" s="15"/>
      <c r="J187" s="55"/>
    </row>
    <row r="188" spans="5:10" x14ac:dyDescent="0.25">
      <c r="E188" s="55"/>
      <c r="G188" s="55"/>
      <c r="H188" s="55"/>
      <c r="I188" s="15"/>
      <c r="J188" s="55"/>
    </row>
    <row r="189" spans="5:10" x14ac:dyDescent="0.25">
      <c r="E189" s="55"/>
      <c r="G189" s="55"/>
      <c r="H189" s="55"/>
      <c r="I189" s="15"/>
      <c r="J189" s="55"/>
    </row>
    <row r="190" spans="5:10" x14ac:dyDescent="0.25">
      <c r="E190" s="55"/>
      <c r="G190" s="55"/>
      <c r="H190" s="55"/>
      <c r="I190" s="15"/>
      <c r="J190" s="55"/>
    </row>
    <row r="191" spans="5:10" x14ac:dyDescent="0.25">
      <c r="E191" s="55"/>
      <c r="G191" s="55"/>
      <c r="H191" s="55"/>
      <c r="I191" s="15"/>
      <c r="J191" s="55"/>
    </row>
    <row r="192" spans="5:10" x14ac:dyDescent="0.25">
      <c r="E192" s="55"/>
      <c r="G192" s="55"/>
      <c r="H192" s="55"/>
      <c r="I192" s="15"/>
      <c r="J192" s="55"/>
    </row>
    <row r="193" spans="5:10" x14ac:dyDescent="0.25">
      <c r="E193" s="55"/>
      <c r="G193" s="55"/>
      <c r="H193" s="55"/>
      <c r="I193" s="15"/>
      <c r="J193" s="55"/>
    </row>
    <row r="194" spans="5:10" x14ac:dyDescent="0.25">
      <c r="E194" s="55"/>
      <c r="G194" s="55"/>
      <c r="H194" s="55"/>
      <c r="I194" s="15"/>
      <c r="J194" s="55"/>
    </row>
    <row r="195" spans="5:10" x14ac:dyDescent="0.25">
      <c r="E195" s="55"/>
      <c r="G195" s="55"/>
      <c r="H195" s="55"/>
      <c r="I195" s="15"/>
      <c r="J195" s="55"/>
    </row>
    <row r="196" spans="5:10" x14ac:dyDescent="0.25">
      <c r="E196" s="55"/>
      <c r="G196" s="55"/>
      <c r="H196" s="55"/>
      <c r="I196" s="15"/>
      <c r="J196" s="55"/>
    </row>
    <row r="197" spans="5:10" x14ac:dyDescent="0.25">
      <c r="E197" s="55"/>
      <c r="G197" s="55"/>
      <c r="H197" s="55"/>
      <c r="I197" s="15"/>
      <c r="J197" s="55"/>
    </row>
    <row r="198" spans="5:10" x14ac:dyDescent="0.25">
      <c r="E198" s="55"/>
      <c r="G198" s="55"/>
      <c r="H198" s="55"/>
      <c r="I198" s="15"/>
      <c r="J198" s="55"/>
    </row>
    <row r="199" spans="5:10" x14ac:dyDescent="0.25">
      <c r="E199" s="55"/>
      <c r="G199" s="55"/>
      <c r="H199" s="55"/>
      <c r="I199" s="15"/>
      <c r="J199" s="55"/>
    </row>
    <row r="200" spans="5:10" x14ac:dyDescent="0.25">
      <c r="E200" s="55"/>
      <c r="G200" s="55"/>
      <c r="H200" s="55"/>
      <c r="I200" s="15"/>
      <c r="J200" s="55"/>
    </row>
    <row r="201" spans="5:10" x14ac:dyDescent="0.25">
      <c r="E201" s="55"/>
      <c r="G201" s="55"/>
      <c r="H201" s="55"/>
      <c r="I201" s="15"/>
      <c r="J201" s="55"/>
    </row>
    <row r="202" spans="5:10" x14ac:dyDescent="0.25">
      <c r="E202" s="55"/>
      <c r="G202" s="55"/>
      <c r="H202" s="55"/>
      <c r="I202" s="15"/>
      <c r="J202" s="55"/>
    </row>
    <row r="203" spans="5:10" x14ac:dyDescent="0.25">
      <c r="E203" s="55"/>
      <c r="G203" s="55"/>
      <c r="H203" s="55"/>
      <c r="I203" s="15"/>
      <c r="J203" s="55"/>
    </row>
    <row r="204" spans="5:10" x14ac:dyDescent="0.25">
      <c r="E204" s="55"/>
      <c r="G204" s="55"/>
      <c r="H204" s="55"/>
      <c r="I204" s="15"/>
      <c r="J204" s="55"/>
    </row>
    <row r="205" spans="5:10" x14ac:dyDescent="0.25">
      <c r="E205" s="55"/>
      <c r="G205" s="55"/>
      <c r="H205" s="55"/>
      <c r="I205" s="15"/>
      <c r="J205" s="55"/>
    </row>
    <row r="206" spans="5:10" x14ac:dyDescent="0.25">
      <c r="E206" s="55"/>
      <c r="G206" s="55"/>
      <c r="H206" s="55"/>
      <c r="I206" s="15"/>
      <c r="J206" s="55"/>
    </row>
    <row r="207" spans="5:10" x14ac:dyDescent="0.25">
      <c r="E207" s="55"/>
      <c r="G207" s="55"/>
      <c r="H207" s="55"/>
      <c r="I207" s="15"/>
      <c r="J207" s="55"/>
    </row>
    <row r="208" spans="5:10" x14ac:dyDescent="0.25">
      <c r="E208" s="55"/>
      <c r="G208" s="55"/>
      <c r="H208" s="55"/>
      <c r="I208" s="15"/>
      <c r="J208" s="55"/>
    </row>
    <row r="209" spans="5:10" x14ac:dyDescent="0.25">
      <c r="E209" s="55"/>
      <c r="G209" s="55"/>
      <c r="H209" s="55"/>
      <c r="I209" s="15"/>
      <c r="J209" s="55"/>
    </row>
    <row r="210" spans="5:10" x14ac:dyDescent="0.25">
      <c r="E210" s="55"/>
      <c r="G210" s="55"/>
      <c r="H210" s="55"/>
      <c r="I210" s="15"/>
      <c r="J210" s="55"/>
    </row>
    <row r="211" spans="5:10" x14ac:dyDescent="0.25">
      <c r="E211" s="55"/>
      <c r="G211" s="55"/>
      <c r="H211" s="55"/>
      <c r="I211" s="15"/>
      <c r="J211" s="55"/>
    </row>
    <row r="212" spans="5:10" x14ac:dyDescent="0.25">
      <c r="E212" s="55"/>
      <c r="G212" s="55"/>
      <c r="H212" s="55"/>
      <c r="I212" s="15"/>
      <c r="J212" s="55"/>
    </row>
    <row r="213" spans="5:10" x14ac:dyDescent="0.25">
      <c r="E213" s="55"/>
      <c r="G213" s="55"/>
      <c r="H213" s="55"/>
      <c r="I213" s="15"/>
      <c r="J213" s="55"/>
    </row>
    <row r="214" spans="5:10" x14ac:dyDescent="0.25">
      <c r="E214" s="55"/>
      <c r="G214" s="55"/>
      <c r="H214" s="55"/>
      <c r="I214" s="15"/>
      <c r="J214" s="55"/>
    </row>
    <row r="215" spans="5:10" x14ac:dyDescent="0.25">
      <c r="E215" s="55"/>
      <c r="G215" s="55"/>
      <c r="H215" s="55"/>
      <c r="I215" s="15"/>
      <c r="J215" s="55"/>
    </row>
    <row r="216" spans="5:10" x14ac:dyDescent="0.25">
      <c r="E216" s="55"/>
      <c r="G216" s="55"/>
      <c r="H216" s="55"/>
      <c r="I216" s="15"/>
      <c r="J216" s="55"/>
    </row>
    <row r="217" spans="5:10" x14ac:dyDescent="0.25">
      <c r="E217" s="55"/>
      <c r="G217" s="55"/>
      <c r="H217" s="55"/>
      <c r="I217" s="15"/>
      <c r="J217" s="55"/>
    </row>
    <row r="218" spans="5:10" x14ac:dyDescent="0.25">
      <c r="E218" s="55"/>
      <c r="G218" s="55"/>
      <c r="H218" s="55"/>
      <c r="I218" s="15"/>
      <c r="J218" s="55"/>
    </row>
    <row r="219" spans="5:10" x14ac:dyDescent="0.25">
      <c r="E219" s="55"/>
      <c r="G219" s="55"/>
      <c r="H219" s="55"/>
      <c r="I219" s="15"/>
      <c r="J219" s="55"/>
    </row>
    <row r="220" spans="5:10" x14ac:dyDescent="0.25">
      <c r="E220" s="55"/>
      <c r="G220" s="55"/>
      <c r="H220" s="55"/>
      <c r="I220" s="15"/>
      <c r="J220" s="55"/>
    </row>
    <row r="221" spans="5:10" x14ac:dyDescent="0.25">
      <c r="E221" s="55"/>
      <c r="G221" s="55"/>
      <c r="H221" s="55"/>
      <c r="I221" s="15"/>
      <c r="J221" s="55"/>
    </row>
    <row r="222" spans="5:10" x14ac:dyDescent="0.25">
      <c r="E222" s="55"/>
      <c r="G222" s="55"/>
      <c r="H222" s="55"/>
      <c r="I222" s="15"/>
      <c r="J222" s="55"/>
    </row>
    <row r="223" spans="5:10" x14ac:dyDescent="0.25">
      <c r="E223" s="55"/>
      <c r="G223" s="55"/>
      <c r="H223" s="55"/>
      <c r="I223" s="15"/>
      <c r="J223" s="55"/>
    </row>
    <row r="224" spans="5:10" x14ac:dyDescent="0.25">
      <c r="E224" s="55"/>
      <c r="G224" s="55"/>
      <c r="H224" s="55"/>
      <c r="I224" s="15"/>
      <c r="J224" s="55"/>
    </row>
    <row r="225" spans="5:10" x14ac:dyDescent="0.25">
      <c r="E225" s="55"/>
      <c r="G225" s="55"/>
      <c r="H225" s="55"/>
      <c r="I225" s="15"/>
      <c r="J225" s="55"/>
    </row>
    <row r="226" spans="5:10" x14ac:dyDescent="0.25">
      <c r="E226" s="55"/>
      <c r="G226" s="55"/>
      <c r="H226" s="55"/>
      <c r="I226" s="15"/>
      <c r="J226" s="55"/>
    </row>
    <row r="227" spans="5:10" x14ac:dyDescent="0.25">
      <c r="E227" s="55"/>
      <c r="G227" s="55"/>
      <c r="H227" s="55"/>
      <c r="I227" s="15"/>
      <c r="J227" s="55"/>
    </row>
    <row r="228" spans="5:10" x14ac:dyDescent="0.25">
      <c r="E228" s="55"/>
      <c r="G228" s="55"/>
      <c r="H228" s="55"/>
      <c r="I228" s="15"/>
      <c r="J228" s="55"/>
    </row>
    <row r="229" spans="5:10" x14ac:dyDescent="0.25">
      <c r="E229" s="55"/>
      <c r="G229" s="55"/>
      <c r="H229" s="55"/>
      <c r="I229" s="15"/>
      <c r="J229" s="55"/>
    </row>
    <row r="230" spans="5:10" x14ac:dyDescent="0.25">
      <c r="E230" s="55"/>
      <c r="G230" s="55"/>
      <c r="H230" s="55"/>
      <c r="I230" s="15"/>
      <c r="J230" s="55"/>
    </row>
    <row r="231" spans="5:10" x14ac:dyDescent="0.25">
      <c r="E231" s="55"/>
      <c r="G231" s="55"/>
      <c r="H231" s="55"/>
      <c r="I231" s="15"/>
      <c r="J231" s="55"/>
    </row>
    <row r="232" spans="5:10" x14ac:dyDescent="0.25">
      <c r="E232" s="55"/>
      <c r="G232" s="55"/>
      <c r="H232" s="55"/>
      <c r="I232" s="15"/>
      <c r="J232" s="55"/>
    </row>
    <row r="233" spans="5:10" x14ac:dyDescent="0.25">
      <c r="E233" s="55"/>
      <c r="G233" s="55"/>
      <c r="H233" s="55"/>
      <c r="I233" s="15"/>
      <c r="J233" s="55"/>
    </row>
    <row r="234" spans="5:10" x14ac:dyDescent="0.25">
      <c r="E234" s="55"/>
      <c r="G234" s="55"/>
      <c r="H234" s="55"/>
      <c r="I234" s="15"/>
      <c r="J234" s="55"/>
    </row>
    <row r="235" spans="5:10" x14ac:dyDescent="0.25">
      <c r="E235" s="55"/>
      <c r="G235" s="55"/>
      <c r="H235" s="55"/>
      <c r="I235" s="15"/>
      <c r="J235" s="55"/>
    </row>
    <row r="236" spans="5:10" x14ac:dyDescent="0.25">
      <c r="E236" s="55"/>
      <c r="G236" s="55"/>
      <c r="H236" s="55"/>
      <c r="I236" s="15"/>
      <c r="J236" s="55"/>
    </row>
    <row r="237" spans="5:10" x14ac:dyDescent="0.25">
      <c r="E237" s="55"/>
      <c r="G237" s="55"/>
      <c r="H237" s="55"/>
      <c r="I237" s="15"/>
      <c r="J237" s="55"/>
    </row>
    <row r="238" spans="5:10" x14ac:dyDescent="0.25">
      <c r="E238" s="55"/>
      <c r="G238" s="55"/>
      <c r="H238" s="55"/>
      <c r="I238" s="15"/>
      <c r="J238" s="55"/>
    </row>
    <row r="239" spans="5:10" x14ac:dyDescent="0.25">
      <c r="E239" s="55"/>
      <c r="G239" s="55"/>
      <c r="H239" s="55"/>
      <c r="I239" s="15"/>
      <c r="J239" s="55"/>
    </row>
    <row r="240" spans="5:10" x14ac:dyDescent="0.25">
      <c r="E240" s="55"/>
      <c r="G240" s="55"/>
      <c r="H240" s="55"/>
      <c r="I240" s="15"/>
      <c r="J240" s="55"/>
    </row>
    <row r="241" spans="5:10" x14ac:dyDescent="0.25">
      <c r="E241" s="55"/>
      <c r="G241" s="55"/>
      <c r="H241" s="55"/>
      <c r="I241" s="15"/>
      <c r="J241" s="55"/>
    </row>
    <row r="242" spans="5:10" x14ac:dyDescent="0.25">
      <c r="E242" s="55"/>
      <c r="G242" s="55"/>
      <c r="H242" s="55"/>
      <c r="I242" s="15"/>
      <c r="J242" s="55"/>
    </row>
    <row r="243" spans="5:10" x14ac:dyDescent="0.25">
      <c r="E243" s="55"/>
      <c r="G243" s="55"/>
      <c r="H243" s="55"/>
      <c r="I243" s="15"/>
      <c r="J243" s="55"/>
    </row>
    <row r="244" spans="5:10" x14ac:dyDescent="0.25">
      <c r="E244" s="55"/>
      <c r="G244" s="55"/>
      <c r="H244" s="55"/>
      <c r="I244" s="15"/>
      <c r="J244" s="55"/>
    </row>
    <row r="245" spans="5:10" x14ac:dyDescent="0.25">
      <c r="E245" s="55"/>
      <c r="G245" s="55"/>
      <c r="H245" s="55"/>
      <c r="I245" s="15"/>
      <c r="J245" s="55"/>
    </row>
    <row r="246" spans="5:10" x14ac:dyDescent="0.25">
      <c r="E246" s="55"/>
      <c r="G246" s="55"/>
      <c r="H246" s="55"/>
      <c r="I246" s="15"/>
      <c r="J246" s="55"/>
    </row>
    <row r="247" spans="5:10" x14ac:dyDescent="0.25">
      <c r="E247" s="55"/>
      <c r="G247" s="55"/>
      <c r="H247" s="55"/>
      <c r="I247" s="15"/>
      <c r="J247" s="55"/>
    </row>
    <row r="248" spans="5:10" x14ac:dyDescent="0.25">
      <c r="E248" s="55"/>
      <c r="G248" s="55"/>
      <c r="H248" s="55"/>
      <c r="I248" s="15"/>
      <c r="J248" s="55"/>
    </row>
    <row r="249" spans="5:10" x14ac:dyDescent="0.25">
      <c r="E249" s="55"/>
      <c r="G249" s="55"/>
      <c r="H249" s="55"/>
      <c r="I249" s="15"/>
      <c r="J249" s="55"/>
    </row>
    <row r="250" spans="5:10" x14ac:dyDescent="0.25">
      <c r="E250" s="55"/>
      <c r="G250" s="55"/>
      <c r="H250" s="55"/>
      <c r="I250" s="15"/>
      <c r="J250" s="55"/>
    </row>
    <row r="251" spans="5:10" x14ac:dyDescent="0.25">
      <c r="E251" s="55"/>
      <c r="G251" s="55"/>
      <c r="H251" s="55"/>
      <c r="I251" s="15"/>
      <c r="J251" s="55"/>
    </row>
    <row r="252" spans="5:10" x14ac:dyDescent="0.25">
      <c r="E252" s="55"/>
      <c r="G252" s="55"/>
      <c r="H252" s="55"/>
      <c r="I252" s="15"/>
      <c r="J252" s="55"/>
    </row>
    <row r="253" spans="5:10" x14ac:dyDescent="0.25">
      <c r="E253" s="55"/>
      <c r="G253" s="55"/>
      <c r="H253" s="55"/>
      <c r="I253" s="15"/>
      <c r="J253" s="55"/>
    </row>
    <row r="254" spans="5:10" x14ac:dyDescent="0.25">
      <c r="E254" s="55"/>
      <c r="G254" s="55"/>
      <c r="H254" s="55"/>
      <c r="I254" s="15"/>
      <c r="J254" s="55"/>
    </row>
    <row r="255" spans="5:10" x14ac:dyDescent="0.25">
      <c r="E255" s="55"/>
      <c r="G255" s="55"/>
      <c r="H255" s="55"/>
      <c r="I255" s="15"/>
      <c r="J255" s="55"/>
    </row>
    <row r="256" spans="5:10" x14ac:dyDescent="0.25">
      <c r="E256" s="55"/>
      <c r="G256" s="55"/>
      <c r="H256" s="55"/>
      <c r="I256" s="15"/>
      <c r="J256" s="55"/>
    </row>
    <row r="257" spans="5:10" x14ac:dyDescent="0.25">
      <c r="E257" s="55"/>
      <c r="G257" s="55"/>
      <c r="H257" s="55"/>
      <c r="I257" s="15"/>
      <c r="J257" s="55"/>
    </row>
    <row r="258" spans="5:10" x14ac:dyDescent="0.25">
      <c r="E258" s="55"/>
      <c r="G258" s="55"/>
      <c r="H258" s="55"/>
      <c r="I258" s="15"/>
      <c r="J258" s="55"/>
    </row>
    <row r="259" spans="5:10" x14ac:dyDescent="0.25">
      <c r="E259" s="55"/>
      <c r="G259" s="55"/>
      <c r="H259" s="55"/>
      <c r="I259" s="15"/>
      <c r="J259" s="55"/>
    </row>
    <row r="260" spans="5:10" x14ac:dyDescent="0.25">
      <c r="E260" s="55"/>
      <c r="G260" s="55"/>
      <c r="H260" s="55"/>
      <c r="I260" s="15"/>
      <c r="J260" s="55"/>
    </row>
    <row r="261" spans="5:10" x14ac:dyDescent="0.25">
      <c r="E261" s="55"/>
      <c r="G261" s="55"/>
      <c r="H261" s="55"/>
      <c r="I261" s="15"/>
      <c r="J261" s="55"/>
    </row>
    <row r="262" spans="5:10" x14ac:dyDescent="0.25">
      <c r="E262" s="55"/>
      <c r="G262" s="55"/>
      <c r="H262" s="55"/>
      <c r="I262" s="15"/>
      <c r="J262" s="55"/>
    </row>
    <row r="263" spans="5:10" x14ac:dyDescent="0.25">
      <c r="E263" s="55"/>
      <c r="G263" s="55"/>
      <c r="H263" s="55"/>
      <c r="I263" s="15"/>
      <c r="J263" s="55"/>
    </row>
    <row r="264" spans="5:10" x14ac:dyDescent="0.25">
      <c r="E264" s="55"/>
      <c r="G264" s="55"/>
      <c r="H264" s="55"/>
      <c r="I264" s="15"/>
      <c r="J264" s="55"/>
    </row>
    <row r="265" spans="5:10" x14ac:dyDescent="0.25">
      <c r="E265" s="55"/>
      <c r="G265" s="55"/>
      <c r="H265" s="55"/>
      <c r="I265" s="15"/>
      <c r="J265" s="55"/>
    </row>
    <row r="266" spans="5:10" x14ac:dyDescent="0.25">
      <c r="E266" s="55"/>
      <c r="G266" s="55"/>
      <c r="H266" s="55"/>
      <c r="I266" s="15"/>
      <c r="J266" s="55"/>
    </row>
    <row r="267" spans="5:10" x14ac:dyDescent="0.25">
      <c r="E267" s="55"/>
      <c r="G267" s="55"/>
      <c r="H267" s="55"/>
      <c r="I267" s="15"/>
      <c r="J267" s="55"/>
    </row>
    <row r="268" spans="5:10" x14ac:dyDescent="0.25">
      <c r="E268" s="55"/>
      <c r="G268" s="55"/>
      <c r="H268" s="55"/>
      <c r="I268" s="15"/>
      <c r="J268" s="55"/>
    </row>
    <row r="269" spans="5:10" x14ac:dyDescent="0.25">
      <c r="E269" s="55"/>
      <c r="G269" s="55"/>
      <c r="H269" s="55"/>
      <c r="I269" s="15"/>
      <c r="J269" s="55"/>
    </row>
    <row r="270" spans="5:10" x14ac:dyDescent="0.25">
      <c r="E270" s="55"/>
      <c r="G270" s="55"/>
      <c r="H270" s="55"/>
      <c r="I270" s="15"/>
      <c r="J270" s="55"/>
    </row>
    <row r="271" spans="5:10" x14ac:dyDescent="0.25">
      <c r="E271" s="55"/>
      <c r="G271" s="55"/>
      <c r="H271" s="55"/>
      <c r="I271" s="15"/>
      <c r="J271" s="55"/>
    </row>
  </sheetData>
  <mergeCells count="2">
    <mergeCell ref="B6:G6"/>
    <mergeCell ref="I6:J6"/>
  </mergeCells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37D3-3C51-4011-876A-5A4926C309BB}">
  <dimension ref="A1:J119"/>
  <sheetViews>
    <sheetView workbookViewId="0">
      <pane ySplit="8" topLeftCell="A102" activePane="bottomLeft" state="frozen"/>
      <selection pane="bottomLeft" activeCell="K106" sqref="K106"/>
    </sheetView>
  </sheetViews>
  <sheetFormatPr defaultColWidth="8.85546875" defaultRowHeight="15" x14ac:dyDescent="0.25"/>
  <cols>
    <col min="1" max="1" width="9.5703125" style="5" customWidth="1"/>
    <col min="2" max="8" width="13.140625" style="5" customWidth="1"/>
    <col min="9" max="16384" width="8.85546875" style="5"/>
  </cols>
  <sheetData>
    <row r="1" spans="1:8" x14ac:dyDescent="0.25">
      <c r="A1" s="4" t="s">
        <v>23</v>
      </c>
      <c r="C1" s="31"/>
      <c r="D1" s="31"/>
      <c r="E1" s="31"/>
      <c r="F1" s="63"/>
      <c r="H1" s="31"/>
    </row>
    <row r="2" spans="1:8" x14ac:dyDescent="0.25">
      <c r="A2" s="4"/>
      <c r="C2" s="32"/>
      <c r="D2" s="32"/>
      <c r="F2" s="32"/>
      <c r="H2" s="32"/>
    </row>
    <row r="3" spans="1:8" x14ac:dyDescent="0.25">
      <c r="A3" s="4"/>
      <c r="B3" s="7" t="s">
        <v>61</v>
      </c>
      <c r="C3" s="32"/>
      <c r="D3" s="32"/>
      <c r="F3" s="32"/>
      <c r="H3" s="32"/>
    </row>
    <row r="4" spans="1:8" x14ac:dyDescent="0.25">
      <c r="A4" s="4"/>
      <c r="B4" s="68" t="s">
        <v>24</v>
      </c>
      <c r="C4" s="68" t="s">
        <v>25</v>
      </c>
      <c r="D4" s="68" t="s">
        <v>26</v>
      </c>
      <c r="E4" s="68" t="s">
        <v>27</v>
      </c>
      <c r="F4" s="68" t="s">
        <v>28</v>
      </c>
      <c r="G4" s="68" t="s">
        <v>29</v>
      </c>
      <c r="H4" s="68" t="s">
        <v>30</v>
      </c>
    </row>
    <row r="5" spans="1:8" ht="30" x14ac:dyDescent="0.25">
      <c r="A5" s="4"/>
      <c r="B5" s="68" t="s">
        <v>62</v>
      </c>
      <c r="C5" s="9"/>
      <c r="D5" s="9"/>
      <c r="E5" s="68" t="s">
        <v>62</v>
      </c>
      <c r="F5" s="9"/>
      <c r="G5" s="68" t="s">
        <v>62</v>
      </c>
      <c r="H5" s="9"/>
    </row>
    <row r="6" spans="1:8" x14ac:dyDescent="0.25">
      <c r="A6" s="33"/>
      <c r="B6" s="74" t="s">
        <v>31</v>
      </c>
      <c r="C6" s="74"/>
      <c r="D6" s="74"/>
      <c r="E6" s="74"/>
      <c r="F6" s="74"/>
      <c r="G6" s="74"/>
      <c r="H6" s="74"/>
    </row>
    <row r="7" spans="1:8" x14ac:dyDescent="0.25">
      <c r="A7" s="34"/>
      <c r="B7" s="77" t="s">
        <v>71</v>
      </c>
      <c r="C7" s="77"/>
      <c r="D7" s="77"/>
      <c r="E7" s="77" t="s">
        <v>72</v>
      </c>
      <c r="F7" s="77"/>
      <c r="G7" s="77" t="s">
        <v>73</v>
      </c>
      <c r="H7" s="77"/>
    </row>
    <row r="8" spans="1:8" ht="30" x14ac:dyDescent="0.25">
      <c r="A8" s="5" t="s">
        <v>32</v>
      </c>
      <c r="B8" s="13" t="s">
        <v>33</v>
      </c>
      <c r="C8" s="13" t="s">
        <v>34</v>
      </c>
      <c r="D8" s="13" t="s">
        <v>35</v>
      </c>
      <c r="E8" s="13" t="s">
        <v>33</v>
      </c>
      <c r="F8" s="13" t="s">
        <v>36</v>
      </c>
      <c r="G8" s="13" t="s">
        <v>33</v>
      </c>
      <c r="H8" s="13" t="s">
        <v>36</v>
      </c>
    </row>
    <row r="9" spans="1:8" x14ac:dyDescent="0.25">
      <c r="A9" s="15">
        <v>35674</v>
      </c>
      <c r="B9" s="61">
        <v>66.599999999999994</v>
      </c>
      <c r="C9" s="18"/>
      <c r="D9" s="18"/>
      <c r="E9" s="61">
        <v>67.3</v>
      </c>
      <c r="G9" s="61">
        <v>64.8</v>
      </c>
    </row>
    <row r="10" spans="1:8" x14ac:dyDescent="0.25">
      <c r="A10" s="15">
        <v>35765</v>
      </c>
      <c r="B10" s="61">
        <v>67.2</v>
      </c>
      <c r="C10" s="62">
        <v>0.9</v>
      </c>
      <c r="D10" s="18"/>
      <c r="E10" s="61">
        <v>67.900000000000006</v>
      </c>
      <c r="G10" s="61">
        <v>65.3</v>
      </c>
    </row>
    <row r="11" spans="1:8" x14ac:dyDescent="0.25">
      <c r="A11" s="15">
        <v>35855</v>
      </c>
      <c r="B11" s="61">
        <v>67.8</v>
      </c>
      <c r="C11" s="62">
        <v>0.9</v>
      </c>
      <c r="D11" s="18"/>
      <c r="E11" s="61">
        <v>68.5</v>
      </c>
      <c r="G11" s="61">
        <v>65.8</v>
      </c>
    </row>
    <row r="12" spans="1:8" x14ac:dyDescent="0.25">
      <c r="A12" s="15">
        <v>35947</v>
      </c>
      <c r="B12" s="61">
        <v>68.3</v>
      </c>
      <c r="C12" s="62">
        <v>0.7</v>
      </c>
      <c r="D12" s="18"/>
      <c r="E12" s="61">
        <v>69</v>
      </c>
      <c r="G12" s="61">
        <v>66.3</v>
      </c>
    </row>
    <row r="13" spans="1:8" x14ac:dyDescent="0.25">
      <c r="A13" s="15">
        <v>36039</v>
      </c>
      <c r="B13" s="61">
        <v>68.8</v>
      </c>
      <c r="C13" s="62">
        <v>0.7</v>
      </c>
      <c r="D13" s="62">
        <v>3.3</v>
      </c>
      <c r="E13" s="61">
        <v>69.400000000000006</v>
      </c>
      <c r="F13" s="61">
        <v>3.1</v>
      </c>
      <c r="G13" s="61">
        <v>67.099999999999994</v>
      </c>
      <c r="H13" s="61">
        <v>3.5</v>
      </c>
    </row>
    <row r="14" spans="1:8" x14ac:dyDescent="0.25">
      <c r="A14" s="15">
        <v>36130</v>
      </c>
      <c r="B14" s="61">
        <v>69.3</v>
      </c>
      <c r="C14" s="62">
        <v>0.7</v>
      </c>
      <c r="D14" s="62">
        <v>3.1</v>
      </c>
      <c r="E14" s="61">
        <v>69.900000000000006</v>
      </c>
      <c r="F14" s="61">
        <v>2.9</v>
      </c>
      <c r="G14" s="61">
        <v>67.599999999999994</v>
      </c>
      <c r="H14" s="61">
        <v>3.5</v>
      </c>
    </row>
    <row r="15" spans="1:8" x14ac:dyDescent="0.25">
      <c r="A15" s="15">
        <v>36220</v>
      </c>
      <c r="B15" s="61">
        <v>69.900000000000006</v>
      </c>
      <c r="C15" s="62">
        <v>0.9</v>
      </c>
      <c r="D15" s="62">
        <v>3.1</v>
      </c>
      <c r="E15" s="61">
        <v>70.400000000000006</v>
      </c>
      <c r="F15" s="61">
        <v>2.8</v>
      </c>
      <c r="G15" s="61">
        <v>68.5</v>
      </c>
      <c r="H15" s="61">
        <v>4.0999999999999996</v>
      </c>
    </row>
    <row r="16" spans="1:8" x14ac:dyDescent="0.25">
      <c r="A16" s="15">
        <v>36312</v>
      </c>
      <c r="B16" s="61">
        <v>70.400000000000006</v>
      </c>
      <c r="C16" s="62">
        <v>0.7</v>
      </c>
      <c r="D16" s="62">
        <v>3.1</v>
      </c>
      <c r="E16" s="61">
        <v>71</v>
      </c>
      <c r="F16" s="61">
        <v>2.9</v>
      </c>
      <c r="G16" s="61">
        <v>68.900000000000006</v>
      </c>
      <c r="H16" s="61">
        <v>3.9</v>
      </c>
    </row>
    <row r="17" spans="1:10" x14ac:dyDescent="0.25">
      <c r="A17" s="15">
        <v>36404</v>
      </c>
      <c r="B17" s="61">
        <v>70.900000000000006</v>
      </c>
      <c r="C17" s="62">
        <v>0.7</v>
      </c>
      <c r="D17" s="62">
        <v>3.1</v>
      </c>
      <c r="E17" s="61">
        <v>71.400000000000006</v>
      </c>
      <c r="F17" s="61">
        <v>2.9</v>
      </c>
      <c r="G17" s="61">
        <v>69.400000000000006</v>
      </c>
      <c r="H17" s="61">
        <v>3.4</v>
      </c>
    </row>
    <row r="18" spans="1:10" x14ac:dyDescent="0.25">
      <c r="A18" s="15">
        <v>36495</v>
      </c>
      <c r="B18" s="61">
        <v>71.400000000000006</v>
      </c>
      <c r="C18" s="62">
        <v>0.7</v>
      </c>
      <c r="D18" s="62">
        <v>3</v>
      </c>
      <c r="E18" s="61">
        <v>71.900000000000006</v>
      </c>
      <c r="F18" s="61">
        <v>2.9</v>
      </c>
      <c r="G18" s="61">
        <v>69.900000000000006</v>
      </c>
      <c r="H18" s="61">
        <v>3.4</v>
      </c>
    </row>
    <row r="19" spans="1:10" x14ac:dyDescent="0.25">
      <c r="A19" s="15">
        <v>36586</v>
      </c>
      <c r="B19" s="61">
        <v>71.8</v>
      </c>
      <c r="C19" s="62">
        <v>0.6</v>
      </c>
      <c r="D19" s="62">
        <v>2.7</v>
      </c>
      <c r="E19" s="61">
        <v>72.400000000000006</v>
      </c>
      <c r="F19" s="61">
        <v>2.8</v>
      </c>
      <c r="G19" s="61">
        <v>70.2</v>
      </c>
      <c r="H19" s="61">
        <v>2.5</v>
      </c>
    </row>
    <row r="20" spans="1:10" x14ac:dyDescent="0.25">
      <c r="A20" s="15">
        <v>36678</v>
      </c>
      <c r="B20" s="61">
        <v>72.5</v>
      </c>
      <c r="C20" s="62">
        <v>1</v>
      </c>
      <c r="D20" s="62">
        <v>3</v>
      </c>
      <c r="E20" s="61">
        <v>73</v>
      </c>
      <c r="F20" s="61">
        <v>2.8</v>
      </c>
      <c r="G20" s="61">
        <v>70.8</v>
      </c>
      <c r="H20" s="61">
        <v>2.8</v>
      </c>
    </row>
    <row r="21" spans="1:10" x14ac:dyDescent="0.25">
      <c r="A21" s="15">
        <v>36770</v>
      </c>
      <c r="B21" s="61">
        <v>73.099999999999994</v>
      </c>
      <c r="C21" s="62">
        <v>0.8</v>
      </c>
      <c r="D21" s="62">
        <v>3.1</v>
      </c>
      <c r="E21" s="61">
        <v>73.7</v>
      </c>
      <c r="F21" s="61">
        <v>3.2</v>
      </c>
      <c r="G21" s="61">
        <v>71.400000000000006</v>
      </c>
      <c r="H21" s="61">
        <v>2.9</v>
      </c>
    </row>
    <row r="22" spans="1:10" x14ac:dyDescent="0.25">
      <c r="A22" s="15">
        <v>36861</v>
      </c>
      <c r="B22" s="61">
        <v>73.8</v>
      </c>
      <c r="C22" s="62">
        <v>1</v>
      </c>
      <c r="D22" s="62">
        <v>3.4</v>
      </c>
      <c r="E22" s="61">
        <v>74.400000000000006</v>
      </c>
      <c r="F22" s="61">
        <v>3.5</v>
      </c>
      <c r="G22" s="61">
        <v>72</v>
      </c>
      <c r="H22" s="61">
        <v>3</v>
      </c>
    </row>
    <row r="23" spans="1:10" x14ac:dyDescent="0.25">
      <c r="A23" s="15">
        <v>36951</v>
      </c>
      <c r="B23" s="61">
        <v>74.5</v>
      </c>
      <c r="C23" s="62">
        <v>0.9</v>
      </c>
      <c r="D23" s="62">
        <v>3.8</v>
      </c>
      <c r="E23" s="61">
        <v>75</v>
      </c>
      <c r="F23" s="61">
        <v>3.6</v>
      </c>
      <c r="G23" s="61">
        <v>72.8</v>
      </c>
      <c r="H23" s="61">
        <v>3.7</v>
      </c>
      <c r="J23" s="4"/>
    </row>
    <row r="24" spans="1:10" x14ac:dyDescent="0.25">
      <c r="A24" s="15">
        <v>37043</v>
      </c>
      <c r="B24" s="61">
        <v>75.2</v>
      </c>
      <c r="C24" s="62">
        <v>0.9</v>
      </c>
      <c r="D24" s="62">
        <v>3.7</v>
      </c>
      <c r="E24" s="61">
        <v>75.7</v>
      </c>
      <c r="F24" s="61">
        <v>3.7</v>
      </c>
      <c r="G24" s="61">
        <v>73.599999999999994</v>
      </c>
      <c r="H24" s="61">
        <v>4</v>
      </c>
    </row>
    <row r="25" spans="1:10" x14ac:dyDescent="0.25">
      <c r="A25" s="15">
        <v>37135</v>
      </c>
      <c r="B25" s="61">
        <v>75.7</v>
      </c>
      <c r="C25" s="62">
        <v>0.7</v>
      </c>
      <c r="D25" s="62">
        <v>3.6</v>
      </c>
      <c r="E25" s="61">
        <v>76.3</v>
      </c>
      <c r="F25" s="61">
        <v>3.5</v>
      </c>
      <c r="G25" s="61">
        <v>74.099999999999994</v>
      </c>
      <c r="H25" s="61">
        <v>3.8</v>
      </c>
    </row>
    <row r="26" spans="1:10" x14ac:dyDescent="0.25">
      <c r="A26" s="15">
        <v>37226</v>
      </c>
      <c r="B26" s="61">
        <v>76.3</v>
      </c>
      <c r="C26" s="62">
        <v>0.8</v>
      </c>
      <c r="D26" s="62">
        <v>3.4</v>
      </c>
      <c r="E26" s="61">
        <v>76.900000000000006</v>
      </c>
      <c r="F26" s="61">
        <v>3.4</v>
      </c>
      <c r="G26" s="61">
        <v>74.599999999999994</v>
      </c>
      <c r="H26" s="61">
        <v>3.6</v>
      </c>
    </row>
    <row r="27" spans="1:10" x14ac:dyDescent="0.25">
      <c r="A27" s="15">
        <v>37316</v>
      </c>
      <c r="B27" s="61">
        <v>76.900000000000006</v>
      </c>
      <c r="C27" s="62">
        <v>0.8</v>
      </c>
      <c r="D27" s="62">
        <v>3.2</v>
      </c>
      <c r="E27" s="61">
        <v>77.400000000000006</v>
      </c>
      <c r="F27" s="61">
        <v>3.2</v>
      </c>
      <c r="G27" s="61">
        <v>75.2</v>
      </c>
      <c r="H27" s="61">
        <v>3.3</v>
      </c>
    </row>
    <row r="28" spans="1:10" x14ac:dyDescent="0.25">
      <c r="A28" s="15">
        <v>37408</v>
      </c>
      <c r="B28" s="61">
        <v>77.5</v>
      </c>
      <c r="C28" s="62">
        <v>0.8</v>
      </c>
      <c r="D28" s="62">
        <v>3.1</v>
      </c>
      <c r="E28" s="61">
        <v>78.099999999999994</v>
      </c>
      <c r="F28" s="61">
        <v>3.2</v>
      </c>
      <c r="G28" s="61">
        <v>75.900000000000006</v>
      </c>
      <c r="H28" s="61">
        <v>3.1</v>
      </c>
    </row>
    <row r="29" spans="1:10" x14ac:dyDescent="0.25">
      <c r="A29" s="15">
        <v>37500</v>
      </c>
      <c r="B29" s="61">
        <v>78.2</v>
      </c>
      <c r="C29" s="62">
        <v>0.9</v>
      </c>
      <c r="D29" s="62">
        <v>3.3</v>
      </c>
      <c r="E29" s="61">
        <v>78.8</v>
      </c>
      <c r="F29" s="61">
        <v>3.3</v>
      </c>
      <c r="G29" s="61">
        <v>76.5</v>
      </c>
      <c r="H29" s="61">
        <v>3.2</v>
      </c>
    </row>
    <row r="30" spans="1:10" x14ac:dyDescent="0.25">
      <c r="A30" s="15">
        <v>37591</v>
      </c>
      <c r="B30" s="61">
        <v>78.900000000000006</v>
      </c>
      <c r="C30" s="62">
        <v>0.9</v>
      </c>
      <c r="D30" s="62">
        <v>3.4</v>
      </c>
      <c r="E30" s="61">
        <v>79.5</v>
      </c>
      <c r="F30" s="61">
        <v>3.4</v>
      </c>
      <c r="G30" s="61">
        <v>77.2</v>
      </c>
      <c r="H30" s="61">
        <v>3.5</v>
      </c>
    </row>
    <row r="31" spans="1:10" x14ac:dyDescent="0.25">
      <c r="A31" s="15">
        <v>37681</v>
      </c>
      <c r="B31" s="61">
        <v>79.7</v>
      </c>
      <c r="C31" s="62">
        <v>1</v>
      </c>
      <c r="D31" s="62">
        <v>3.6</v>
      </c>
      <c r="E31" s="61">
        <v>80.099999999999994</v>
      </c>
      <c r="F31" s="61">
        <v>3.5</v>
      </c>
      <c r="G31" s="61">
        <v>78.3</v>
      </c>
      <c r="H31" s="61">
        <v>4.0999999999999996</v>
      </c>
    </row>
    <row r="32" spans="1:10" x14ac:dyDescent="0.25">
      <c r="A32" s="15">
        <v>37773</v>
      </c>
      <c r="B32" s="61">
        <v>80.3</v>
      </c>
      <c r="C32" s="62">
        <v>0.8</v>
      </c>
      <c r="D32" s="62">
        <v>3.6</v>
      </c>
      <c r="E32" s="61">
        <v>80.7</v>
      </c>
      <c r="F32" s="61">
        <v>3.3</v>
      </c>
      <c r="G32" s="61">
        <v>79.099999999999994</v>
      </c>
      <c r="H32" s="61">
        <v>4.2</v>
      </c>
    </row>
    <row r="33" spans="1:8" x14ac:dyDescent="0.25">
      <c r="A33" s="15">
        <v>37865</v>
      </c>
      <c r="B33" s="61">
        <v>81</v>
      </c>
      <c r="C33" s="62">
        <v>0.9</v>
      </c>
      <c r="D33" s="62">
        <v>3.6</v>
      </c>
      <c r="E33" s="61">
        <v>81.400000000000006</v>
      </c>
      <c r="F33" s="61">
        <v>3.3</v>
      </c>
      <c r="G33" s="61">
        <v>80.099999999999994</v>
      </c>
      <c r="H33" s="61">
        <v>4.7</v>
      </c>
    </row>
    <row r="34" spans="1:8" x14ac:dyDescent="0.25">
      <c r="A34" s="15">
        <v>37956</v>
      </c>
      <c r="B34" s="61">
        <v>81.8</v>
      </c>
      <c r="C34" s="62">
        <v>1</v>
      </c>
      <c r="D34" s="62">
        <v>3.7</v>
      </c>
      <c r="E34" s="61">
        <v>82.2</v>
      </c>
      <c r="F34" s="61">
        <v>3.4</v>
      </c>
      <c r="G34" s="61">
        <v>80.900000000000006</v>
      </c>
      <c r="H34" s="61">
        <v>4.8</v>
      </c>
    </row>
    <row r="35" spans="1:8" x14ac:dyDescent="0.25">
      <c r="A35" s="15">
        <v>38047</v>
      </c>
      <c r="B35" s="61">
        <v>82.5</v>
      </c>
      <c r="C35" s="62">
        <v>0.9</v>
      </c>
      <c r="D35" s="62">
        <v>3.5</v>
      </c>
      <c r="E35" s="61">
        <v>82.8</v>
      </c>
      <c r="F35" s="61">
        <v>3.4</v>
      </c>
      <c r="G35" s="61">
        <v>81.599999999999994</v>
      </c>
      <c r="H35" s="61">
        <v>4.2</v>
      </c>
    </row>
    <row r="36" spans="1:8" x14ac:dyDescent="0.25">
      <c r="A36" s="15">
        <v>38139</v>
      </c>
      <c r="B36" s="61">
        <v>83.2</v>
      </c>
      <c r="C36" s="62">
        <v>0.8</v>
      </c>
      <c r="D36" s="62">
        <v>3.6</v>
      </c>
      <c r="E36" s="61">
        <v>83.5</v>
      </c>
      <c r="F36" s="61">
        <v>3.5</v>
      </c>
      <c r="G36" s="61">
        <v>82.3</v>
      </c>
      <c r="H36" s="61">
        <v>4</v>
      </c>
    </row>
    <row r="37" spans="1:8" x14ac:dyDescent="0.25">
      <c r="A37" s="15">
        <v>38231</v>
      </c>
      <c r="B37" s="61">
        <v>83.9</v>
      </c>
      <c r="C37" s="62">
        <v>0.8</v>
      </c>
      <c r="D37" s="62">
        <v>3.6</v>
      </c>
      <c r="E37" s="61">
        <v>84.1</v>
      </c>
      <c r="F37" s="61">
        <v>3.3</v>
      </c>
      <c r="G37" s="61">
        <v>83.2</v>
      </c>
      <c r="H37" s="61">
        <v>3.9</v>
      </c>
    </row>
    <row r="38" spans="1:8" x14ac:dyDescent="0.25">
      <c r="A38" s="15">
        <v>38322</v>
      </c>
      <c r="B38" s="61">
        <v>84.8</v>
      </c>
      <c r="C38" s="62">
        <v>1.1000000000000001</v>
      </c>
      <c r="D38" s="62">
        <v>3.7</v>
      </c>
      <c r="E38" s="61">
        <v>85</v>
      </c>
      <c r="F38" s="61">
        <v>3.4</v>
      </c>
      <c r="G38" s="61">
        <v>84.2</v>
      </c>
      <c r="H38" s="61">
        <v>4.0999999999999996</v>
      </c>
    </row>
    <row r="39" spans="1:8" x14ac:dyDescent="0.25">
      <c r="A39" s="15">
        <v>38412</v>
      </c>
      <c r="B39" s="61">
        <v>85.7</v>
      </c>
      <c r="C39" s="62">
        <v>1.1000000000000001</v>
      </c>
      <c r="D39" s="62">
        <v>3.9</v>
      </c>
      <c r="E39" s="61">
        <v>85.9</v>
      </c>
      <c r="F39" s="61">
        <v>3.7</v>
      </c>
      <c r="G39" s="61">
        <v>85.3</v>
      </c>
      <c r="H39" s="61">
        <v>4.5</v>
      </c>
    </row>
    <row r="40" spans="1:8" x14ac:dyDescent="0.25">
      <c r="A40" s="15">
        <v>38504</v>
      </c>
      <c r="B40" s="61">
        <v>86.6</v>
      </c>
      <c r="C40" s="62">
        <v>1.1000000000000001</v>
      </c>
      <c r="D40" s="62">
        <v>4.0999999999999996</v>
      </c>
      <c r="E40" s="61">
        <v>86.7</v>
      </c>
      <c r="F40" s="61">
        <v>3.8</v>
      </c>
      <c r="G40" s="61">
        <v>86.2</v>
      </c>
      <c r="H40" s="61">
        <v>4.7</v>
      </c>
    </row>
    <row r="41" spans="1:8" x14ac:dyDescent="0.25">
      <c r="A41" s="15">
        <v>38596</v>
      </c>
      <c r="B41" s="61">
        <v>87.4</v>
      </c>
      <c r="C41" s="62">
        <v>0.9</v>
      </c>
      <c r="D41" s="62">
        <v>4.2</v>
      </c>
      <c r="E41" s="61">
        <v>87.5</v>
      </c>
      <c r="F41" s="61">
        <v>4</v>
      </c>
      <c r="G41" s="61">
        <v>87.1</v>
      </c>
      <c r="H41" s="61">
        <v>4.7</v>
      </c>
    </row>
    <row r="42" spans="1:8" x14ac:dyDescent="0.25">
      <c r="A42" s="15">
        <v>38687</v>
      </c>
      <c r="B42" s="61">
        <v>88.3</v>
      </c>
      <c r="C42" s="62">
        <v>1</v>
      </c>
      <c r="D42" s="62">
        <v>4.0999999999999996</v>
      </c>
      <c r="E42" s="61">
        <v>88.4</v>
      </c>
      <c r="F42" s="61">
        <v>4</v>
      </c>
      <c r="G42" s="61">
        <v>87.9</v>
      </c>
      <c r="H42" s="61">
        <v>4.4000000000000004</v>
      </c>
    </row>
    <row r="43" spans="1:8" x14ac:dyDescent="0.25">
      <c r="A43" s="15">
        <v>38777</v>
      </c>
      <c r="B43" s="61">
        <v>89.2</v>
      </c>
      <c r="C43" s="62">
        <v>1</v>
      </c>
      <c r="D43" s="62">
        <v>4.0999999999999996</v>
      </c>
      <c r="E43" s="61">
        <v>89.3</v>
      </c>
      <c r="F43" s="61">
        <v>4</v>
      </c>
      <c r="G43" s="61">
        <v>88.9</v>
      </c>
      <c r="H43" s="61">
        <v>4.2</v>
      </c>
    </row>
    <row r="44" spans="1:8" x14ac:dyDescent="0.25">
      <c r="A44" s="15">
        <v>38869</v>
      </c>
      <c r="B44" s="61">
        <v>90.1</v>
      </c>
      <c r="C44" s="62">
        <v>1</v>
      </c>
      <c r="D44" s="62">
        <v>4</v>
      </c>
      <c r="E44" s="61">
        <v>90.2</v>
      </c>
      <c r="F44" s="61">
        <v>4</v>
      </c>
      <c r="G44" s="61">
        <v>89.9</v>
      </c>
      <c r="H44" s="61">
        <v>4.3</v>
      </c>
    </row>
    <row r="45" spans="1:8" x14ac:dyDescent="0.25">
      <c r="A45" s="15">
        <v>38961</v>
      </c>
      <c r="B45" s="61">
        <v>90.9</v>
      </c>
      <c r="C45" s="62">
        <v>0.9</v>
      </c>
      <c r="D45" s="62">
        <v>4</v>
      </c>
      <c r="E45" s="61">
        <v>90.9</v>
      </c>
      <c r="F45" s="61">
        <v>3.9</v>
      </c>
      <c r="G45" s="61">
        <v>90.8</v>
      </c>
      <c r="H45" s="61">
        <v>4.2</v>
      </c>
    </row>
    <row r="46" spans="1:8" x14ac:dyDescent="0.25">
      <c r="A46" s="15">
        <v>39052</v>
      </c>
      <c r="B46" s="61">
        <v>91.9</v>
      </c>
      <c r="C46" s="62">
        <v>1.1000000000000001</v>
      </c>
      <c r="D46" s="62">
        <v>4.0999999999999996</v>
      </c>
      <c r="E46" s="61">
        <v>91.9</v>
      </c>
      <c r="F46" s="61">
        <v>4</v>
      </c>
      <c r="G46" s="61">
        <v>91.9</v>
      </c>
      <c r="H46" s="61">
        <v>4.5999999999999996</v>
      </c>
    </row>
    <row r="47" spans="1:8" x14ac:dyDescent="0.25">
      <c r="A47" s="15">
        <v>39142</v>
      </c>
      <c r="B47" s="61">
        <v>92.8</v>
      </c>
      <c r="C47" s="62">
        <v>1</v>
      </c>
      <c r="D47" s="62">
        <v>4</v>
      </c>
      <c r="E47" s="61">
        <v>92.8</v>
      </c>
      <c r="F47" s="61">
        <v>3.9</v>
      </c>
      <c r="G47" s="61">
        <v>92.7</v>
      </c>
      <c r="H47" s="61">
        <v>4.3</v>
      </c>
    </row>
    <row r="48" spans="1:8" x14ac:dyDescent="0.25">
      <c r="A48" s="15">
        <v>39234</v>
      </c>
      <c r="B48" s="61">
        <v>93.8</v>
      </c>
      <c r="C48" s="62">
        <v>1.1000000000000001</v>
      </c>
      <c r="D48" s="62">
        <v>4.0999999999999996</v>
      </c>
      <c r="E48" s="61">
        <v>93.7</v>
      </c>
      <c r="F48" s="61">
        <v>3.9</v>
      </c>
      <c r="G48" s="61">
        <v>93.7</v>
      </c>
      <c r="H48" s="61">
        <v>4.2</v>
      </c>
    </row>
    <row r="49" spans="1:8" x14ac:dyDescent="0.25">
      <c r="A49" s="15">
        <v>39326</v>
      </c>
      <c r="B49" s="61">
        <v>94.8</v>
      </c>
      <c r="C49" s="62">
        <v>1.1000000000000001</v>
      </c>
      <c r="D49" s="62">
        <v>4.3</v>
      </c>
      <c r="E49" s="61">
        <v>94.7</v>
      </c>
      <c r="F49" s="61">
        <v>4.2</v>
      </c>
      <c r="G49" s="61">
        <v>94.7</v>
      </c>
      <c r="H49" s="61">
        <v>4.3</v>
      </c>
    </row>
    <row r="50" spans="1:8" x14ac:dyDescent="0.25">
      <c r="A50" s="15">
        <v>39417</v>
      </c>
      <c r="B50" s="61">
        <v>95.6</v>
      </c>
      <c r="C50" s="62">
        <v>0.8</v>
      </c>
      <c r="D50" s="62">
        <v>4</v>
      </c>
      <c r="E50" s="61">
        <v>95.6</v>
      </c>
      <c r="F50" s="61">
        <v>4</v>
      </c>
      <c r="G50" s="61">
        <v>95.6</v>
      </c>
      <c r="H50" s="61">
        <v>4</v>
      </c>
    </row>
    <row r="51" spans="1:8" x14ac:dyDescent="0.25">
      <c r="A51" s="15">
        <v>39508</v>
      </c>
      <c r="B51" s="61">
        <v>96.6</v>
      </c>
      <c r="C51" s="62">
        <v>1</v>
      </c>
      <c r="D51" s="62">
        <v>4.0999999999999996</v>
      </c>
      <c r="E51" s="61">
        <v>96.6</v>
      </c>
      <c r="F51" s="61">
        <v>4.0999999999999996</v>
      </c>
      <c r="G51" s="61">
        <v>96.4</v>
      </c>
      <c r="H51" s="61">
        <v>4</v>
      </c>
    </row>
    <row r="52" spans="1:8" x14ac:dyDescent="0.25">
      <c r="A52" s="15">
        <v>39600</v>
      </c>
      <c r="B52" s="61">
        <v>97.7</v>
      </c>
      <c r="C52" s="62">
        <v>1.1000000000000001</v>
      </c>
      <c r="D52" s="62">
        <v>4.2</v>
      </c>
      <c r="E52" s="61">
        <v>97.8</v>
      </c>
      <c r="F52" s="61">
        <v>4.4000000000000004</v>
      </c>
      <c r="G52" s="61">
        <v>97.3</v>
      </c>
      <c r="H52" s="61">
        <v>3.8</v>
      </c>
    </row>
    <row r="53" spans="1:8" x14ac:dyDescent="0.25">
      <c r="A53" s="15">
        <v>39692</v>
      </c>
      <c r="B53" s="61">
        <v>98.8</v>
      </c>
      <c r="C53" s="62">
        <v>1.1000000000000001</v>
      </c>
      <c r="D53" s="62">
        <v>4.2</v>
      </c>
      <c r="E53" s="61">
        <v>98.8</v>
      </c>
      <c r="F53" s="61">
        <v>4.3</v>
      </c>
      <c r="G53" s="61">
        <v>98.2</v>
      </c>
      <c r="H53" s="61">
        <v>3.7</v>
      </c>
    </row>
    <row r="54" spans="1:8" x14ac:dyDescent="0.25">
      <c r="A54" s="15">
        <v>39783</v>
      </c>
      <c r="B54" s="61">
        <v>99.7</v>
      </c>
      <c r="C54" s="62">
        <v>0.9</v>
      </c>
      <c r="D54" s="62">
        <v>4.3</v>
      </c>
      <c r="E54" s="61">
        <v>99.7</v>
      </c>
      <c r="F54" s="61">
        <v>4.3</v>
      </c>
      <c r="G54" s="61">
        <v>99.6</v>
      </c>
      <c r="H54" s="61">
        <v>4.2</v>
      </c>
    </row>
    <row r="55" spans="1:8" x14ac:dyDescent="0.25">
      <c r="A55" s="15">
        <v>39873</v>
      </c>
      <c r="B55" s="61">
        <v>100.6</v>
      </c>
      <c r="C55" s="62">
        <v>0.9</v>
      </c>
      <c r="D55" s="62">
        <v>4.0999999999999996</v>
      </c>
      <c r="E55" s="61">
        <v>100.5</v>
      </c>
      <c r="F55" s="61">
        <v>4</v>
      </c>
      <c r="G55" s="61">
        <v>100.6</v>
      </c>
      <c r="H55" s="61">
        <v>4.4000000000000004</v>
      </c>
    </row>
    <row r="56" spans="1:8" x14ac:dyDescent="0.25">
      <c r="A56" s="15">
        <v>39965</v>
      </c>
      <c r="B56" s="61">
        <v>101.4</v>
      </c>
      <c r="C56" s="62">
        <v>0.8</v>
      </c>
      <c r="D56" s="62">
        <v>3.8</v>
      </c>
      <c r="E56" s="61">
        <v>101.2</v>
      </c>
      <c r="F56" s="61">
        <v>3.5</v>
      </c>
      <c r="G56" s="61">
        <v>101.6</v>
      </c>
      <c r="H56" s="61">
        <v>4.4000000000000004</v>
      </c>
    </row>
    <row r="57" spans="1:8" x14ac:dyDescent="0.25">
      <c r="A57" s="15">
        <v>40057</v>
      </c>
      <c r="B57" s="61">
        <v>101.8</v>
      </c>
      <c r="C57" s="62">
        <v>0.4</v>
      </c>
      <c r="D57" s="62">
        <v>3</v>
      </c>
      <c r="E57" s="61">
        <v>101.6</v>
      </c>
      <c r="F57" s="61">
        <v>2.8</v>
      </c>
      <c r="G57" s="61">
        <v>102.7</v>
      </c>
      <c r="H57" s="61">
        <v>4.5999999999999996</v>
      </c>
    </row>
    <row r="58" spans="1:8" x14ac:dyDescent="0.25">
      <c r="A58" s="15">
        <v>40148</v>
      </c>
      <c r="B58" s="61">
        <v>102.6</v>
      </c>
      <c r="C58" s="62">
        <v>0.8</v>
      </c>
      <c r="D58" s="62">
        <v>2.9</v>
      </c>
      <c r="E58" s="61">
        <v>102.3</v>
      </c>
      <c r="F58" s="61">
        <v>2.6</v>
      </c>
      <c r="G58" s="61">
        <v>103.7</v>
      </c>
      <c r="H58" s="61">
        <v>4.0999999999999996</v>
      </c>
    </row>
    <row r="59" spans="1:8" x14ac:dyDescent="0.25">
      <c r="A59" s="15">
        <v>40238</v>
      </c>
      <c r="B59" s="61">
        <v>103.6</v>
      </c>
      <c r="C59" s="62">
        <v>1</v>
      </c>
      <c r="D59" s="62">
        <v>3</v>
      </c>
      <c r="E59" s="61">
        <v>103.1</v>
      </c>
      <c r="F59" s="61">
        <v>2.6</v>
      </c>
      <c r="G59" s="61">
        <v>104.9</v>
      </c>
      <c r="H59" s="61">
        <v>4.3</v>
      </c>
    </row>
    <row r="60" spans="1:8" x14ac:dyDescent="0.25">
      <c r="A60" s="15">
        <v>40330</v>
      </c>
      <c r="B60" s="61">
        <v>104.4</v>
      </c>
      <c r="C60" s="62">
        <v>0.8</v>
      </c>
      <c r="D60" s="62">
        <v>3</v>
      </c>
      <c r="E60" s="61">
        <v>104</v>
      </c>
      <c r="F60" s="61">
        <v>2.8</v>
      </c>
      <c r="G60" s="61">
        <v>105.7</v>
      </c>
      <c r="H60" s="61">
        <v>4</v>
      </c>
    </row>
    <row r="61" spans="1:8" x14ac:dyDescent="0.25">
      <c r="A61" s="15">
        <v>40422</v>
      </c>
      <c r="B61" s="61">
        <v>105.5</v>
      </c>
      <c r="C61" s="62">
        <v>1.1000000000000001</v>
      </c>
      <c r="D61" s="62">
        <v>3.6</v>
      </c>
      <c r="E61" s="61">
        <v>105.2</v>
      </c>
      <c r="F61" s="61">
        <v>3.5</v>
      </c>
      <c r="G61" s="61">
        <v>106.8</v>
      </c>
      <c r="H61" s="61">
        <v>4</v>
      </c>
    </row>
    <row r="62" spans="1:8" x14ac:dyDescent="0.25">
      <c r="A62" s="15">
        <v>40513</v>
      </c>
      <c r="B62" s="61">
        <v>106.6</v>
      </c>
      <c r="C62" s="62">
        <v>1</v>
      </c>
      <c r="D62" s="62">
        <v>3.9</v>
      </c>
      <c r="E62" s="61">
        <v>106.2</v>
      </c>
      <c r="F62" s="61">
        <v>3.8</v>
      </c>
      <c r="G62" s="61">
        <v>107.8</v>
      </c>
      <c r="H62" s="61">
        <v>4</v>
      </c>
    </row>
    <row r="63" spans="1:8" x14ac:dyDescent="0.25">
      <c r="A63" s="15">
        <v>40603</v>
      </c>
      <c r="B63" s="61">
        <v>107.6</v>
      </c>
      <c r="C63" s="62">
        <v>0.9</v>
      </c>
      <c r="D63" s="62">
        <v>3.9</v>
      </c>
      <c r="E63" s="61">
        <v>107.2</v>
      </c>
      <c r="F63" s="61">
        <v>4</v>
      </c>
      <c r="G63" s="61">
        <v>108.7</v>
      </c>
      <c r="H63" s="61">
        <v>3.6</v>
      </c>
    </row>
    <row r="64" spans="1:8" x14ac:dyDescent="0.25">
      <c r="A64" s="15">
        <v>40695</v>
      </c>
      <c r="B64" s="61">
        <v>108.4</v>
      </c>
      <c r="C64" s="62">
        <v>0.7</v>
      </c>
      <c r="D64" s="62">
        <v>3.8</v>
      </c>
      <c r="E64" s="61">
        <v>108</v>
      </c>
      <c r="F64" s="61">
        <v>3.8</v>
      </c>
      <c r="G64" s="61">
        <v>109.6</v>
      </c>
      <c r="H64" s="61">
        <v>3.7</v>
      </c>
    </row>
    <row r="65" spans="1:8" x14ac:dyDescent="0.25">
      <c r="A65" s="15">
        <v>40787</v>
      </c>
      <c r="B65" s="61">
        <v>109.3</v>
      </c>
      <c r="C65" s="62">
        <v>0.8</v>
      </c>
      <c r="D65" s="62">
        <v>3.6</v>
      </c>
      <c r="E65" s="61">
        <v>109.1</v>
      </c>
      <c r="F65" s="61">
        <v>3.7</v>
      </c>
      <c r="G65" s="61">
        <v>110.3</v>
      </c>
      <c r="H65" s="61">
        <v>3.3</v>
      </c>
    </row>
    <row r="66" spans="1:8" x14ac:dyDescent="0.25">
      <c r="A66" s="15">
        <v>40878</v>
      </c>
      <c r="B66" s="61">
        <v>110.4</v>
      </c>
      <c r="C66" s="62">
        <v>1</v>
      </c>
      <c r="D66" s="62">
        <v>3.6</v>
      </c>
      <c r="E66" s="61">
        <v>110.2</v>
      </c>
      <c r="F66" s="61">
        <v>3.8</v>
      </c>
      <c r="G66" s="61">
        <v>111.2</v>
      </c>
      <c r="H66" s="61">
        <v>3.2</v>
      </c>
    </row>
    <row r="67" spans="1:8" x14ac:dyDescent="0.25">
      <c r="A67" s="15">
        <v>40969</v>
      </c>
      <c r="B67" s="61">
        <v>111.5</v>
      </c>
      <c r="C67" s="62">
        <v>1</v>
      </c>
      <c r="D67" s="62">
        <v>3.6</v>
      </c>
      <c r="E67" s="61">
        <v>111.2</v>
      </c>
      <c r="F67" s="61">
        <v>3.7</v>
      </c>
      <c r="G67" s="61">
        <v>112.1</v>
      </c>
      <c r="H67" s="61">
        <v>3.1</v>
      </c>
    </row>
    <row r="68" spans="1:8" x14ac:dyDescent="0.25">
      <c r="A68" s="15">
        <v>41061</v>
      </c>
      <c r="B68" s="61">
        <v>112.5</v>
      </c>
      <c r="C68" s="62">
        <v>0.9</v>
      </c>
      <c r="D68" s="62">
        <v>3.8</v>
      </c>
      <c r="E68" s="61">
        <v>112.2</v>
      </c>
      <c r="F68" s="61">
        <v>3.9</v>
      </c>
      <c r="G68" s="61">
        <v>113.2</v>
      </c>
      <c r="H68" s="61">
        <v>3.3</v>
      </c>
    </row>
    <row r="69" spans="1:8" x14ac:dyDescent="0.25">
      <c r="A69" s="15">
        <v>41153</v>
      </c>
      <c r="B69" s="61">
        <v>113.4</v>
      </c>
      <c r="C69" s="62">
        <v>0.8</v>
      </c>
      <c r="D69" s="62">
        <v>3.8</v>
      </c>
      <c r="E69" s="61">
        <v>113.1</v>
      </c>
      <c r="F69" s="61">
        <v>3.7</v>
      </c>
      <c r="G69" s="61">
        <v>114.1</v>
      </c>
      <c r="H69" s="61">
        <v>3.4</v>
      </c>
    </row>
    <row r="70" spans="1:8" x14ac:dyDescent="0.25">
      <c r="A70" s="15">
        <v>41244</v>
      </c>
      <c r="B70" s="61">
        <v>114.2</v>
      </c>
      <c r="C70" s="62">
        <v>0.7</v>
      </c>
      <c r="D70" s="62">
        <v>3.4</v>
      </c>
      <c r="E70" s="61">
        <v>114</v>
      </c>
      <c r="F70" s="61">
        <v>3.4</v>
      </c>
      <c r="G70" s="61">
        <v>114.9</v>
      </c>
      <c r="H70" s="61">
        <v>3.3</v>
      </c>
    </row>
    <row r="71" spans="1:8" x14ac:dyDescent="0.25">
      <c r="A71" s="15">
        <v>41334</v>
      </c>
      <c r="B71" s="61">
        <v>115</v>
      </c>
      <c r="C71" s="62">
        <v>0.7</v>
      </c>
      <c r="D71" s="62">
        <v>3.1</v>
      </c>
      <c r="E71" s="61">
        <v>114.8</v>
      </c>
      <c r="F71" s="61">
        <v>3.2</v>
      </c>
      <c r="G71" s="61">
        <v>115.6</v>
      </c>
      <c r="H71" s="61">
        <v>3.1</v>
      </c>
    </row>
    <row r="72" spans="1:8" x14ac:dyDescent="0.25">
      <c r="A72" s="15">
        <v>41426</v>
      </c>
      <c r="B72" s="61">
        <v>115.7</v>
      </c>
      <c r="C72" s="62">
        <v>0.6</v>
      </c>
      <c r="D72" s="62">
        <v>2.8</v>
      </c>
      <c r="E72" s="61">
        <v>115.6</v>
      </c>
      <c r="F72" s="61">
        <v>3</v>
      </c>
      <c r="G72" s="61">
        <v>116.4</v>
      </c>
      <c r="H72" s="61">
        <v>2.8</v>
      </c>
    </row>
    <row r="73" spans="1:8" x14ac:dyDescent="0.25">
      <c r="A73" s="15">
        <v>41518</v>
      </c>
      <c r="B73" s="61">
        <v>116.4</v>
      </c>
      <c r="C73" s="62">
        <v>0.6</v>
      </c>
      <c r="D73" s="62">
        <v>2.6</v>
      </c>
      <c r="E73" s="61">
        <v>116.3</v>
      </c>
      <c r="F73" s="61">
        <v>2.8</v>
      </c>
      <c r="G73" s="61">
        <v>117.1</v>
      </c>
      <c r="H73" s="61">
        <v>2.6</v>
      </c>
    </row>
    <row r="74" spans="1:8" x14ac:dyDescent="0.25">
      <c r="A74" s="15">
        <v>41609</v>
      </c>
      <c r="B74" s="61">
        <v>117.2</v>
      </c>
      <c r="C74" s="62">
        <v>0.7</v>
      </c>
      <c r="D74" s="62">
        <v>2.6</v>
      </c>
      <c r="E74" s="61">
        <v>116.9</v>
      </c>
      <c r="F74" s="61">
        <v>2.5</v>
      </c>
      <c r="G74" s="61">
        <v>118</v>
      </c>
      <c r="H74" s="61">
        <v>2.7</v>
      </c>
    </row>
    <row r="75" spans="1:8" x14ac:dyDescent="0.25">
      <c r="A75" s="15">
        <v>41699</v>
      </c>
      <c r="B75" s="61">
        <v>118.1</v>
      </c>
      <c r="C75" s="62">
        <v>0.8</v>
      </c>
      <c r="D75" s="62">
        <v>2.7</v>
      </c>
      <c r="E75" s="61">
        <v>117.8</v>
      </c>
      <c r="F75" s="61">
        <v>2.6</v>
      </c>
      <c r="G75" s="61">
        <v>119</v>
      </c>
      <c r="H75" s="61">
        <v>2.9</v>
      </c>
    </row>
    <row r="76" spans="1:8" x14ac:dyDescent="0.25">
      <c r="A76" s="15">
        <v>41791</v>
      </c>
      <c r="B76" s="61">
        <v>118.7</v>
      </c>
      <c r="C76" s="62">
        <v>0.5</v>
      </c>
      <c r="D76" s="62">
        <v>2.6</v>
      </c>
      <c r="E76" s="61">
        <v>118.4</v>
      </c>
      <c r="F76" s="61">
        <v>2.4</v>
      </c>
      <c r="G76" s="61">
        <v>119.7</v>
      </c>
      <c r="H76" s="61">
        <v>2.8</v>
      </c>
    </row>
    <row r="77" spans="1:8" x14ac:dyDescent="0.25">
      <c r="A77" s="15">
        <v>41883</v>
      </c>
      <c r="B77" s="61">
        <v>119.4</v>
      </c>
      <c r="C77" s="62">
        <v>0.6</v>
      </c>
      <c r="D77" s="62">
        <v>2.6</v>
      </c>
      <c r="E77" s="61">
        <v>119.1</v>
      </c>
      <c r="F77" s="61">
        <v>2.4</v>
      </c>
      <c r="G77" s="61">
        <v>120.3</v>
      </c>
      <c r="H77" s="61">
        <v>2.7</v>
      </c>
    </row>
    <row r="78" spans="1:8" x14ac:dyDescent="0.25">
      <c r="A78" s="15">
        <v>41974</v>
      </c>
      <c r="B78" s="61">
        <v>120.1</v>
      </c>
      <c r="C78" s="62">
        <v>0.6</v>
      </c>
      <c r="D78" s="62">
        <v>2.5</v>
      </c>
      <c r="E78" s="61">
        <v>119.8</v>
      </c>
      <c r="F78" s="61">
        <v>2.5</v>
      </c>
      <c r="G78" s="61">
        <v>121.2</v>
      </c>
      <c r="H78" s="61">
        <v>2.7</v>
      </c>
    </row>
    <row r="79" spans="1:8" x14ac:dyDescent="0.25">
      <c r="A79" s="15">
        <v>42064</v>
      </c>
      <c r="B79" s="61">
        <v>120.8</v>
      </c>
      <c r="C79" s="62">
        <v>0.6</v>
      </c>
      <c r="D79" s="62">
        <v>2.2999999999999998</v>
      </c>
      <c r="E79" s="61">
        <v>120.4</v>
      </c>
      <c r="F79" s="61">
        <v>2.2000000000000002</v>
      </c>
      <c r="G79" s="61">
        <v>122</v>
      </c>
      <c r="H79" s="61">
        <v>2.5</v>
      </c>
    </row>
    <row r="80" spans="1:8" x14ac:dyDescent="0.25">
      <c r="A80" s="15">
        <v>42156</v>
      </c>
      <c r="B80" s="61">
        <v>121.4</v>
      </c>
      <c r="C80" s="62">
        <v>0.5</v>
      </c>
      <c r="D80" s="62">
        <v>2.2999999999999998</v>
      </c>
      <c r="E80" s="61">
        <v>121</v>
      </c>
      <c r="F80" s="61">
        <v>2.2000000000000002</v>
      </c>
      <c r="G80" s="61">
        <v>122.7</v>
      </c>
      <c r="H80" s="61">
        <v>2.5</v>
      </c>
    </row>
    <row r="81" spans="1:8" x14ac:dyDescent="0.25">
      <c r="A81" s="15">
        <v>42248</v>
      </c>
      <c r="B81" s="61">
        <v>122.1</v>
      </c>
      <c r="C81" s="62">
        <v>0.6</v>
      </c>
      <c r="D81" s="62">
        <v>2.2999999999999998</v>
      </c>
      <c r="E81" s="61">
        <v>121.6</v>
      </c>
      <c r="F81" s="61">
        <v>2.1</v>
      </c>
      <c r="G81" s="61">
        <v>123.6</v>
      </c>
      <c r="H81" s="61">
        <v>2.7</v>
      </c>
    </row>
    <row r="82" spans="1:8" x14ac:dyDescent="0.25">
      <c r="A82" s="15">
        <v>42339</v>
      </c>
      <c r="B82" s="61">
        <v>122.7</v>
      </c>
      <c r="C82" s="62">
        <v>0.5</v>
      </c>
      <c r="D82" s="62">
        <v>2.2000000000000002</v>
      </c>
      <c r="E82" s="61">
        <v>122.2</v>
      </c>
      <c r="F82" s="61">
        <v>2</v>
      </c>
      <c r="G82" s="61">
        <v>124.3</v>
      </c>
      <c r="H82" s="61">
        <v>2.6</v>
      </c>
    </row>
    <row r="83" spans="1:8" x14ac:dyDescent="0.25">
      <c r="A83" s="15">
        <v>42430</v>
      </c>
      <c r="B83" s="61">
        <v>123.3</v>
      </c>
      <c r="C83" s="62">
        <v>0.5</v>
      </c>
      <c r="D83" s="62">
        <v>2.1</v>
      </c>
      <c r="E83" s="61">
        <v>122.8</v>
      </c>
      <c r="F83" s="61">
        <v>2</v>
      </c>
      <c r="G83" s="61">
        <v>125</v>
      </c>
      <c r="H83" s="61">
        <v>2.5</v>
      </c>
    </row>
    <row r="84" spans="1:8" x14ac:dyDescent="0.25">
      <c r="A84" s="15">
        <v>42522</v>
      </c>
      <c r="B84" s="61">
        <v>123.9</v>
      </c>
      <c r="C84" s="62">
        <v>0.5</v>
      </c>
      <c r="D84" s="62">
        <v>2.1</v>
      </c>
      <c r="E84" s="61">
        <v>123.4</v>
      </c>
      <c r="F84" s="61">
        <v>2</v>
      </c>
      <c r="G84" s="61">
        <v>125.6</v>
      </c>
      <c r="H84" s="61">
        <v>2.4</v>
      </c>
    </row>
    <row r="85" spans="1:8" x14ac:dyDescent="0.25">
      <c r="A85" s="15">
        <v>42614</v>
      </c>
      <c r="B85" s="61">
        <v>124.4</v>
      </c>
      <c r="C85" s="62">
        <v>0.4</v>
      </c>
      <c r="D85" s="62">
        <v>1.9</v>
      </c>
      <c r="E85" s="61">
        <v>123.9</v>
      </c>
      <c r="F85" s="61">
        <v>1.9</v>
      </c>
      <c r="G85" s="61">
        <v>126.4</v>
      </c>
      <c r="H85" s="61">
        <v>2.2999999999999998</v>
      </c>
    </row>
    <row r="86" spans="1:8" x14ac:dyDescent="0.25">
      <c r="A86" s="15">
        <v>42705</v>
      </c>
      <c r="B86" s="61">
        <v>125</v>
      </c>
      <c r="C86" s="62">
        <v>0.5</v>
      </c>
      <c r="D86" s="62">
        <v>1.9</v>
      </c>
      <c r="E86" s="61">
        <v>124.4</v>
      </c>
      <c r="F86" s="61">
        <v>1.8</v>
      </c>
      <c r="G86" s="61">
        <v>127.2</v>
      </c>
      <c r="H86" s="61">
        <v>2.2999999999999998</v>
      </c>
    </row>
    <row r="87" spans="1:8" x14ac:dyDescent="0.25">
      <c r="A87" s="15">
        <v>42795</v>
      </c>
      <c r="B87" s="61">
        <v>125.7</v>
      </c>
      <c r="C87" s="62">
        <v>0.6</v>
      </c>
      <c r="D87" s="62">
        <v>1.9</v>
      </c>
      <c r="E87" s="61">
        <v>125</v>
      </c>
      <c r="F87" s="61">
        <v>1.8</v>
      </c>
      <c r="G87" s="61">
        <v>127.9</v>
      </c>
      <c r="H87" s="61">
        <v>2.2999999999999998</v>
      </c>
    </row>
    <row r="88" spans="1:8" x14ac:dyDescent="0.25">
      <c r="A88" s="15">
        <v>42887</v>
      </c>
      <c r="B88" s="61">
        <v>126.3</v>
      </c>
      <c r="C88" s="62">
        <v>0.5</v>
      </c>
      <c r="D88" s="62">
        <v>1.9</v>
      </c>
      <c r="E88" s="61">
        <v>125.6</v>
      </c>
      <c r="F88" s="61">
        <v>1.8</v>
      </c>
      <c r="G88" s="61">
        <v>128.69999999999999</v>
      </c>
      <c r="H88" s="61">
        <v>2.5</v>
      </c>
    </row>
    <row r="89" spans="1:8" x14ac:dyDescent="0.25">
      <c r="A89" s="15">
        <v>42979</v>
      </c>
      <c r="B89" s="61">
        <v>126.9</v>
      </c>
      <c r="C89" s="62">
        <v>0.5</v>
      </c>
      <c r="D89" s="62">
        <v>2</v>
      </c>
      <c r="E89" s="61">
        <v>126.2</v>
      </c>
      <c r="F89" s="61">
        <v>1.9</v>
      </c>
      <c r="G89" s="61">
        <v>129.4</v>
      </c>
      <c r="H89" s="61">
        <v>2.4</v>
      </c>
    </row>
    <row r="90" spans="1:8" x14ac:dyDescent="0.25">
      <c r="A90" s="15">
        <v>43070</v>
      </c>
      <c r="B90" s="61">
        <v>127.6</v>
      </c>
      <c r="C90" s="62">
        <v>0.6</v>
      </c>
      <c r="D90" s="62">
        <v>2.1</v>
      </c>
      <c r="E90" s="61">
        <v>126.8</v>
      </c>
      <c r="F90" s="61">
        <v>1.9</v>
      </c>
      <c r="G90" s="61">
        <v>130.30000000000001</v>
      </c>
      <c r="H90" s="61">
        <v>2.4</v>
      </c>
    </row>
    <row r="91" spans="1:8" x14ac:dyDescent="0.25">
      <c r="A91" s="15">
        <v>43160</v>
      </c>
      <c r="B91" s="61">
        <v>128.19999999999999</v>
      </c>
      <c r="C91" s="62">
        <v>0.5</v>
      </c>
      <c r="D91" s="62">
        <v>2</v>
      </c>
      <c r="E91" s="61">
        <v>127.4</v>
      </c>
      <c r="F91" s="61">
        <v>1.9</v>
      </c>
      <c r="G91" s="61">
        <v>131</v>
      </c>
      <c r="H91" s="61">
        <v>2.4</v>
      </c>
    </row>
    <row r="92" spans="1:8" x14ac:dyDescent="0.25">
      <c r="A92" s="15">
        <v>43252</v>
      </c>
      <c r="B92" s="61">
        <v>129</v>
      </c>
      <c r="C92" s="62">
        <v>0.6</v>
      </c>
      <c r="D92" s="62">
        <v>2.1</v>
      </c>
      <c r="E92" s="61">
        <v>128.19999999999999</v>
      </c>
      <c r="F92" s="61">
        <v>2.1</v>
      </c>
      <c r="G92" s="61">
        <v>131.69999999999999</v>
      </c>
      <c r="H92" s="61">
        <v>2.2999999999999998</v>
      </c>
    </row>
    <row r="93" spans="1:8" x14ac:dyDescent="0.25">
      <c r="A93" s="15">
        <v>43344</v>
      </c>
      <c r="B93" s="61">
        <v>129.80000000000001</v>
      </c>
      <c r="C93" s="62">
        <v>0.6</v>
      </c>
      <c r="D93" s="62">
        <v>2.2999999999999998</v>
      </c>
      <c r="E93" s="61">
        <v>128.9</v>
      </c>
      <c r="F93" s="61">
        <v>2.1</v>
      </c>
      <c r="G93" s="61">
        <v>132.69999999999999</v>
      </c>
      <c r="H93" s="61">
        <v>2.6</v>
      </c>
    </row>
    <row r="94" spans="1:8" x14ac:dyDescent="0.25">
      <c r="A94" s="15">
        <v>43435</v>
      </c>
      <c r="B94" s="61">
        <v>130.5</v>
      </c>
      <c r="C94" s="62">
        <v>0.5</v>
      </c>
      <c r="D94" s="62">
        <v>2.2999999999999998</v>
      </c>
      <c r="E94" s="61">
        <v>129.69999999999999</v>
      </c>
      <c r="F94" s="61">
        <v>2.2999999999999998</v>
      </c>
      <c r="G94" s="61">
        <v>133.6</v>
      </c>
      <c r="H94" s="61">
        <v>2.5</v>
      </c>
    </row>
    <row r="95" spans="1:8" x14ac:dyDescent="0.25">
      <c r="A95" s="15">
        <v>43525</v>
      </c>
      <c r="B95" s="61">
        <v>131.19999999999999</v>
      </c>
      <c r="C95" s="62">
        <v>0.5</v>
      </c>
      <c r="D95" s="62">
        <v>2.2999999999999998</v>
      </c>
      <c r="E95" s="61">
        <v>130.4</v>
      </c>
      <c r="F95" s="61">
        <v>2.4</v>
      </c>
      <c r="G95" s="61">
        <v>134.1</v>
      </c>
      <c r="H95" s="61">
        <v>2.4</v>
      </c>
    </row>
    <row r="96" spans="1:8" x14ac:dyDescent="0.25">
      <c r="A96" s="15">
        <v>43617</v>
      </c>
      <c r="B96" s="61">
        <v>132</v>
      </c>
      <c r="C96" s="62">
        <v>0.6</v>
      </c>
      <c r="D96" s="62">
        <v>2.2999999999999998</v>
      </c>
      <c r="E96" s="61">
        <v>131.1</v>
      </c>
      <c r="F96" s="61">
        <v>2.2999999999999998</v>
      </c>
      <c r="G96" s="61">
        <v>135.19999999999999</v>
      </c>
      <c r="H96" s="61">
        <v>2.7</v>
      </c>
    </row>
    <row r="97" spans="1:8" x14ac:dyDescent="0.25">
      <c r="A97" s="15">
        <v>43709</v>
      </c>
      <c r="B97" s="61">
        <v>132.69999999999999</v>
      </c>
      <c r="C97" s="62">
        <v>0.5</v>
      </c>
      <c r="D97" s="62">
        <v>2.2000000000000002</v>
      </c>
      <c r="E97" s="61">
        <v>131.80000000000001</v>
      </c>
      <c r="F97" s="61">
        <v>2.2000000000000002</v>
      </c>
      <c r="G97" s="61">
        <v>135.9</v>
      </c>
      <c r="H97" s="61">
        <v>2.4</v>
      </c>
    </row>
    <row r="98" spans="1:8" x14ac:dyDescent="0.25">
      <c r="A98" s="15">
        <v>43800</v>
      </c>
      <c r="B98" s="61">
        <v>133.4</v>
      </c>
      <c r="C98" s="62">
        <v>0.5</v>
      </c>
      <c r="D98" s="62">
        <v>2.2000000000000002</v>
      </c>
      <c r="E98" s="61">
        <v>132.5</v>
      </c>
      <c r="F98" s="61">
        <v>2.2000000000000002</v>
      </c>
      <c r="G98" s="61">
        <v>136.5</v>
      </c>
      <c r="H98" s="61">
        <v>2.2000000000000002</v>
      </c>
    </row>
    <row r="99" spans="1:8" x14ac:dyDescent="0.25">
      <c r="A99" s="15">
        <v>43891</v>
      </c>
      <c r="B99" s="61">
        <v>134.1</v>
      </c>
      <c r="C99" s="62">
        <v>0.5</v>
      </c>
      <c r="D99" s="62">
        <v>2.2000000000000002</v>
      </c>
      <c r="E99" s="61">
        <v>133.19999999999999</v>
      </c>
      <c r="F99" s="61">
        <v>2.1</v>
      </c>
      <c r="G99" s="61">
        <v>137.19999999999999</v>
      </c>
      <c r="H99" s="61">
        <v>2.2999999999999998</v>
      </c>
    </row>
    <row r="100" spans="1:8" x14ac:dyDescent="0.25">
      <c r="A100" s="15">
        <v>43983</v>
      </c>
      <c r="B100" s="61">
        <v>134.4</v>
      </c>
      <c r="C100" s="62">
        <v>0.2</v>
      </c>
      <c r="D100" s="62">
        <v>1.8</v>
      </c>
      <c r="E100" s="61">
        <v>133.4</v>
      </c>
      <c r="F100" s="61">
        <v>1.8</v>
      </c>
      <c r="G100" s="61">
        <v>138</v>
      </c>
      <c r="H100" s="61">
        <v>2.1</v>
      </c>
    </row>
    <row r="101" spans="1:8" x14ac:dyDescent="0.25">
      <c r="A101" s="15">
        <v>44075</v>
      </c>
      <c r="B101" s="61">
        <v>134.5</v>
      </c>
      <c r="C101" s="62">
        <v>0.1</v>
      </c>
      <c r="D101" s="62">
        <v>1.4</v>
      </c>
      <c r="E101" s="61">
        <v>133.4</v>
      </c>
      <c r="F101" s="61">
        <v>1.2</v>
      </c>
      <c r="G101" s="61">
        <v>138.4</v>
      </c>
      <c r="H101" s="61">
        <v>1.8</v>
      </c>
    </row>
    <row r="102" spans="1:8" x14ac:dyDescent="0.25">
      <c r="A102" s="15">
        <v>44166</v>
      </c>
      <c r="B102" s="61">
        <v>135.19999999999999</v>
      </c>
      <c r="C102" s="62">
        <v>0.5</v>
      </c>
      <c r="D102" s="62">
        <v>1.3</v>
      </c>
      <c r="E102" s="61">
        <v>134.19999999999999</v>
      </c>
      <c r="F102" s="61">
        <v>1.3</v>
      </c>
      <c r="G102" s="61">
        <v>138.69999999999999</v>
      </c>
      <c r="H102" s="61">
        <v>1.6</v>
      </c>
    </row>
    <row r="103" spans="1:8" x14ac:dyDescent="0.25">
      <c r="A103" s="15">
        <v>44256</v>
      </c>
      <c r="B103" s="61">
        <v>136.1</v>
      </c>
      <c r="C103" s="62">
        <v>0.7</v>
      </c>
      <c r="D103" s="62">
        <v>1.5</v>
      </c>
      <c r="E103" s="61">
        <v>135.19999999999999</v>
      </c>
      <c r="F103" s="61">
        <v>1.5</v>
      </c>
      <c r="G103" s="61">
        <v>139.30000000000001</v>
      </c>
      <c r="H103" s="61">
        <v>1.5</v>
      </c>
    </row>
    <row r="104" spans="1:8" x14ac:dyDescent="0.25">
      <c r="A104" s="15">
        <v>44348</v>
      </c>
      <c r="B104" s="61">
        <v>136.80000000000001</v>
      </c>
      <c r="C104" s="62">
        <v>0.5</v>
      </c>
      <c r="D104" s="62">
        <v>1.8</v>
      </c>
      <c r="E104" s="61">
        <v>135.9</v>
      </c>
      <c r="F104" s="61">
        <v>1.9</v>
      </c>
      <c r="G104" s="61">
        <v>139.80000000000001</v>
      </c>
      <c r="H104" s="61">
        <v>1.3</v>
      </c>
    </row>
    <row r="105" spans="1:8" x14ac:dyDescent="0.25">
      <c r="A105" s="15">
        <v>44440</v>
      </c>
      <c r="B105" s="61">
        <v>137.4</v>
      </c>
      <c r="C105" s="62">
        <v>0.4</v>
      </c>
      <c r="D105" s="62">
        <v>2.2000000000000002</v>
      </c>
      <c r="E105" s="61">
        <v>136.5</v>
      </c>
      <c r="F105" s="61">
        <v>2.2999999999999998</v>
      </c>
      <c r="G105" s="61">
        <v>140.69999999999999</v>
      </c>
      <c r="H105" s="61">
        <v>1.7</v>
      </c>
    </row>
    <row r="106" spans="1:8" x14ac:dyDescent="0.25">
      <c r="A106" s="15">
        <v>44531</v>
      </c>
      <c r="B106" s="21">
        <v>138.4</v>
      </c>
      <c r="C106" s="21">
        <v>0.7</v>
      </c>
      <c r="D106" s="21">
        <v>2.4</v>
      </c>
      <c r="E106" s="21">
        <v>137.4</v>
      </c>
      <c r="F106" s="21">
        <v>2.4</v>
      </c>
      <c r="G106" s="21">
        <v>141.69999999999999</v>
      </c>
      <c r="H106" s="21">
        <v>2.2000000000000002</v>
      </c>
    </row>
    <row r="107" spans="1:8" x14ac:dyDescent="0.25">
      <c r="A107" s="15">
        <v>44621</v>
      </c>
      <c r="B107" s="21">
        <v>139.30000000000001</v>
      </c>
      <c r="C107" s="21">
        <v>0.7</v>
      </c>
      <c r="D107" s="21">
        <v>2.4</v>
      </c>
      <c r="E107" s="21">
        <v>138.4</v>
      </c>
      <c r="F107" s="21">
        <v>2.4</v>
      </c>
      <c r="G107" s="21">
        <v>142.30000000000001</v>
      </c>
      <c r="H107" s="21">
        <v>2.2000000000000002</v>
      </c>
    </row>
    <row r="108" spans="1:8" x14ac:dyDescent="0.25">
      <c r="A108" s="15">
        <v>44713</v>
      </c>
      <c r="B108" s="21">
        <v>140.4</v>
      </c>
      <c r="C108" s="21">
        <v>0.8</v>
      </c>
      <c r="D108" s="21">
        <v>2.6</v>
      </c>
      <c r="E108" s="21">
        <v>139.6</v>
      </c>
      <c r="F108" s="21">
        <v>2.7</v>
      </c>
      <c r="G108" s="21">
        <v>143.19999999999999</v>
      </c>
      <c r="H108" s="21">
        <v>2.4</v>
      </c>
    </row>
    <row r="109" spans="1:8" x14ac:dyDescent="0.25">
      <c r="A109" s="15">
        <v>44805</v>
      </c>
      <c r="B109" s="21">
        <v>141.80000000000001</v>
      </c>
      <c r="C109" s="21">
        <v>1</v>
      </c>
      <c r="D109" s="21">
        <v>3.2</v>
      </c>
      <c r="E109" s="21">
        <v>141.1</v>
      </c>
      <c r="F109" s="21">
        <v>3.4</v>
      </c>
      <c r="G109" s="21">
        <v>144.1</v>
      </c>
      <c r="H109" s="21">
        <v>2.4</v>
      </c>
    </row>
    <row r="110" spans="1:8" x14ac:dyDescent="0.25">
      <c r="A110" s="15">
        <v>44896</v>
      </c>
      <c r="B110" s="21">
        <v>143</v>
      </c>
      <c r="C110" s="21">
        <v>0.8</v>
      </c>
      <c r="D110" s="21">
        <v>3.3</v>
      </c>
      <c r="E110" s="21">
        <v>142.4</v>
      </c>
      <c r="F110" s="21">
        <v>3.6</v>
      </c>
      <c r="G110" s="21">
        <v>145.19999999999999</v>
      </c>
      <c r="H110" s="21">
        <v>2.5</v>
      </c>
    </row>
    <row r="111" spans="1:8" x14ac:dyDescent="0.25">
      <c r="A111" s="15">
        <v>44986</v>
      </c>
      <c r="B111" s="21">
        <v>144.4</v>
      </c>
      <c r="C111" s="21">
        <v>1</v>
      </c>
      <c r="D111" s="21">
        <v>3.7</v>
      </c>
      <c r="E111" s="21">
        <v>143.69999999999999</v>
      </c>
      <c r="F111" s="21">
        <v>3.8</v>
      </c>
      <c r="G111" s="21">
        <v>146.5</v>
      </c>
      <c r="H111" s="21">
        <v>3</v>
      </c>
    </row>
    <row r="112" spans="1:8" x14ac:dyDescent="0.25">
      <c r="A112" s="15">
        <v>45078</v>
      </c>
      <c r="B112" s="21">
        <v>145.6</v>
      </c>
      <c r="C112" s="21">
        <v>0.8</v>
      </c>
      <c r="D112" s="21">
        <v>3.7</v>
      </c>
      <c r="E112" s="21">
        <v>145</v>
      </c>
      <c r="F112" s="21">
        <v>3.9</v>
      </c>
      <c r="G112" s="21">
        <v>147.69999999999999</v>
      </c>
      <c r="H112" s="21">
        <v>3.1</v>
      </c>
    </row>
    <row r="113" spans="1:8" x14ac:dyDescent="0.25">
      <c r="A113" s="15">
        <v>45170</v>
      </c>
      <c r="B113" s="21">
        <v>147.5</v>
      </c>
      <c r="C113" s="21">
        <v>1.3</v>
      </c>
      <c r="D113" s="21">
        <v>4</v>
      </c>
      <c r="E113" s="21">
        <v>147</v>
      </c>
      <c r="F113" s="21">
        <v>4.2</v>
      </c>
      <c r="G113" s="21">
        <v>149.19999999999999</v>
      </c>
      <c r="H113" s="21">
        <v>3.5</v>
      </c>
    </row>
    <row r="114" spans="1:8" x14ac:dyDescent="0.25">
      <c r="A114" s="15">
        <v>45261</v>
      </c>
      <c r="B114" s="21">
        <v>149.1</v>
      </c>
      <c r="C114" s="21">
        <v>1.1000000000000001</v>
      </c>
      <c r="D114" s="21">
        <v>4.3</v>
      </c>
      <c r="E114" s="21">
        <v>148.4</v>
      </c>
      <c r="F114" s="21">
        <v>4.2</v>
      </c>
      <c r="G114" s="21">
        <v>151.4</v>
      </c>
      <c r="H114" s="21">
        <v>4.3</v>
      </c>
    </row>
    <row r="115" spans="1:8" x14ac:dyDescent="0.25">
      <c r="A115" s="15">
        <v>45352</v>
      </c>
      <c r="B115" s="21">
        <v>150.19999999999999</v>
      </c>
      <c r="C115" s="21">
        <v>0.7</v>
      </c>
      <c r="D115" s="21">
        <v>4</v>
      </c>
      <c r="E115" s="21">
        <v>149.69999999999999</v>
      </c>
      <c r="F115" s="21">
        <v>4.2</v>
      </c>
      <c r="G115" s="21">
        <v>151.9</v>
      </c>
      <c r="H115" s="21">
        <v>3.7</v>
      </c>
    </row>
    <row r="116" spans="1:8" x14ac:dyDescent="0.25">
      <c r="A116" s="15">
        <v>45444</v>
      </c>
      <c r="B116" s="21">
        <v>151.5</v>
      </c>
      <c r="C116" s="21">
        <v>0.9</v>
      </c>
      <c r="D116" s="21">
        <v>4.0999999999999996</v>
      </c>
      <c r="E116" s="21">
        <v>150.9</v>
      </c>
      <c r="F116" s="21">
        <v>4.0999999999999996</v>
      </c>
      <c r="G116" s="21">
        <v>153.5</v>
      </c>
      <c r="H116" s="21">
        <v>3.9</v>
      </c>
    </row>
    <row r="117" spans="1:8" x14ac:dyDescent="0.25">
      <c r="A117" s="15">
        <v>45536</v>
      </c>
      <c r="B117" s="21">
        <v>152.80000000000001</v>
      </c>
      <c r="C117" s="21">
        <v>0.9</v>
      </c>
      <c r="D117" s="21">
        <v>3.6</v>
      </c>
      <c r="E117" s="21">
        <v>152.19999999999999</v>
      </c>
      <c r="F117" s="21">
        <v>3.5</v>
      </c>
      <c r="G117" s="21">
        <v>154.69999999999999</v>
      </c>
      <c r="H117" s="21">
        <v>3.7</v>
      </c>
    </row>
    <row r="118" spans="1:8" x14ac:dyDescent="0.25">
      <c r="A118" s="15">
        <v>45627</v>
      </c>
      <c r="B118" s="21">
        <v>153.9</v>
      </c>
      <c r="C118" s="21">
        <v>0.7</v>
      </c>
      <c r="D118" s="21">
        <v>3.2</v>
      </c>
      <c r="E118" s="21">
        <v>153.30000000000001</v>
      </c>
      <c r="F118" s="21">
        <v>3.3</v>
      </c>
      <c r="G118" s="21">
        <v>155.80000000000001</v>
      </c>
      <c r="H118" s="21">
        <v>2.9</v>
      </c>
    </row>
    <row r="119" spans="1:8" x14ac:dyDescent="0.25">
      <c r="A119" s="15">
        <v>45717</v>
      </c>
      <c r="B119" s="21">
        <v>155.30000000000001</v>
      </c>
      <c r="C119" s="21">
        <v>0.9</v>
      </c>
      <c r="D119" s="21">
        <v>3.4</v>
      </c>
      <c r="E119" s="21">
        <v>154.69999999999999</v>
      </c>
      <c r="F119" s="21">
        <v>3.3</v>
      </c>
      <c r="G119" s="21">
        <v>157.4</v>
      </c>
      <c r="H119" s="21">
        <v>3.6</v>
      </c>
    </row>
  </sheetData>
  <mergeCells count="4">
    <mergeCell ref="B6:H6"/>
    <mergeCell ref="B7:D7"/>
    <mergeCell ref="E7:F7"/>
    <mergeCell ref="G7:H7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E943-ECE1-4977-8120-F40799113D6E}">
  <dimension ref="A1:P314"/>
  <sheetViews>
    <sheetView workbookViewId="0">
      <pane ySplit="7" topLeftCell="A291" activePane="bottomLeft" state="frozen"/>
      <selection pane="bottomLeft" activeCell="N320" sqref="N320"/>
    </sheetView>
  </sheetViews>
  <sheetFormatPr defaultColWidth="8.85546875" defaultRowHeight="15" x14ac:dyDescent="0.25"/>
  <cols>
    <col min="1" max="1" width="11.7109375" style="5" customWidth="1"/>
    <col min="2" max="2" width="15.7109375" style="5" customWidth="1"/>
    <col min="3" max="3" width="13.7109375" style="5" customWidth="1"/>
    <col min="4" max="4" width="18" style="5" customWidth="1"/>
    <col min="5" max="5" width="1.7109375" style="5" customWidth="1"/>
    <col min="6" max="7" width="13.7109375" style="5" customWidth="1"/>
    <col min="8" max="8" width="2.140625" style="5" customWidth="1"/>
    <col min="9" max="10" width="13.7109375" style="5" customWidth="1"/>
    <col min="11" max="11" width="1.7109375" style="5" customWidth="1"/>
    <col min="12" max="16384" width="8.85546875" style="5"/>
  </cols>
  <sheetData>
    <row r="1" spans="1:11" x14ac:dyDescent="0.25">
      <c r="A1" s="4" t="s">
        <v>69</v>
      </c>
      <c r="F1" s="31"/>
      <c r="G1" s="64"/>
    </row>
    <row r="2" spans="1:11" ht="18.75" x14ac:dyDescent="0.3">
      <c r="A2" s="35"/>
    </row>
    <row r="3" spans="1:11" ht="33" customHeight="1" x14ac:dyDescent="0.3">
      <c r="A3" s="35"/>
      <c r="B3" s="79" t="s">
        <v>63</v>
      </c>
      <c r="C3" s="79"/>
      <c r="D3" s="79"/>
      <c r="F3" s="78" t="s">
        <v>37</v>
      </c>
      <c r="G3" s="78"/>
      <c r="H3" s="78"/>
      <c r="I3" s="78"/>
      <c r="J3" s="78"/>
      <c r="K3" s="7"/>
    </row>
    <row r="4" spans="1:11" x14ac:dyDescent="0.25">
      <c r="A4" s="4"/>
      <c r="B4" s="68" t="s">
        <v>9</v>
      </c>
      <c r="C4" s="68" t="s">
        <v>38</v>
      </c>
      <c r="D4" s="68" t="s">
        <v>39</v>
      </c>
      <c r="E4" s="68"/>
      <c r="F4" s="68" t="s">
        <v>40</v>
      </c>
      <c r="G4" s="68" t="s">
        <v>41</v>
      </c>
      <c r="H4" s="68"/>
      <c r="I4" s="68" t="s">
        <v>42</v>
      </c>
      <c r="J4" s="68" t="s">
        <v>43</v>
      </c>
      <c r="K4" s="9"/>
    </row>
    <row r="5" spans="1:11" ht="30" customHeight="1" x14ac:dyDescent="0.25">
      <c r="A5" s="4"/>
      <c r="B5" s="80" t="s">
        <v>60</v>
      </c>
      <c r="C5" s="80"/>
      <c r="D5" s="80"/>
      <c r="E5" s="68"/>
      <c r="F5" s="80" t="s">
        <v>62</v>
      </c>
      <c r="G5" s="80"/>
      <c r="H5" s="68"/>
      <c r="I5" s="80" t="s">
        <v>62</v>
      </c>
      <c r="J5" s="80"/>
      <c r="K5" s="9"/>
    </row>
    <row r="6" spans="1:11" ht="19.5" customHeight="1" x14ac:dyDescent="0.25">
      <c r="B6" s="73" t="s">
        <v>44</v>
      </c>
      <c r="C6" s="73"/>
      <c r="D6" s="73"/>
      <c r="E6" s="33"/>
      <c r="F6" s="73" t="s">
        <v>45</v>
      </c>
      <c r="G6" s="73"/>
      <c r="H6" s="28"/>
      <c r="I6" s="73" t="s">
        <v>46</v>
      </c>
      <c r="J6" s="73"/>
      <c r="K6" s="32"/>
    </row>
    <row r="7" spans="1:11" ht="30" x14ac:dyDescent="0.25">
      <c r="A7" s="5" t="s">
        <v>47</v>
      </c>
      <c r="B7" s="14" t="s">
        <v>33</v>
      </c>
      <c r="C7" s="14" t="s">
        <v>48</v>
      </c>
      <c r="D7" s="14" t="s">
        <v>49</v>
      </c>
      <c r="E7" s="14"/>
      <c r="F7" s="14" t="s">
        <v>33</v>
      </c>
      <c r="G7" s="14" t="s">
        <v>50</v>
      </c>
      <c r="H7" s="14"/>
      <c r="I7" s="14" t="s">
        <v>33</v>
      </c>
      <c r="J7" s="14" t="s">
        <v>50</v>
      </c>
      <c r="K7" s="14"/>
    </row>
    <row r="8" spans="1:11" x14ac:dyDescent="0.25">
      <c r="A8" s="24">
        <v>17777</v>
      </c>
      <c r="B8" s="25">
        <v>3.7</v>
      </c>
      <c r="D8" s="27"/>
      <c r="F8" s="36"/>
      <c r="G8" s="36"/>
      <c r="H8" s="36"/>
      <c r="I8" s="36"/>
    </row>
    <row r="9" spans="1:11" x14ac:dyDescent="0.25">
      <c r="A9" s="24">
        <v>17868</v>
      </c>
      <c r="B9" s="25">
        <v>3.8</v>
      </c>
      <c r="C9" s="18">
        <v>2.7</v>
      </c>
      <c r="D9" s="27"/>
      <c r="F9" s="36"/>
      <c r="G9" s="36"/>
      <c r="H9" s="36"/>
      <c r="I9" s="36"/>
    </row>
    <row r="10" spans="1:11" x14ac:dyDescent="0.25">
      <c r="A10" s="24">
        <v>17958</v>
      </c>
      <c r="B10" s="25">
        <v>3.9</v>
      </c>
      <c r="C10" s="37">
        <v>2.6</v>
      </c>
      <c r="D10" s="27"/>
      <c r="F10" s="36"/>
      <c r="G10" s="36"/>
      <c r="H10" s="36"/>
      <c r="I10" s="36"/>
    </row>
    <row r="11" spans="1:11" x14ac:dyDescent="0.25">
      <c r="A11" s="24">
        <v>18050</v>
      </c>
      <c r="B11" s="25">
        <v>4</v>
      </c>
      <c r="C11" s="37">
        <v>2.6</v>
      </c>
      <c r="D11" s="27"/>
      <c r="F11" s="36"/>
      <c r="G11" s="36"/>
      <c r="H11" s="36"/>
      <c r="I11" s="36"/>
    </row>
    <row r="12" spans="1:11" x14ac:dyDescent="0.25">
      <c r="A12" s="24">
        <v>18142</v>
      </c>
      <c r="B12" s="25">
        <v>4.0999999999999996</v>
      </c>
      <c r="C12" s="37">
        <v>2.5</v>
      </c>
      <c r="D12" s="37">
        <v>10.8</v>
      </c>
      <c r="F12" s="36"/>
      <c r="G12" s="36"/>
      <c r="H12" s="36"/>
      <c r="I12" s="36"/>
    </row>
    <row r="13" spans="1:11" x14ac:dyDescent="0.25">
      <c r="A13" s="24">
        <v>18233</v>
      </c>
      <c r="B13" s="25">
        <v>4.0999999999999996</v>
      </c>
      <c r="C13" s="37">
        <v>0</v>
      </c>
      <c r="D13" s="37">
        <v>7.9</v>
      </c>
      <c r="F13" s="36"/>
      <c r="G13" s="36"/>
      <c r="H13" s="36"/>
      <c r="I13" s="36"/>
    </row>
    <row r="14" spans="1:11" x14ac:dyDescent="0.25">
      <c r="A14" s="24">
        <v>18323</v>
      </c>
      <c r="B14" s="25">
        <v>4.2</v>
      </c>
      <c r="C14" s="37">
        <v>2.4</v>
      </c>
      <c r="D14" s="37">
        <v>7.7</v>
      </c>
      <c r="F14" s="36"/>
      <c r="G14" s="36"/>
      <c r="H14" s="36"/>
      <c r="I14" s="36"/>
    </row>
    <row r="15" spans="1:11" x14ac:dyDescent="0.25">
      <c r="A15" s="24">
        <v>18415</v>
      </c>
      <c r="B15" s="25">
        <v>4.3</v>
      </c>
      <c r="C15" s="37">
        <v>2.4</v>
      </c>
      <c r="D15" s="37">
        <v>7.5</v>
      </c>
      <c r="F15" s="36"/>
      <c r="G15" s="36"/>
      <c r="H15" s="36"/>
      <c r="I15" s="36"/>
    </row>
    <row r="16" spans="1:11" x14ac:dyDescent="0.25">
      <c r="A16" s="24">
        <v>18507</v>
      </c>
      <c r="B16" s="25">
        <v>4.4000000000000004</v>
      </c>
      <c r="C16" s="37">
        <v>2.2999999999999998</v>
      </c>
      <c r="D16" s="37">
        <v>7.3</v>
      </c>
      <c r="F16" s="36"/>
      <c r="G16" s="36"/>
      <c r="H16" s="36"/>
      <c r="I16" s="36"/>
    </row>
    <row r="17" spans="1:9" x14ac:dyDescent="0.25">
      <c r="A17" s="24">
        <v>18598</v>
      </c>
      <c r="B17" s="25">
        <v>4.5999999999999996</v>
      </c>
      <c r="C17" s="37">
        <v>4.5</v>
      </c>
      <c r="D17" s="37">
        <v>12.2</v>
      </c>
      <c r="F17" s="36"/>
      <c r="G17" s="36"/>
      <c r="H17" s="36"/>
      <c r="I17" s="36"/>
    </row>
    <row r="18" spans="1:9" x14ac:dyDescent="0.25">
      <c r="A18" s="24">
        <v>18688</v>
      </c>
      <c r="B18" s="25">
        <v>4.8</v>
      </c>
      <c r="C18" s="37">
        <v>4.3</v>
      </c>
      <c r="D18" s="37">
        <v>14.3</v>
      </c>
      <c r="F18" s="36"/>
      <c r="G18" s="36"/>
      <c r="H18" s="36"/>
      <c r="I18" s="36"/>
    </row>
    <row r="19" spans="1:9" x14ac:dyDescent="0.25">
      <c r="A19" s="24">
        <v>18780</v>
      </c>
      <c r="B19" s="25">
        <v>5.0999999999999996</v>
      </c>
      <c r="C19" s="37">
        <v>6.3</v>
      </c>
      <c r="D19" s="37">
        <v>18.600000000000001</v>
      </c>
      <c r="F19" s="36"/>
      <c r="G19" s="36"/>
      <c r="H19" s="36"/>
      <c r="I19" s="36"/>
    </row>
    <row r="20" spans="1:9" x14ac:dyDescent="0.25">
      <c r="A20" s="24">
        <v>18872</v>
      </c>
      <c r="B20" s="25">
        <v>5.3</v>
      </c>
      <c r="C20" s="37">
        <v>3.9</v>
      </c>
      <c r="D20" s="37">
        <v>20.5</v>
      </c>
      <c r="F20" s="36"/>
      <c r="G20" s="36"/>
      <c r="H20" s="36"/>
      <c r="I20" s="36"/>
    </row>
    <row r="21" spans="1:9" x14ac:dyDescent="0.25">
      <c r="A21" s="24">
        <v>18963</v>
      </c>
      <c r="B21" s="25">
        <v>5.7</v>
      </c>
      <c r="C21" s="37">
        <v>7.5</v>
      </c>
      <c r="D21" s="37">
        <v>23.9</v>
      </c>
      <c r="F21" s="36"/>
      <c r="G21" s="36"/>
      <c r="H21" s="36"/>
      <c r="I21" s="36"/>
    </row>
    <row r="22" spans="1:9" x14ac:dyDescent="0.25">
      <c r="A22" s="24">
        <v>19054</v>
      </c>
      <c r="B22" s="25">
        <v>5.9</v>
      </c>
      <c r="C22" s="37">
        <v>3.5</v>
      </c>
      <c r="D22" s="37">
        <v>22.9</v>
      </c>
      <c r="F22" s="36"/>
      <c r="G22" s="36"/>
      <c r="H22" s="36"/>
      <c r="I22" s="36"/>
    </row>
    <row r="23" spans="1:9" x14ac:dyDescent="0.25">
      <c r="A23" s="24">
        <v>19146</v>
      </c>
      <c r="B23" s="25">
        <v>6.1</v>
      </c>
      <c r="C23" s="37">
        <v>3.4</v>
      </c>
      <c r="D23" s="37">
        <v>19.600000000000001</v>
      </c>
      <c r="F23" s="36"/>
      <c r="G23" s="36"/>
      <c r="H23" s="36"/>
      <c r="I23" s="36"/>
    </row>
    <row r="24" spans="1:9" x14ac:dyDescent="0.25">
      <c r="A24" s="24">
        <v>19238</v>
      </c>
      <c r="B24" s="25">
        <v>6.2</v>
      </c>
      <c r="C24" s="37">
        <v>1.6</v>
      </c>
      <c r="D24" s="37">
        <v>17</v>
      </c>
      <c r="F24" s="36"/>
      <c r="G24" s="36"/>
      <c r="H24" s="36"/>
      <c r="I24" s="36"/>
    </row>
    <row r="25" spans="1:9" x14ac:dyDescent="0.25">
      <c r="A25" s="24">
        <v>19329</v>
      </c>
      <c r="B25" s="25">
        <v>6.3</v>
      </c>
      <c r="C25" s="37">
        <v>1.6</v>
      </c>
      <c r="D25" s="37">
        <v>10.5</v>
      </c>
      <c r="F25" s="36"/>
      <c r="G25" s="36"/>
      <c r="H25" s="36"/>
      <c r="I25" s="36"/>
    </row>
    <row r="26" spans="1:9" x14ac:dyDescent="0.25">
      <c r="A26" s="24">
        <v>19419</v>
      </c>
      <c r="B26" s="25">
        <v>6.3</v>
      </c>
      <c r="C26" s="37">
        <v>0</v>
      </c>
      <c r="D26" s="37">
        <v>6.8</v>
      </c>
      <c r="F26" s="36"/>
      <c r="G26" s="36"/>
      <c r="H26" s="36"/>
      <c r="I26" s="36"/>
    </row>
    <row r="27" spans="1:9" x14ac:dyDescent="0.25">
      <c r="A27" s="24">
        <v>19511</v>
      </c>
      <c r="B27" s="25">
        <v>6.4</v>
      </c>
      <c r="C27" s="37">
        <v>1.6</v>
      </c>
      <c r="D27" s="37">
        <v>4.9000000000000004</v>
      </c>
      <c r="F27" s="36"/>
      <c r="G27" s="36"/>
      <c r="H27" s="36"/>
      <c r="I27" s="36"/>
    </row>
    <row r="28" spans="1:9" x14ac:dyDescent="0.25">
      <c r="A28" s="24">
        <v>19603</v>
      </c>
      <c r="B28" s="25">
        <v>6.5</v>
      </c>
      <c r="C28" s="37">
        <v>1.6</v>
      </c>
      <c r="D28" s="37">
        <v>4.8</v>
      </c>
      <c r="F28" s="36"/>
      <c r="G28" s="36"/>
      <c r="H28" s="36"/>
      <c r="I28" s="36"/>
    </row>
    <row r="29" spans="1:9" x14ac:dyDescent="0.25">
      <c r="A29" s="24">
        <v>19694</v>
      </c>
      <c r="B29" s="25">
        <v>6.4</v>
      </c>
      <c r="C29" s="37">
        <v>-1.5</v>
      </c>
      <c r="D29" s="37">
        <v>1.6</v>
      </c>
      <c r="F29" s="36"/>
      <c r="G29" s="36"/>
      <c r="H29" s="36"/>
      <c r="I29" s="36"/>
    </row>
    <row r="30" spans="1:9" x14ac:dyDescent="0.25">
      <c r="A30" s="24">
        <v>19784</v>
      </c>
      <c r="B30" s="25">
        <v>6.5</v>
      </c>
      <c r="C30" s="37">
        <v>1.6</v>
      </c>
      <c r="D30" s="37">
        <v>3.2</v>
      </c>
      <c r="F30" s="36"/>
      <c r="G30" s="36"/>
      <c r="H30" s="36"/>
      <c r="I30" s="36"/>
    </row>
    <row r="31" spans="1:9" x14ac:dyDescent="0.25">
      <c r="A31" s="24">
        <v>19876</v>
      </c>
      <c r="B31" s="25">
        <v>6.5</v>
      </c>
      <c r="C31" s="37">
        <v>0</v>
      </c>
      <c r="D31" s="37">
        <v>1.6</v>
      </c>
      <c r="F31" s="36"/>
      <c r="G31" s="36"/>
      <c r="H31" s="36"/>
      <c r="I31" s="36"/>
    </row>
    <row r="32" spans="1:9" x14ac:dyDescent="0.25">
      <c r="A32" s="24">
        <v>19968</v>
      </c>
      <c r="B32" s="25">
        <v>6.5</v>
      </c>
      <c r="C32" s="37">
        <v>0</v>
      </c>
      <c r="D32" s="37">
        <v>0</v>
      </c>
      <c r="F32" s="36"/>
      <c r="G32" s="36"/>
      <c r="H32" s="36"/>
      <c r="I32" s="36"/>
    </row>
    <row r="33" spans="1:16" x14ac:dyDescent="0.25">
      <c r="A33" s="24">
        <v>20059</v>
      </c>
      <c r="B33" s="25">
        <v>6.5</v>
      </c>
      <c r="C33" s="37">
        <v>0</v>
      </c>
      <c r="D33" s="37">
        <v>1.6</v>
      </c>
      <c r="F33" s="36"/>
      <c r="G33" s="36"/>
      <c r="H33" s="36"/>
      <c r="I33" s="36"/>
    </row>
    <row r="34" spans="1:16" x14ac:dyDescent="0.25">
      <c r="A34" s="24">
        <v>20149</v>
      </c>
      <c r="B34" s="25">
        <v>6.5</v>
      </c>
      <c r="C34" s="37">
        <v>0</v>
      </c>
      <c r="D34" s="37">
        <v>0</v>
      </c>
      <c r="F34" s="36"/>
      <c r="G34" s="36"/>
      <c r="H34" s="36"/>
      <c r="I34" s="36"/>
    </row>
    <row r="35" spans="1:16" x14ac:dyDescent="0.25">
      <c r="A35" s="24">
        <v>20241</v>
      </c>
      <c r="B35" s="25">
        <v>6.6</v>
      </c>
      <c r="C35" s="37">
        <v>1.5</v>
      </c>
      <c r="D35" s="37">
        <v>1.5</v>
      </c>
      <c r="F35" s="36"/>
      <c r="G35" s="36"/>
      <c r="H35" s="36"/>
      <c r="I35" s="36"/>
    </row>
    <row r="36" spans="1:16" x14ac:dyDescent="0.25">
      <c r="A36" s="24">
        <v>20333</v>
      </c>
      <c r="B36" s="25">
        <v>6.6</v>
      </c>
      <c r="C36" s="37">
        <v>0</v>
      </c>
      <c r="D36" s="37">
        <v>1.5</v>
      </c>
      <c r="F36" s="36"/>
      <c r="G36" s="36"/>
      <c r="H36" s="36"/>
      <c r="I36" s="36"/>
    </row>
    <row r="37" spans="1:16" x14ac:dyDescent="0.25">
      <c r="A37" s="24">
        <v>20424</v>
      </c>
      <c r="B37" s="25">
        <v>6.7</v>
      </c>
      <c r="C37" s="37">
        <v>1.5</v>
      </c>
      <c r="D37" s="37">
        <v>3.1</v>
      </c>
      <c r="F37" s="36"/>
      <c r="G37" s="36"/>
      <c r="H37" s="36"/>
      <c r="I37" s="36"/>
    </row>
    <row r="38" spans="1:16" x14ac:dyDescent="0.25">
      <c r="A38" s="24">
        <v>20515</v>
      </c>
      <c r="B38" s="25">
        <v>6.7</v>
      </c>
      <c r="C38" s="37">
        <v>0</v>
      </c>
      <c r="D38" s="37">
        <v>3.1</v>
      </c>
      <c r="F38" s="36"/>
      <c r="G38" s="36"/>
      <c r="H38" s="36"/>
      <c r="I38" s="36"/>
    </row>
    <row r="39" spans="1:16" x14ac:dyDescent="0.25">
      <c r="A39" s="24">
        <v>20607</v>
      </c>
      <c r="B39" s="25">
        <v>7</v>
      </c>
      <c r="C39" s="37">
        <v>4.5</v>
      </c>
      <c r="D39" s="37">
        <v>6.1</v>
      </c>
      <c r="F39" s="36"/>
      <c r="G39" s="36"/>
      <c r="H39" s="36"/>
      <c r="I39" s="36"/>
    </row>
    <row r="40" spans="1:16" x14ac:dyDescent="0.25">
      <c r="A40" s="24">
        <v>20699</v>
      </c>
      <c r="B40" s="25">
        <v>7.1</v>
      </c>
      <c r="C40" s="37">
        <v>1.4</v>
      </c>
      <c r="D40" s="37">
        <v>7.6</v>
      </c>
      <c r="F40" s="36"/>
      <c r="G40" s="36"/>
      <c r="H40" s="36"/>
      <c r="I40" s="36"/>
    </row>
    <row r="41" spans="1:16" x14ac:dyDescent="0.25">
      <c r="A41" s="24">
        <v>20790</v>
      </c>
      <c r="B41" s="25">
        <v>7.1</v>
      </c>
      <c r="C41" s="37">
        <v>0</v>
      </c>
      <c r="D41" s="37">
        <v>6</v>
      </c>
      <c r="F41" s="36"/>
      <c r="G41" s="36"/>
      <c r="H41" s="36"/>
      <c r="I41" s="36"/>
    </row>
    <row r="42" spans="1:16" x14ac:dyDescent="0.25">
      <c r="A42" s="24">
        <v>20880</v>
      </c>
      <c r="B42" s="25">
        <v>7.1</v>
      </c>
      <c r="C42" s="37">
        <v>0</v>
      </c>
      <c r="D42" s="37">
        <v>6</v>
      </c>
      <c r="F42" s="36"/>
      <c r="G42" s="36"/>
      <c r="H42" s="36"/>
      <c r="I42" s="36"/>
    </row>
    <row r="43" spans="1:16" ht="18.75" x14ac:dyDescent="0.3">
      <c r="A43" s="24">
        <v>20972</v>
      </c>
      <c r="B43" s="25">
        <v>7.2</v>
      </c>
      <c r="C43" s="37">
        <v>1.4</v>
      </c>
      <c r="D43" s="37">
        <v>2.9</v>
      </c>
      <c r="F43" s="36"/>
      <c r="G43" s="36"/>
      <c r="H43" s="36"/>
      <c r="I43" s="36"/>
      <c r="P43" s="35"/>
    </row>
    <row r="44" spans="1:16" x14ac:dyDescent="0.25">
      <c r="A44" s="24">
        <v>21064</v>
      </c>
      <c r="B44" s="25">
        <v>7.2</v>
      </c>
      <c r="C44" s="37">
        <v>0</v>
      </c>
      <c r="D44" s="37">
        <v>1.4</v>
      </c>
      <c r="F44" s="36"/>
      <c r="G44" s="36"/>
      <c r="H44" s="36"/>
      <c r="I44" s="36"/>
    </row>
    <row r="45" spans="1:16" x14ac:dyDescent="0.25">
      <c r="A45" s="24">
        <v>21155</v>
      </c>
      <c r="B45" s="25">
        <v>7.2</v>
      </c>
      <c r="C45" s="37">
        <v>0</v>
      </c>
      <c r="D45" s="37">
        <v>1.4</v>
      </c>
      <c r="F45" s="36"/>
      <c r="G45" s="36"/>
      <c r="H45" s="36"/>
      <c r="I45" s="36"/>
    </row>
    <row r="46" spans="1:16" x14ac:dyDescent="0.25">
      <c r="A46" s="24">
        <v>21245</v>
      </c>
      <c r="B46" s="25">
        <v>7.2</v>
      </c>
      <c r="C46" s="37">
        <v>0</v>
      </c>
      <c r="D46" s="37">
        <v>1.4</v>
      </c>
      <c r="F46" s="36"/>
      <c r="G46" s="36"/>
      <c r="H46" s="36"/>
      <c r="I46" s="36"/>
    </row>
    <row r="47" spans="1:16" x14ac:dyDescent="0.25">
      <c r="A47" s="24">
        <v>21337</v>
      </c>
      <c r="B47" s="25">
        <v>7.2</v>
      </c>
      <c r="C47" s="37">
        <v>0</v>
      </c>
      <c r="D47" s="37">
        <v>0</v>
      </c>
      <c r="F47" s="36"/>
      <c r="G47" s="36"/>
      <c r="H47" s="36"/>
      <c r="I47" s="36"/>
    </row>
    <row r="48" spans="1:16" x14ac:dyDescent="0.25">
      <c r="A48" s="24">
        <v>21429</v>
      </c>
      <c r="B48" s="25">
        <v>7.2</v>
      </c>
      <c r="C48" s="37">
        <v>0</v>
      </c>
      <c r="D48" s="37">
        <v>0</v>
      </c>
      <c r="F48" s="36"/>
      <c r="G48" s="36"/>
      <c r="H48" s="36"/>
      <c r="I48" s="36"/>
    </row>
    <row r="49" spans="1:9" x14ac:dyDescent="0.25">
      <c r="A49" s="24">
        <v>21520</v>
      </c>
      <c r="B49" s="25">
        <v>7.3</v>
      </c>
      <c r="C49" s="37">
        <v>1.4</v>
      </c>
      <c r="D49" s="37">
        <v>1.4</v>
      </c>
      <c r="F49" s="36"/>
      <c r="G49" s="36"/>
      <c r="H49" s="36"/>
      <c r="I49" s="36"/>
    </row>
    <row r="50" spans="1:9" x14ac:dyDescent="0.25">
      <c r="A50" s="24">
        <v>21610</v>
      </c>
      <c r="B50" s="25">
        <v>7.3</v>
      </c>
      <c r="C50" s="37">
        <v>0</v>
      </c>
      <c r="D50" s="37">
        <v>1.4</v>
      </c>
      <c r="F50" s="36"/>
      <c r="G50" s="36"/>
      <c r="H50" s="36"/>
      <c r="I50" s="36"/>
    </row>
    <row r="51" spans="1:9" x14ac:dyDescent="0.25">
      <c r="A51" s="24">
        <v>21702</v>
      </c>
      <c r="B51" s="25">
        <v>7.3</v>
      </c>
      <c r="C51" s="37">
        <v>0</v>
      </c>
      <c r="D51" s="37">
        <v>1.4</v>
      </c>
      <c r="F51" s="36"/>
      <c r="G51" s="36"/>
      <c r="H51" s="36"/>
      <c r="I51" s="36"/>
    </row>
    <row r="52" spans="1:9" x14ac:dyDescent="0.25">
      <c r="A52" s="24">
        <v>21794</v>
      </c>
      <c r="B52" s="25">
        <v>7.4</v>
      </c>
      <c r="C52" s="37">
        <v>1.4</v>
      </c>
      <c r="D52" s="37">
        <v>2.8</v>
      </c>
      <c r="F52" s="36"/>
      <c r="G52" s="36"/>
      <c r="H52" s="36"/>
      <c r="I52" s="36"/>
    </row>
    <row r="53" spans="1:9" x14ac:dyDescent="0.25">
      <c r="A53" s="24">
        <v>21885</v>
      </c>
      <c r="B53" s="25">
        <v>7.5</v>
      </c>
      <c r="C53" s="37">
        <v>1.4</v>
      </c>
      <c r="D53" s="37">
        <v>2.7</v>
      </c>
      <c r="F53" s="36"/>
      <c r="G53" s="36"/>
      <c r="H53" s="36"/>
      <c r="I53" s="36"/>
    </row>
    <row r="54" spans="1:9" x14ac:dyDescent="0.25">
      <c r="A54" s="24">
        <v>21976</v>
      </c>
      <c r="B54" s="25">
        <v>7.5</v>
      </c>
      <c r="C54" s="37">
        <v>0</v>
      </c>
      <c r="D54" s="37">
        <v>2.7</v>
      </c>
      <c r="F54" s="36"/>
      <c r="G54" s="36"/>
      <c r="H54" s="36"/>
      <c r="I54" s="36"/>
    </row>
    <row r="55" spans="1:9" x14ac:dyDescent="0.25">
      <c r="A55" s="24">
        <v>22068</v>
      </c>
      <c r="B55" s="25">
        <v>7.6</v>
      </c>
      <c r="C55" s="37">
        <v>1.3</v>
      </c>
      <c r="D55" s="37">
        <v>4.0999999999999996</v>
      </c>
      <c r="F55" s="36"/>
      <c r="G55" s="36"/>
      <c r="H55" s="36"/>
      <c r="I55" s="36"/>
    </row>
    <row r="56" spans="1:9" x14ac:dyDescent="0.25">
      <c r="A56" s="24">
        <v>22160</v>
      </c>
      <c r="B56" s="25">
        <v>7.7</v>
      </c>
      <c r="C56" s="37">
        <v>1.3</v>
      </c>
      <c r="D56" s="37">
        <v>4.0999999999999996</v>
      </c>
      <c r="F56" s="36"/>
      <c r="G56" s="36"/>
      <c r="H56" s="36"/>
      <c r="I56" s="36"/>
    </row>
    <row r="57" spans="1:9" x14ac:dyDescent="0.25">
      <c r="A57" s="24">
        <v>22251</v>
      </c>
      <c r="B57" s="25">
        <v>7.8</v>
      </c>
      <c r="C57" s="37">
        <v>1.3</v>
      </c>
      <c r="D57" s="37">
        <v>4</v>
      </c>
      <c r="F57" s="36"/>
      <c r="G57" s="36"/>
      <c r="H57" s="36"/>
      <c r="I57" s="36"/>
    </row>
    <row r="58" spans="1:9" x14ac:dyDescent="0.25">
      <c r="A58" s="24">
        <v>22341</v>
      </c>
      <c r="B58" s="25">
        <v>7.8</v>
      </c>
      <c r="C58" s="37">
        <v>0</v>
      </c>
      <c r="D58" s="37">
        <v>4</v>
      </c>
      <c r="F58" s="36"/>
      <c r="G58" s="36"/>
      <c r="H58" s="36"/>
      <c r="I58" s="36"/>
    </row>
    <row r="59" spans="1:9" x14ac:dyDescent="0.25">
      <c r="A59" s="24">
        <v>22433</v>
      </c>
      <c r="B59" s="25">
        <v>7.9</v>
      </c>
      <c r="C59" s="37">
        <v>1.3</v>
      </c>
      <c r="D59" s="37">
        <v>3.9</v>
      </c>
      <c r="F59" s="36"/>
      <c r="G59" s="36"/>
      <c r="H59" s="36"/>
      <c r="I59" s="36"/>
    </row>
    <row r="60" spans="1:9" x14ac:dyDescent="0.25">
      <c r="A60" s="24">
        <v>22525</v>
      </c>
      <c r="B60" s="25">
        <v>7.8</v>
      </c>
      <c r="C60" s="37">
        <v>-1.3</v>
      </c>
      <c r="D60" s="37">
        <v>1.3</v>
      </c>
      <c r="F60" s="36"/>
      <c r="G60" s="36"/>
      <c r="H60" s="36"/>
      <c r="I60" s="36"/>
    </row>
    <row r="61" spans="1:9" x14ac:dyDescent="0.25">
      <c r="A61" s="24">
        <v>22616</v>
      </c>
      <c r="B61" s="25">
        <v>7.8</v>
      </c>
      <c r="C61" s="37">
        <v>0</v>
      </c>
      <c r="D61" s="37">
        <v>0</v>
      </c>
      <c r="F61" s="36"/>
      <c r="G61" s="36"/>
      <c r="H61" s="36"/>
      <c r="I61" s="36"/>
    </row>
    <row r="62" spans="1:9" x14ac:dyDescent="0.25">
      <c r="A62" s="24">
        <v>22706</v>
      </c>
      <c r="B62" s="25">
        <v>7.8</v>
      </c>
      <c r="C62" s="37">
        <v>0</v>
      </c>
      <c r="D62" s="37">
        <v>0</v>
      </c>
      <c r="F62" s="36"/>
      <c r="G62" s="36"/>
      <c r="H62" s="36"/>
      <c r="I62" s="36"/>
    </row>
    <row r="63" spans="1:9" x14ac:dyDescent="0.25">
      <c r="A63" s="24">
        <v>22798</v>
      </c>
      <c r="B63" s="25">
        <v>7.8</v>
      </c>
      <c r="C63" s="37">
        <v>0</v>
      </c>
      <c r="D63" s="37">
        <v>-1.3</v>
      </c>
      <c r="F63" s="36"/>
      <c r="G63" s="36"/>
      <c r="H63" s="36"/>
      <c r="I63" s="36"/>
    </row>
    <row r="64" spans="1:9" x14ac:dyDescent="0.25">
      <c r="A64" s="24">
        <v>22890</v>
      </c>
      <c r="B64" s="25">
        <v>7.8</v>
      </c>
      <c r="C64" s="37">
        <v>0</v>
      </c>
      <c r="D64" s="37">
        <v>0</v>
      </c>
      <c r="F64" s="36"/>
      <c r="G64" s="36"/>
      <c r="H64" s="36"/>
      <c r="I64" s="36"/>
    </row>
    <row r="65" spans="1:9" x14ac:dyDescent="0.25">
      <c r="A65" s="24">
        <v>22981</v>
      </c>
      <c r="B65" s="25">
        <v>7.8</v>
      </c>
      <c r="C65" s="37">
        <v>0</v>
      </c>
      <c r="D65" s="37">
        <v>0</v>
      </c>
      <c r="F65" s="36"/>
      <c r="G65" s="36"/>
      <c r="H65" s="36"/>
      <c r="I65" s="36"/>
    </row>
    <row r="66" spans="1:9" x14ac:dyDescent="0.25">
      <c r="A66" s="24">
        <v>23071</v>
      </c>
      <c r="B66" s="25">
        <v>7.8</v>
      </c>
      <c r="C66" s="37">
        <v>0</v>
      </c>
      <c r="D66" s="37">
        <v>0</v>
      </c>
      <c r="F66" s="36"/>
      <c r="G66" s="36"/>
      <c r="H66" s="36"/>
      <c r="I66" s="36"/>
    </row>
    <row r="67" spans="1:9" x14ac:dyDescent="0.25">
      <c r="A67" s="24">
        <v>23163</v>
      </c>
      <c r="B67" s="25">
        <v>7.8</v>
      </c>
      <c r="C67" s="37">
        <v>0</v>
      </c>
      <c r="D67" s="37">
        <v>0</v>
      </c>
      <c r="F67" s="36"/>
      <c r="G67" s="36"/>
      <c r="H67" s="36"/>
      <c r="I67" s="36"/>
    </row>
    <row r="68" spans="1:9" x14ac:dyDescent="0.25">
      <c r="A68" s="24">
        <v>23255</v>
      </c>
      <c r="B68" s="25">
        <v>7.9</v>
      </c>
      <c r="C68" s="37">
        <v>1.3</v>
      </c>
      <c r="D68" s="37">
        <v>1.3</v>
      </c>
      <c r="F68" s="36"/>
      <c r="G68" s="36"/>
      <c r="H68" s="36"/>
      <c r="I68" s="36"/>
    </row>
    <row r="69" spans="1:9" x14ac:dyDescent="0.25">
      <c r="A69" s="24">
        <v>23346</v>
      </c>
      <c r="B69" s="25">
        <v>7.9</v>
      </c>
      <c r="C69" s="37">
        <v>0</v>
      </c>
      <c r="D69" s="37">
        <v>1.3</v>
      </c>
      <c r="F69" s="36"/>
      <c r="G69" s="36"/>
      <c r="H69" s="36"/>
      <c r="I69" s="36"/>
    </row>
    <row r="70" spans="1:9" x14ac:dyDescent="0.25">
      <c r="A70" s="24">
        <v>23437</v>
      </c>
      <c r="B70" s="25">
        <v>8</v>
      </c>
      <c r="C70" s="37">
        <v>1.3</v>
      </c>
      <c r="D70" s="37">
        <v>2.6</v>
      </c>
      <c r="F70" s="36"/>
      <c r="G70" s="36"/>
      <c r="H70" s="36"/>
      <c r="I70" s="36"/>
    </row>
    <row r="71" spans="1:9" x14ac:dyDescent="0.25">
      <c r="A71" s="24">
        <v>23529</v>
      </c>
      <c r="B71" s="25">
        <v>8</v>
      </c>
      <c r="C71" s="37">
        <v>0</v>
      </c>
      <c r="D71" s="37">
        <v>2.6</v>
      </c>
      <c r="F71" s="36"/>
      <c r="G71" s="36"/>
      <c r="H71" s="36"/>
      <c r="I71" s="36"/>
    </row>
    <row r="72" spans="1:9" x14ac:dyDescent="0.25">
      <c r="A72" s="24">
        <v>23621</v>
      </c>
      <c r="B72" s="25">
        <v>8.1</v>
      </c>
      <c r="C72" s="37">
        <v>1.3</v>
      </c>
      <c r="D72" s="37">
        <v>2.5</v>
      </c>
      <c r="F72" s="36"/>
      <c r="G72" s="36"/>
      <c r="H72" s="36"/>
      <c r="I72" s="36"/>
    </row>
    <row r="73" spans="1:9" x14ac:dyDescent="0.25">
      <c r="A73" s="24">
        <v>23712</v>
      </c>
      <c r="B73" s="25">
        <v>8.1999999999999993</v>
      </c>
      <c r="C73" s="37">
        <v>1.2</v>
      </c>
      <c r="D73" s="37">
        <v>3.8</v>
      </c>
      <c r="F73" s="36"/>
      <c r="G73" s="36"/>
      <c r="H73" s="36"/>
      <c r="I73" s="36"/>
    </row>
    <row r="74" spans="1:9" x14ac:dyDescent="0.25">
      <c r="A74" s="24">
        <v>23802</v>
      </c>
      <c r="B74" s="25">
        <v>8.1999999999999993</v>
      </c>
      <c r="C74" s="37">
        <v>0</v>
      </c>
      <c r="D74" s="37">
        <v>2.5</v>
      </c>
      <c r="F74" s="36"/>
      <c r="G74" s="36"/>
      <c r="H74" s="36"/>
      <c r="I74" s="36"/>
    </row>
    <row r="75" spans="1:9" x14ac:dyDescent="0.25">
      <c r="A75" s="24">
        <v>23894</v>
      </c>
      <c r="B75" s="25">
        <v>8.3000000000000007</v>
      </c>
      <c r="C75" s="37">
        <v>1.2</v>
      </c>
      <c r="D75" s="37">
        <v>3.8</v>
      </c>
      <c r="F75" s="36"/>
      <c r="G75" s="36"/>
      <c r="H75" s="36"/>
      <c r="I75" s="36"/>
    </row>
    <row r="76" spans="1:9" x14ac:dyDescent="0.25">
      <c r="A76" s="24">
        <v>23986</v>
      </c>
      <c r="B76" s="25">
        <v>8.4</v>
      </c>
      <c r="C76" s="37">
        <v>1.2</v>
      </c>
      <c r="D76" s="37">
        <v>3.7</v>
      </c>
      <c r="F76" s="36"/>
      <c r="G76" s="36"/>
      <c r="H76" s="36"/>
      <c r="I76" s="36"/>
    </row>
    <row r="77" spans="1:9" x14ac:dyDescent="0.25">
      <c r="A77" s="24">
        <v>24077</v>
      </c>
      <c r="B77" s="25">
        <v>8.5</v>
      </c>
      <c r="C77" s="37">
        <v>1.2</v>
      </c>
      <c r="D77" s="37">
        <v>3.7</v>
      </c>
      <c r="F77" s="36"/>
      <c r="G77" s="36"/>
      <c r="H77" s="36"/>
      <c r="I77" s="36"/>
    </row>
    <row r="78" spans="1:9" x14ac:dyDescent="0.25">
      <c r="A78" s="24">
        <v>24167</v>
      </c>
      <c r="B78" s="25">
        <v>8.6</v>
      </c>
      <c r="C78" s="37">
        <v>1.2</v>
      </c>
      <c r="D78" s="37">
        <v>4.9000000000000004</v>
      </c>
      <c r="F78" s="36"/>
      <c r="G78" s="36"/>
      <c r="H78" s="36"/>
      <c r="I78" s="36"/>
    </row>
    <row r="79" spans="1:9" x14ac:dyDescent="0.25">
      <c r="A79" s="24">
        <v>24259</v>
      </c>
      <c r="B79" s="25">
        <v>8.6</v>
      </c>
      <c r="C79" s="37">
        <v>0</v>
      </c>
      <c r="D79" s="37">
        <v>3.6</v>
      </c>
      <c r="F79" s="36"/>
      <c r="G79" s="36"/>
      <c r="H79" s="36"/>
      <c r="I79" s="36"/>
    </row>
    <row r="80" spans="1:9" x14ac:dyDescent="0.25">
      <c r="A80" s="24">
        <v>24351</v>
      </c>
      <c r="B80" s="25">
        <v>8.6</v>
      </c>
      <c r="C80" s="37">
        <v>0</v>
      </c>
      <c r="D80" s="37">
        <v>2.4</v>
      </c>
      <c r="F80" s="36"/>
      <c r="G80" s="36"/>
      <c r="H80" s="36"/>
      <c r="I80" s="36"/>
    </row>
    <row r="81" spans="1:9" x14ac:dyDescent="0.25">
      <c r="A81" s="24">
        <v>24442</v>
      </c>
      <c r="B81" s="25">
        <v>8.6999999999999993</v>
      </c>
      <c r="C81" s="37">
        <v>1.2</v>
      </c>
      <c r="D81" s="37">
        <v>2.4</v>
      </c>
      <c r="F81" s="36"/>
      <c r="G81" s="36"/>
      <c r="H81" s="36"/>
      <c r="I81" s="36"/>
    </row>
    <row r="82" spans="1:9" x14ac:dyDescent="0.25">
      <c r="A82" s="24">
        <v>24532</v>
      </c>
      <c r="B82" s="25">
        <v>8.8000000000000007</v>
      </c>
      <c r="C82" s="37">
        <v>1.1000000000000001</v>
      </c>
      <c r="D82" s="37">
        <v>2.2999999999999998</v>
      </c>
      <c r="F82" s="36"/>
      <c r="G82" s="36"/>
      <c r="H82" s="36"/>
      <c r="I82" s="36"/>
    </row>
    <row r="83" spans="1:9" x14ac:dyDescent="0.25">
      <c r="A83" s="24">
        <v>24624</v>
      </c>
      <c r="B83" s="25">
        <v>8.9</v>
      </c>
      <c r="C83" s="37">
        <v>1.1000000000000001</v>
      </c>
      <c r="D83" s="37">
        <v>3.5</v>
      </c>
      <c r="F83" s="36"/>
      <c r="G83" s="36"/>
      <c r="H83" s="36"/>
      <c r="I83" s="36"/>
    </row>
    <row r="84" spans="1:9" x14ac:dyDescent="0.25">
      <c r="A84" s="24">
        <v>24716</v>
      </c>
      <c r="B84" s="25">
        <v>9</v>
      </c>
      <c r="C84" s="37">
        <v>1.1000000000000001</v>
      </c>
      <c r="D84" s="37">
        <v>4.7</v>
      </c>
      <c r="F84" s="36"/>
      <c r="G84" s="36"/>
      <c r="H84" s="36"/>
      <c r="I84" s="36"/>
    </row>
    <row r="85" spans="1:9" x14ac:dyDescent="0.25">
      <c r="A85" s="24">
        <v>24807</v>
      </c>
      <c r="B85" s="25">
        <v>9</v>
      </c>
      <c r="C85" s="37">
        <v>0</v>
      </c>
      <c r="D85" s="37">
        <v>3.4</v>
      </c>
      <c r="F85" s="36"/>
      <c r="G85" s="36"/>
      <c r="H85" s="36"/>
      <c r="I85" s="36"/>
    </row>
    <row r="86" spans="1:9" x14ac:dyDescent="0.25">
      <c r="A86" s="24">
        <v>24898</v>
      </c>
      <c r="B86" s="25">
        <v>9.1</v>
      </c>
      <c r="C86" s="37">
        <v>1.1000000000000001</v>
      </c>
      <c r="D86" s="37">
        <v>3.4</v>
      </c>
      <c r="F86" s="36"/>
      <c r="G86" s="36"/>
      <c r="H86" s="36"/>
      <c r="I86" s="36"/>
    </row>
    <row r="87" spans="1:9" x14ac:dyDescent="0.25">
      <c r="A87" s="24">
        <v>24990</v>
      </c>
      <c r="B87" s="25">
        <v>9.1</v>
      </c>
      <c r="C87" s="37">
        <v>0</v>
      </c>
      <c r="D87" s="37">
        <v>2.2000000000000002</v>
      </c>
      <c r="F87" s="36"/>
      <c r="G87" s="36"/>
      <c r="H87" s="36"/>
      <c r="I87" s="36"/>
    </row>
    <row r="88" spans="1:9" x14ac:dyDescent="0.25">
      <c r="A88" s="24">
        <v>25082</v>
      </c>
      <c r="B88" s="25">
        <v>9.1999999999999993</v>
      </c>
      <c r="C88" s="37">
        <v>1.1000000000000001</v>
      </c>
      <c r="D88" s="37">
        <v>2.2000000000000002</v>
      </c>
      <c r="F88" s="36"/>
      <c r="G88" s="36"/>
      <c r="H88" s="36"/>
      <c r="I88" s="36"/>
    </row>
    <row r="89" spans="1:9" x14ac:dyDescent="0.25">
      <c r="A89" s="24">
        <v>25173</v>
      </c>
      <c r="B89" s="25">
        <v>9.1999999999999993</v>
      </c>
      <c r="C89" s="37">
        <v>0</v>
      </c>
      <c r="D89" s="37">
        <v>2.2000000000000002</v>
      </c>
      <c r="F89" s="36"/>
      <c r="G89" s="36"/>
      <c r="H89" s="36"/>
      <c r="I89" s="36"/>
    </row>
    <row r="90" spans="1:9" x14ac:dyDescent="0.25">
      <c r="A90" s="24">
        <v>25263</v>
      </c>
      <c r="B90" s="25">
        <v>9.4</v>
      </c>
      <c r="C90" s="37">
        <v>2.2000000000000002</v>
      </c>
      <c r="D90" s="37">
        <v>3.3</v>
      </c>
      <c r="F90" s="36"/>
      <c r="G90" s="36"/>
      <c r="H90" s="36"/>
      <c r="I90" s="36"/>
    </row>
    <row r="91" spans="1:9" x14ac:dyDescent="0.25">
      <c r="A91" s="24">
        <v>25355</v>
      </c>
      <c r="B91" s="25">
        <v>9.4</v>
      </c>
      <c r="C91" s="37">
        <v>0</v>
      </c>
      <c r="D91" s="37">
        <v>3.3</v>
      </c>
      <c r="F91" s="36"/>
      <c r="G91" s="36"/>
      <c r="H91" s="36"/>
      <c r="I91" s="36"/>
    </row>
    <row r="92" spans="1:9" x14ac:dyDescent="0.25">
      <c r="A92" s="24">
        <v>25447</v>
      </c>
      <c r="B92" s="25">
        <v>9.5</v>
      </c>
      <c r="C92" s="37">
        <v>1.1000000000000001</v>
      </c>
      <c r="D92" s="37">
        <v>3.3</v>
      </c>
      <c r="F92" s="36"/>
      <c r="G92" s="36"/>
      <c r="H92" s="36"/>
      <c r="I92" s="36"/>
    </row>
    <row r="93" spans="1:9" x14ac:dyDescent="0.25">
      <c r="A93" s="24">
        <v>25538</v>
      </c>
      <c r="B93" s="25">
        <v>9.5</v>
      </c>
      <c r="C93" s="37">
        <v>0</v>
      </c>
      <c r="D93" s="37">
        <v>3.3</v>
      </c>
      <c r="F93" s="36"/>
      <c r="G93" s="36"/>
      <c r="H93" s="36"/>
      <c r="I93" s="36"/>
    </row>
    <row r="94" spans="1:9" x14ac:dyDescent="0.25">
      <c r="A94" s="24">
        <v>25628</v>
      </c>
      <c r="B94" s="25">
        <v>9.6</v>
      </c>
      <c r="C94" s="37">
        <v>1.1000000000000001</v>
      </c>
      <c r="D94" s="37">
        <v>2.1</v>
      </c>
      <c r="F94" s="36"/>
      <c r="G94" s="36"/>
      <c r="H94" s="36"/>
      <c r="I94" s="36"/>
    </row>
    <row r="95" spans="1:9" x14ac:dyDescent="0.25">
      <c r="A95" s="24">
        <v>25720</v>
      </c>
      <c r="B95" s="25">
        <v>9.6999999999999993</v>
      </c>
      <c r="C95" s="37">
        <v>1</v>
      </c>
      <c r="D95" s="37">
        <v>3.2</v>
      </c>
      <c r="F95" s="36"/>
      <c r="G95" s="36"/>
      <c r="H95" s="36"/>
      <c r="I95" s="36"/>
    </row>
    <row r="96" spans="1:9" x14ac:dyDescent="0.25">
      <c r="A96" s="24">
        <v>25812</v>
      </c>
      <c r="B96" s="25">
        <v>9.8000000000000007</v>
      </c>
      <c r="C96" s="37">
        <v>1</v>
      </c>
      <c r="D96" s="37">
        <v>3.2</v>
      </c>
      <c r="F96" s="36"/>
      <c r="G96" s="36"/>
      <c r="H96" s="36"/>
      <c r="I96" s="36"/>
    </row>
    <row r="97" spans="1:9" x14ac:dyDescent="0.25">
      <c r="A97" s="24">
        <v>25903</v>
      </c>
      <c r="B97" s="25">
        <v>10</v>
      </c>
      <c r="C97" s="37">
        <v>2</v>
      </c>
      <c r="D97" s="37">
        <v>5.3</v>
      </c>
      <c r="F97" s="36"/>
      <c r="G97" s="36"/>
      <c r="H97" s="36"/>
      <c r="I97" s="36"/>
    </row>
    <row r="98" spans="1:9" x14ac:dyDescent="0.25">
      <c r="A98" s="24">
        <v>25993</v>
      </c>
      <c r="B98" s="25">
        <v>10.1</v>
      </c>
      <c r="C98" s="37">
        <v>1</v>
      </c>
      <c r="D98" s="37">
        <v>5.2</v>
      </c>
      <c r="F98" s="36"/>
      <c r="G98" s="36"/>
      <c r="H98" s="36"/>
      <c r="I98" s="36"/>
    </row>
    <row r="99" spans="1:9" x14ac:dyDescent="0.25">
      <c r="A99" s="24">
        <v>26085</v>
      </c>
      <c r="B99" s="25">
        <v>10.199999999999999</v>
      </c>
      <c r="C99" s="37">
        <v>1</v>
      </c>
      <c r="D99" s="37">
        <v>5.2</v>
      </c>
      <c r="F99" s="36"/>
      <c r="G99" s="36"/>
      <c r="H99" s="36"/>
      <c r="I99" s="36"/>
    </row>
    <row r="100" spans="1:9" x14ac:dyDescent="0.25">
      <c r="A100" s="24">
        <v>26177</v>
      </c>
      <c r="B100" s="25">
        <v>10.5</v>
      </c>
      <c r="C100" s="37">
        <v>2.9</v>
      </c>
      <c r="D100" s="37">
        <v>7.1</v>
      </c>
      <c r="F100" s="36"/>
      <c r="G100" s="36"/>
      <c r="H100" s="36"/>
      <c r="I100" s="36"/>
    </row>
    <row r="101" spans="1:9" x14ac:dyDescent="0.25">
      <c r="A101" s="24">
        <v>26268</v>
      </c>
      <c r="B101" s="25">
        <v>10.7</v>
      </c>
      <c r="C101" s="37">
        <v>1.9</v>
      </c>
      <c r="D101" s="37">
        <v>7</v>
      </c>
      <c r="F101" s="36"/>
      <c r="G101" s="36"/>
      <c r="H101" s="36"/>
      <c r="I101" s="36"/>
    </row>
    <row r="102" spans="1:9" x14ac:dyDescent="0.25">
      <c r="A102" s="24">
        <v>26359</v>
      </c>
      <c r="B102" s="25">
        <v>10.8</v>
      </c>
      <c r="C102" s="37">
        <v>0.9</v>
      </c>
      <c r="D102" s="37">
        <v>6.9</v>
      </c>
      <c r="F102" s="36"/>
      <c r="G102" s="36"/>
      <c r="H102" s="36"/>
      <c r="I102" s="36"/>
    </row>
    <row r="103" spans="1:9" x14ac:dyDescent="0.25">
      <c r="A103" s="24">
        <v>26451</v>
      </c>
      <c r="B103" s="25">
        <v>10.9</v>
      </c>
      <c r="C103" s="37">
        <v>0.9</v>
      </c>
      <c r="D103" s="37">
        <v>6.9</v>
      </c>
      <c r="F103" s="36"/>
      <c r="G103" s="36"/>
      <c r="H103" s="36"/>
      <c r="I103" s="36"/>
    </row>
    <row r="104" spans="1:9" x14ac:dyDescent="0.25">
      <c r="A104" s="24">
        <v>26543</v>
      </c>
      <c r="B104" s="25">
        <v>11.1</v>
      </c>
      <c r="C104" s="37">
        <v>1.8</v>
      </c>
      <c r="D104" s="37">
        <v>5.7</v>
      </c>
      <c r="F104" s="36"/>
      <c r="G104" s="36"/>
      <c r="H104" s="36"/>
      <c r="I104" s="36"/>
    </row>
    <row r="105" spans="1:9" x14ac:dyDescent="0.25">
      <c r="A105" s="24">
        <v>26634</v>
      </c>
      <c r="B105" s="25">
        <v>11.2</v>
      </c>
      <c r="C105" s="37">
        <v>0.9</v>
      </c>
      <c r="D105" s="37">
        <v>4.7</v>
      </c>
      <c r="F105" s="36"/>
      <c r="G105" s="36"/>
      <c r="H105" s="36"/>
      <c r="I105" s="36"/>
    </row>
    <row r="106" spans="1:9" x14ac:dyDescent="0.25">
      <c r="A106" s="24">
        <v>26724</v>
      </c>
      <c r="B106" s="25">
        <v>11.4</v>
      </c>
      <c r="C106" s="37">
        <v>1.8</v>
      </c>
      <c r="D106" s="37">
        <v>5.6</v>
      </c>
      <c r="F106" s="36"/>
      <c r="G106" s="36"/>
      <c r="H106" s="36"/>
      <c r="I106" s="36"/>
    </row>
    <row r="107" spans="1:9" x14ac:dyDescent="0.25">
      <c r="A107" s="24">
        <v>26816</v>
      </c>
      <c r="B107" s="25">
        <v>11.8</v>
      </c>
      <c r="C107" s="37">
        <v>3.5</v>
      </c>
      <c r="D107" s="37">
        <v>8.3000000000000007</v>
      </c>
      <c r="F107" s="36"/>
      <c r="G107" s="36"/>
      <c r="H107" s="36"/>
      <c r="I107" s="36"/>
    </row>
    <row r="108" spans="1:9" x14ac:dyDescent="0.25">
      <c r="A108" s="24">
        <v>26908</v>
      </c>
      <c r="B108" s="25">
        <v>12.2</v>
      </c>
      <c r="C108" s="37">
        <v>3.4</v>
      </c>
      <c r="D108" s="37">
        <v>9.9</v>
      </c>
      <c r="F108" s="36"/>
      <c r="G108" s="36"/>
      <c r="H108" s="36"/>
      <c r="I108" s="36"/>
    </row>
    <row r="109" spans="1:9" x14ac:dyDescent="0.25">
      <c r="A109" s="24">
        <v>26999</v>
      </c>
      <c r="B109" s="25">
        <v>12.6</v>
      </c>
      <c r="C109" s="37">
        <v>3.3</v>
      </c>
      <c r="D109" s="37">
        <v>12.5</v>
      </c>
      <c r="F109" s="36"/>
      <c r="G109" s="36"/>
      <c r="H109" s="36"/>
      <c r="I109" s="36"/>
    </row>
    <row r="110" spans="1:9" x14ac:dyDescent="0.25">
      <c r="A110" s="24">
        <v>27089</v>
      </c>
      <c r="B110" s="25">
        <v>13</v>
      </c>
      <c r="C110" s="37">
        <v>3.2</v>
      </c>
      <c r="D110" s="37">
        <v>14</v>
      </c>
      <c r="F110" s="36"/>
      <c r="G110" s="36"/>
      <c r="H110" s="36"/>
      <c r="I110" s="36"/>
    </row>
    <row r="111" spans="1:9" x14ac:dyDescent="0.25">
      <c r="A111" s="24">
        <v>27181</v>
      </c>
      <c r="B111" s="25">
        <v>13.5</v>
      </c>
      <c r="C111" s="37">
        <v>3.8</v>
      </c>
      <c r="D111" s="37">
        <v>14.4</v>
      </c>
      <c r="F111" s="36"/>
      <c r="G111" s="36"/>
      <c r="H111" s="36"/>
      <c r="I111" s="36"/>
    </row>
    <row r="112" spans="1:9" x14ac:dyDescent="0.25">
      <c r="A112" s="24">
        <v>27273</v>
      </c>
      <c r="B112" s="25">
        <v>14.2</v>
      </c>
      <c r="C112" s="37">
        <v>5.2</v>
      </c>
      <c r="D112" s="37">
        <v>16.399999999999999</v>
      </c>
      <c r="F112" s="36"/>
      <c r="G112" s="36"/>
      <c r="H112" s="36"/>
      <c r="I112" s="36"/>
    </row>
    <row r="113" spans="1:9" x14ac:dyDescent="0.25">
      <c r="A113" s="24">
        <v>27364</v>
      </c>
      <c r="B113" s="25">
        <v>14.7</v>
      </c>
      <c r="C113" s="37">
        <v>3.5</v>
      </c>
      <c r="D113" s="37">
        <v>16.7</v>
      </c>
      <c r="F113" s="36"/>
      <c r="G113" s="36"/>
      <c r="H113" s="36"/>
      <c r="I113" s="36"/>
    </row>
    <row r="114" spans="1:9" x14ac:dyDescent="0.25">
      <c r="A114" s="24">
        <v>27454</v>
      </c>
      <c r="B114" s="25">
        <v>15.3</v>
      </c>
      <c r="C114" s="37">
        <v>4.0999999999999996</v>
      </c>
      <c r="D114" s="37">
        <v>17.7</v>
      </c>
      <c r="F114" s="36"/>
      <c r="G114" s="36"/>
      <c r="H114" s="36"/>
      <c r="I114" s="36"/>
    </row>
    <row r="115" spans="1:9" x14ac:dyDescent="0.25">
      <c r="A115" s="24">
        <v>27546</v>
      </c>
      <c r="B115" s="25">
        <v>15.8</v>
      </c>
      <c r="C115" s="37">
        <v>3.3</v>
      </c>
      <c r="D115" s="37">
        <v>17</v>
      </c>
      <c r="F115" s="36"/>
      <c r="G115" s="36"/>
      <c r="H115" s="36"/>
      <c r="I115" s="36"/>
    </row>
    <row r="116" spans="1:9" x14ac:dyDescent="0.25">
      <c r="A116" s="24">
        <v>27638</v>
      </c>
      <c r="B116" s="25">
        <v>15.9</v>
      </c>
      <c r="C116" s="37">
        <v>0.6</v>
      </c>
      <c r="D116" s="37">
        <v>12</v>
      </c>
      <c r="F116" s="36"/>
      <c r="G116" s="36"/>
      <c r="H116" s="36"/>
      <c r="I116" s="36"/>
    </row>
    <row r="117" spans="1:9" x14ac:dyDescent="0.25">
      <c r="A117" s="24">
        <v>27729</v>
      </c>
      <c r="B117" s="25">
        <v>16.8</v>
      </c>
      <c r="C117" s="37">
        <v>5.7</v>
      </c>
      <c r="D117" s="37">
        <v>14.3</v>
      </c>
      <c r="F117" s="36"/>
      <c r="G117" s="36"/>
      <c r="H117" s="36"/>
      <c r="I117" s="36"/>
    </row>
    <row r="118" spans="1:9" x14ac:dyDescent="0.25">
      <c r="A118" s="24">
        <v>27820</v>
      </c>
      <c r="B118" s="25">
        <v>17.3</v>
      </c>
      <c r="C118" s="37">
        <v>3</v>
      </c>
      <c r="D118" s="37">
        <v>13.1</v>
      </c>
      <c r="F118" s="36"/>
      <c r="G118" s="36"/>
      <c r="H118" s="36"/>
      <c r="I118" s="36"/>
    </row>
    <row r="119" spans="1:9" x14ac:dyDescent="0.25">
      <c r="A119" s="24">
        <v>27912</v>
      </c>
      <c r="B119" s="25">
        <v>17.7</v>
      </c>
      <c r="C119" s="37">
        <v>2.2999999999999998</v>
      </c>
      <c r="D119" s="37">
        <v>12</v>
      </c>
      <c r="F119" s="36"/>
      <c r="G119" s="36"/>
      <c r="H119" s="36"/>
      <c r="I119" s="36"/>
    </row>
    <row r="120" spans="1:9" x14ac:dyDescent="0.25">
      <c r="A120" s="24">
        <v>28004</v>
      </c>
      <c r="B120" s="25">
        <v>18.100000000000001</v>
      </c>
      <c r="C120" s="37">
        <v>2.2999999999999998</v>
      </c>
      <c r="D120" s="37">
        <v>13.8</v>
      </c>
      <c r="F120" s="36"/>
      <c r="G120" s="36"/>
      <c r="H120" s="36"/>
      <c r="I120" s="36"/>
    </row>
    <row r="121" spans="1:9" x14ac:dyDescent="0.25">
      <c r="A121" s="24">
        <v>28095</v>
      </c>
      <c r="B121" s="25">
        <v>19.2</v>
      </c>
      <c r="C121" s="37">
        <v>6.1</v>
      </c>
      <c r="D121" s="37">
        <v>14.3</v>
      </c>
      <c r="F121" s="36"/>
      <c r="G121" s="36"/>
      <c r="H121" s="36"/>
      <c r="I121" s="36"/>
    </row>
    <row r="122" spans="1:9" x14ac:dyDescent="0.25">
      <c r="A122" s="24">
        <v>28185</v>
      </c>
      <c r="B122" s="25">
        <v>19.600000000000001</v>
      </c>
      <c r="C122" s="37">
        <v>2.1</v>
      </c>
      <c r="D122" s="37">
        <v>13.3</v>
      </c>
      <c r="F122" s="36"/>
      <c r="G122" s="36"/>
      <c r="H122" s="36"/>
      <c r="I122" s="36"/>
    </row>
    <row r="123" spans="1:9" x14ac:dyDescent="0.25">
      <c r="A123" s="24">
        <v>28277</v>
      </c>
      <c r="B123" s="25">
        <v>20.100000000000001</v>
      </c>
      <c r="C123" s="37">
        <v>2.6</v>
      </c>
      <c r="D123" s="37">
        <v>13.6</v>
      </c>
      <c r="F123" s="36"/>
      <c r="G123" s="36"/>
      <c r="H123" s="36"/>
      <c r="I123" s="36"/>
    </row>
    <row r="124" spans="1:9" x14ac:dyDescent="0.25">
      <c r="A124" s="24">
        <v>28369</v>
      </c>
      <c r="B124" s="25">
        <v>20.5</v>
      </c>
      <c r="C124" s="37">
        <v>2</v>
      </c>
      <c r="D124" s="37">
        <v>13.3</v>
      </c>
      <c r="F124" s="36"/>
      <c r="G124" s="36"/>
      <c r="H124" s="36"/>
      <c r="I124" s="36"/>
    </row>
    <row r="125" spans="1:9" x14ac:dyDescent="0.25">
      <c r="A125" s="24">
        <v>28460</v>
      </c>
      <c r="B125" s="25">
        <v>21</v>
      </c>
      <c r="C125" s="37">
        <v>2.4</v>
      </c>
      <c r="D125" s="37">
        <v>9.4</v>
      </c>
      <c r="F125" s="36"/>
      <c r="G125" s="36"/>
      <c r="H125" s="36"/>
      <c r="I125" s="36"/>
    </row>
    <row r="126" spans="1:9" x14ac:dyDescent="0.25">
      <c r="A126" s="24">
        <v>28550</v>
      </c>
      <c r="B126" s="25">
        <v>21.3</v>
      </c>
      <c r="C126" s="37">
        <v>1.4</v>
      </c>
      <c r="D126" s="37">
        <v>8.6999999999999993</v>
      </c>
      <c r="F126" s="36"/>
      <c r="G126" s="36"/>
      <c r="H126" s="36"/>
      <c r="I126" s="36"/>
    </row>
    <row r="127" spans="1:9" x14ac:dyDescent="0.25">
      <c r="A127" s="24">
        <v>28642</v>
      </c>
      <c r="B127" s="25">
        <v>21.7</v>
      </c>
      <c r="C127" s="37">
        <v>1.9</v>
      </c>
      <c r="D127" s="37">
        <v>8</v>
      </c>
      <c r="F127" s="36"/>
      <c r="G127" s="36"/>
      <c r="H127" s="36"/>
      <c r="I127" s="36"/>
    </row>
    <row r="128" spans="1:9" x14ac:dyDescent="0.25">
      <c r="A128" s="24">
        <v>28734</v>
      </c>
      <c r="B128" s="25">
        <v>22.1</v>
      </c>
      <c r="C128" s="37">
        <v>1.8</v>
      </c>
      <c r="D128" s="37">
        <v>7.8</v>
      </c>
      <c r="F128" s="36"/>
      <c r="G128" s="36"/>
      <c r="H128" s="36"/>
      <c r="I128" s="36"/>
    </row>
    <row r="129" spans="1:9" x14ac:dyDescent="0.25">
      <c r="A129" s="24">
        <v>28825</v>
      </c>
      <c r="B129" s="25">
        <v>22.6</v>
      </c>
      <c r="C129" s="37">
        <v>2.2999999999999998</v>
      </c>
      <c r="D129" s="37">
        <v>7.6</v>
      </c>
      <c r="F129" s="36"/>
      <c r="G129" s="36"/>
      <c r="H129" s="36"/>
      <c r="I129" s="36"/>
    </row>
    <row r="130" spans="1:9" x14ac:dyDescent="0.25">
      <c r="A130" s="24">
        <v>28915</v>
      </c>
      <c r="B130" s="25">
        <v>23</v>
      </c>
      <c r="C130" s="37">
        <v>1.8</v>
      </c>
      <c r="D130" s="37">
        <v>8</v>
      </c>
      <c r="F130" s="36"/>
      <c r="G130" s="36"/>
      <c r="H130" s="36"/>
      <c r="I130" s="36"/>
    </row>
    <row r="131" spans="1:9" x14ac:dyDescent="0.25">
      <c r="A131" s="24">
        <v>29007</v>
      </c>
      <c r="B131" s="25">
        <v>23.6</v>
      </c>
      <c r="C131" s="37">
        <v>2.6</v>
      </c>
      <c r="D131" s="37">
        <v>8.8000000000000007</v>
      </c>
      <c r="F131" s="36"/>
      <c r="G131" s="36"/>
      <c r="H131" s="36"/>
      <c r="I131" s="36"/>
    </row>
    <row r="132" spans="1:9" x14ac:dyDescent="0.25">
      <c r="A132" s="24">
        <v>29099</v>
      </c>
      <c r="B132" s="25">
        <v>24.2</v>
      </c>
      <c r="C132" s="37">
        <v>2.5</v>
      </c>
      <c r="D132" s="37">
        <v>9.5</v>
      </c>
      <c r="F132" s="36"/>
      <c r="G132" s="36"/>
      <c r="H132" s="36"/>
      <c r="I132" s="36"/>
    </row>
    <row r="133" spans="1:9" x14ac:dyDescent="0.25">
      <c r="A133" s="24">
        <v>29190</v>
      </c>
      <c r="B133" s="25">
        <v>24.9</v>
      </c>
      <c r="C133" s="37">
        <v>2.9</v>
      </c>
      <c r="D133" s="37">
        <v>10.199999999999999</v>
      </c>
      <c r="F133" s="36"/>
      <c r="G133" s="36"/>
      <c r="H133" s="36"/>
      <c r="I133" s="36"/>
    </row>
    <row r="134" spans="1:9" x14ac:dyDescent="0.25">
      <c r="A134" s="24">
        <v>29281</v>
      </c>
      <c r="B134" s="25">
        <v>25.4</v>
      </c>
      <c r="C134" s="37">
        <v>2</v>
      </c>
      <c r="D134" s="37">
        <v>10.4</v>
      </c>
      <c r="F134" s="36"/>
      <c r="G134" s="36"/>
      <c r="H134" s="36"/>
      <c r="I134" s="36"/>
    </row>
    <row r="135" spans="1:9" x14ac:dyDescent="0.25">
      <c r="A135" s="24">
        <v>29373</v>
      </c>
      <c r="B135" s="25">
        <v>26.2</v>
      </c>
      <c r="C135" s="37">
        <v>3.1</v>
      </c>
      <c r="D135" s="37">
        <v>11</v>
      </c>
      <c r="F135" s="36"/>
      <c r="G135" s="36"/>
      <c r="H135" s="36"/>
      <c r="I135" s="36"/>
    </row>
    <row r="136" spans="1:9" x14ac:dyDescent="0.25">
      <c r="A136" s="24">
        <v>29465</v>
      </c>
      <c r="B136" s="25">
        <v>26.6</v>
      </c>
      <c r="C136" s="37">
        <v>1.5</v>
      </c>
      <c r="D136" s="37">
        <v>9.9</v>
      </c>
      <c r="F136" s="36"/>
      <c r="G136" s="36"/>
      <c r="H136" s="36"/>
      <c r="I136" s="36"/>
    </row>
    <row r="137" spans="1:9" x14ac:dyDescent="0.25">
      <c r="A137" s="24">
        <v>29556</v>
      </c>
      <c r="B137" s="25">
        <v>27.2</v>
      </c>
      <c r="C137" s="37">
        <v>2.2999999999999998</v>
      </c>
      <c r="D137" s="37">
        <v>9.1999999999999993</v>
      </c>
      <c r="F137" s="36"/>
      <c r="G137" s="36"/>
      <c r="H137" s="36"/>
      <c r="I137" s="36"/>
    </row>
    <row r="138" spans="1:9" x14ac:dyDescent="0.25">
      <c r="A138" s="24">
        <v>29646</v>
      </c>
      <c r="B138" s="25">
        <v>27.8</v>
      </c>
      <c r="C138" s="37">
        <v>2.2000000000000002</v>
      </c>
      <c r="D138" s="37">
        <v>9.4</v>
      </c>
      <c r="F138" s="36"/>
      <c r="G138" s="36"/>
      <c r="H138" s="36"/>
      <c r="I138" s="36"/>
    </row>
    <row r="139" spans="1:9" x14ac:dyDescent="0.25">
      <c r="A139" s="24">
        <v>29738</v>
      </c>
      <c r="B139" s="25">
        <v>28.4</v>
      </c>
      <c r="C139" s="37">
        <v>2.2000000000000002</v>
      </c>
      <c r="D139" s="37">
        <v>8.4</v>
      </c>
      <c r="F139" s="36"/>
      <c r="G139" s="36"/>
      <c r="H139" s="36"/>
      <c r="I139" s="36"/>
    </row>
    <row r="140" spans="1:9" x14ac:dyDescent="0.25">
      <c r="A140" s="24">
        <v>29830</v>
      </c>
      <c r="B140" s="25">
        <v>29</v>
      </c>
      <c r="C140" s="37">
        <v>2.1</v>
      </c>
      <c r="D140" s="37">
        <v>9</v>
      </c>
      <c r="F140" s="36"/>
      <c r="G140" s="36"/>
      <c r="H140" s="36"/>
      <c r="I140" s="36"/>
    </row>
    <row r="141" spans="1:9" x14ac:dyDescent="0.25">
      <c r="A141" s="24">
        <v>29921</v>
      </c>
      <c r="B141" s="25">
        <v>30.2</v>
      </c>
      <c r="C141" s="37">
        <v>4.0999999999999996</v>
      </c>
      <c r="D141" s="37">
        <v>11</v>
      </c>
      <c r="F141" s="36"/>
      <c r="G141" s="36"/>
      <c r="H141" s="36"/>
      <c r="I141" s="36"/>
    </row>
    <row r="142" spans="1:9" x14ac:dyDescent="0.25">
      <c r="A142" s="24">
        <v>30011</v>
      </c>
      <c r="B142" s="25">
        <v>30.8</v>
      </c>
      <c r="C142" s="37">
        <v>2</v>
      </c>
      <c r="D142" s="37">
        <v>10.8</v>
      </c>
      <c r="F142" s="38">
        <v>29.429600000000001</v>
      </c>
      <c r="G142" s="36"/>
      <c r="H142" s="36"/>
      <c r="I142" s="38">
        <v>29.833100000000002</v>
      </c>
    </row>
    <row r="143" spans="1:9" x14ac:dyDescent="0.25">
      <c r="A143" s="24">
        <v>30103</v>
      </c>
      <c r="B143" s="25">
        <v>31.5</v>
      </c>
      <c r="C143" s="37">
        <v>2.2999999999999998</v>
      </c>
      <c r="D143" s="37">
        <v>10.9</v>
      </c>
      <c r="F143" s="38">
        <v>30.106400000000001</v>
      </c>
      <c r="G143" s="38"/>
      <c r="H143" s="36"/>
      <c r="I143" s="38">
        <v>30.578900000000001</v>
      </c>
    </row>
    <row r="144" spans="1:9" x14ac:dyDescent="0.25">
      <c r="A144" s="24">
        <v>30195</v>
      </c>
      <c r="B144" s="25">
        <v>32.6</v>
      </c>
      <c r="C144" s="37">
        <v>3.5</v>
      </c>
      <c r="D144" s="37">
        <v>12.4</v>
      </c>
      <c r="F144" s="38">
        <v>30.949400000000001</v>
      </c>
      <c r="G144" s="38"/>
      <c r="H144" s="36"/>
      <c r="I144" s="38">
        <v>31.496300000000002</v>
      </c>
    </row>
    <row r="145" spans="1:10" x14ac:dyDescent="0.25">
      <c r="A145" s="24">
        <v>30286</v>
      </c>
      <c r="B145" s="25">
        <v>33.6</v>
      </c>
      <c r="C145" s="37">
        <v>3.1</v>
      </c>
      <c r="D145" s="37">
        <v>11.3</v>
      </c>
      <c r="F145" s="38">
        <v>31.661300000000001</v>
      </c>
      <c r="G145" s="38"/>
      <c r="H145" s="36"/>
      <c r="I145" s="38">
        <v>32.315199999999997</v>
      </c>
    </row>
    <row r="146" spans="1:10" ht="15" customHeight="1" x14ac:dyDescent="0.25">
      <c r="A146" s="24">
        <v>30376</v>
      </c>
      <c r="B146" s="25">
        <v>34.299999999999997</v>
      </c>
      <c r="C146" s="37">
        <v>2.1</v>
      </c>
      <c r="D146" s="37">
        <v>11.4</v>
      </c>
      <c r="F146" s="38">
        <v>32.294499999999999</v>
      </c>
      <c r="G146" s="38">
        <v>9.6999999999999993</v>
      </c>
      <c r="H146" s="36"/>
      <c r="I146" s="38">
        <v>33.0261</v>
      </c>
      <c r="J146" s="21">
        <v>10.7</v>
      </c>
    </row>
    <row r="147" spans="1:10" x14ac:dyDescent="0.25">
      <c r="A147" s="24">
        <v>30468</v>
      </c>
      <c r="B147" s="25">
        <v>35</v>
      </c>
      <c r="C147" s="37">
        <v>2</v>
      </c>
      <c r="D147" s="37">
        <v>11.1</v>
      </c>
      <c r="F147" s="38">
        <v>32.843499999999999</v>
      </c>
      <c r="G147" s="38">
        <v>9.1</v>
      </c>
      <c r="H147" s="36"/>
      <c r="I147" s="38">
        <v>33.620600000000003</v>
      </c>
      <c r="J147" s="21">
        <v>10</v>
      </c>
    </row>
    <row r="148" spans="1:10" x14ac:dyDescent="0.25">
      <c r="A148" s="24">
        <v>30560</v>
      </c>
      <c r="B148" s="25">
        <v>35.6</v>
      </c>
      <c r="C148" s="37">
        <v>1.7</v>
      </c>
      <c r="D148" s="37">
        <v>9.1999999999999993</v>
      </c>
      <c r="F148" s="38">
        <v>33.336100000000002</v>
      </c>
      <c r="G148" s="38">
        <v>7.7</v>
      </c>
      <c r="H148" s="36"/>
      <c r="I148" s="38">
        <v>34.124899999999997</v>
      </c>
      <c r="J148" s="21">
        <v>8.5</v>
      </c>
    </row>
    <row r="149" spans="1:10" x14ac:dyDescent="0.25">
      <c r="A149" s="24">
        <v>30651</v>
      </c>
      <c r="B149" s="25">
        <v>36.5</v>
      </c>
      <c r="C149" s="37">
        <v>2.5</v>
      </c>
      <c r="D149" s="37">
        <v>8.6</v>
      </c>
      <c r="F149" s="38">
        <v>33.969499999999996</v>
      </c>
      <c r="G149" s="38">
        <v>7.3</v>
      </c>
      <c r="H149" s="36"/>
      <c r="I149" s="38">
        <v>34.841500000000003</v>
      </c>
      <c r="J149" s="21">
        <v>7.9</v>
      </c>
    </row>
    <row r="150" spans="1:10" x14ac:dyDescent="0.25">
      <c r="A150" s="24">
        <v>30742</v>
      </c>
      <c r="B150" s="25">
        <v>36.299999999999997</v>
      </c>
      <c r="C150" s="37">
        <v>-0.5</v>
      </c>
      <c r="D150" s="37">
        <v>5.8</v>
      </c>
      <c r="F150" s="38">
        <v>34.479100000000003</v>
      </c>
      <c r="G150" s="38">
        <v>6.8</v>
      </c>
      <c r="H150" s="36"/>
      <c r="I150" s="38">
        <v>35.294499999999999</v>
      </c>
      <c r="J150" s="21">
        <v>7</v>
      </c>
    </row>
    <row r="151" spans="1:10" x14ac:dyDescent="0.25">
      <c r="A151" s="24">
        <v>30834</v>
      </c>
      <c r="B151" s="25">
        <v>36.4</v>
      </c>
      <c r="C151" s="37">
        <v>0.3</v>
      </c>
      <c r="D151" s="37">
        <v>4</v>
      </c>
      <c r="F151" s="38">
        <v>35.030700000000003</v>
      </c>
      <c r="G151" s="38">
        <v>6.7</v>
      </c>
      <c r="H151" s="36"/>
      <c r="I151" s="38">
        <v>35.823900000000002</v>
      </c>
      <c r="J151" s="21">
        <v>6.6</v>
      </c>
    </row>
    <row r="152" spans="1:10" x14ac:dyDescent="0.25">
      <c r="A152" s="24">
        <v>30926</v>
      </c>
      <c r="B152" s="25">
        <v>36.9</v>
      </c>
      <c r="C152" s="37">
        <v>1.4</v>
      </c>
      <c r="D152" s="37">
        <v>3.7</v>
      </c>
      <c r="F152" s="38">
        <v>35.451099999999997</v>
      </c>
      <c r="G152" s="38">
        <v>6.3</v>
      </c>
      <c r="H152" s="36"/>
      <c r="I152" s="38">
        <v>36.253799999999998</v>
      </c>
      <c r="J152" s="21">
        <v>6.2</v>
      </c>
    </row>
    <row r="153" spans="1:10" x14ac:dyDescent="0.25">
      <c r="A153" s="24">
        <v>31017</v>
      </c>
      <c r="B153" s="25">
        <v>37.4</v>
      </c>
      <c r="C153" s="37">
        <v>1.4</v>
      </c>
      <c r="D153" s="37">
        <v>2.5</v>
      </c>
      <c r="F153" s="38">
        <v>35.982900000000001</v>
      </c>
      <c r="G153" s="38">
        <v>5.9</v>
      </c>
      <c r="H153" s="36"/>
      <c r="I153" s="38">
        <v>36.725099999999998</v>
      </c>
      <c r="J153" s="21">
        <v>5.4</v>
      </c>
    </row>
    <row r="154" spans="1:10" x14ac:dyDescent="0.25">
      <c r="A154" s="24">
        <v>31107</v>
      </c>
      <c r="B154" s="25">
        <v>37.9</v>
      </c>
      <c r="C154" s="37">
        <v>1.3</v>
      </c>
      <c r="D154" s="37">
        <v>4.4000000000000004</v>
      </c>
      <c r="F154" s="38">
        <v>36.5946</v>
      </c>
      <c r="G154" s="38">
        <v>6.1</v>
      </c>
      <c r="H154" s="36"/>
      <c r="I154" s="38">
        <v>37.349400000000003</v>
      </c>
      <c r="J154" s="21">
        <v>5.7</v>
      </c>
    </row>
    <row r="155" spans="1:10" x14ac:dyDescent="0.25">
      <c r="A155" s="24">
        <v>31199</v>
      </c>
      <c r="B155" s="25">
        <v>38.799999999999997</v>
      </c>
      <c r="C155" s="37">
        <v>2.4</v>
      </c>
      <c r="D155" s="37">
        <v>6.6</v>
      </c>
      <c r="F155" s="38">
        <v>37.363100000000003</v>
      </c>
      <c r="G155" s="38">
        <v>6.7</v>
      </c>
      <c r="H155" s="36"/>
      <c r="I155" s="38">
        <v>38.133699999999997</v>
      </c>
      <c r="J155" s="21">
        <v>6.4</v>
      </c>
    </row>
    <row r="156" spans="1:10" x14ac:dyDescent="0.25">
      <c r="A156" s="24">
        <v>31291</v>
      </c>
      <c r="B156" s="25">
        <v>39.700000000000003</v>
      </c>
      <c r="C156" s="37">
        <v>2.2999999999999998</v>
      </c>
      <c r="D156" s="37">
        <v>7.6</v>
      </c>
      <c r="F156" s="38">
        <v>38.185099999999998</v>
      </c>
      <c r="G156" s="38">
        <v>7.7</v>
      </c>
      <c r="H156" s="36"/>
      <c r="I156" s="38">
        <v>38.934600000000003</v>
      </c>
      <c r="J156" s="21">
        <v>7.4</v>
      </c>
    </row>
    <row r="157" spans="1:10" x14ac:dyDescent="0.25">
      <c r="A157" s="24">
        <v>31382</v>
      </c>
      <c r="B157" s="25">
        <v>40.5</v>
      </c>
      <c r="C157" s="37">
        <v>2</v>
      </c>
      <c r="D157" s="37">
        <v>8.3000000000000007</v>
      </c>
      <c r="F157" s="38">
        <v>38.948799999999999</v>
      </c>
      <c r="G157" s="38">
        <v>8.1999999999999993</v>
      </c>
      <c r="H157" s="36"/>
      <c r="I157" s="38">
        <v>39.713200000000001</v>
      </c>
      <c r="J157" s="21">
        <v>8.1</v>
      </c>
    </row>
    <row r="158" spans="1:10" x14ac:dyDescent="0.25">
      <c r="A158" s="24">
        <v>31472</v>
      </c>
      <c r="B158" s="25">
        <v>41.4</v>
      </c>
      <c r="C158" s="37">
        <v>2.2000000000000002</v>
      </c>
      <c r="D158" s="37">
        <v>9.1999999999999993</v>
      </c>
      <c r="F158" s="38">
        <v>39.883499999999998</v>
      </c>
      <c r="G158" s="38">
        <v>9</v>
      </c>
      <c r="H158" s="36"/>
      <c r="I158" s="38">
        <v>40.5869</v>
      </c>
      <c r="J158" s="21">
        <v>8.6999999999999993</v>
      </c>
    </row>
    <row r="159" spans="1:10" x14ac:dyDescent="0.25">
      <c r="A159" s="24">
        <v>31564</v>
      </c>
      <c r="B159" s="25">
        <v>42.1</v>
      </c>
      <c r="C159" s="37">
        <v>1.7</v>
      </c>
      <c r="D159" s="37">
        <v>8.5</v>
      </c>
      <c r="F159" s="38">
        <v>40.7211</v>
      </c>
      <c r="G159" s="38">
        <v>9</v>
      </c>
      <c r="H159" s="36"/>
      <c r="I159" s="38">
        <v>41.398699999999998</v>
      </c>
      <c r="J159" s="21">
        <v>8.6</v>
      </c>
    </row>
    <row r="160" spans="1:10" x14ac:dyDescent="0.25">
      <c r="A160" s="24">
        <v>31656</v>
      </c>
      <c r="B160" s="25">
        <v>43.2</v>
      </c>
      <c r="C160" s="37">
        <v>2.6</v>
      </c>
      <c r="D160" s="37">
        <v>8.8000000000000007</v>
      </c>
      <c r="F160" s="38">
        <v>41.616999999999997</v>
      </c>
      <c r="G160" s="38">
        <v>9</v>
      </c>
      <c r="H160" s="36"/>
      <c r="I160" s="38">
        <v>42.3508</v>
      </c>
      <c r="J160" s="21">
        <v>8.8000000000000007</v>
      </c>
    </row>
    <row r="161" spans="1:10" x14ac:dyDescent="0.25">
      <c r="A161" s="24">
        <v>31747</v>
      </c>
      <c r="B161" s="25">
        <v>44.4</v>
      </c>
      <c r="C161" s="37">
        <v>2.8</v>
      </c>
      <c r="D161" s="37">
        <v>9.6</v>
      </c>
      <c r="F161" s="38">
        <v>42.6158</v>
      </c>
      <c r="G161" s="38">
        <v>9.4</v>
      </c>
      <c r="H161" s="36"/>
      <c r="I161" s="38">
        <v>43.3673</v>
      </c>
      <c r="J161" s="21">
        <v>9.1999999999999993</v>
      </c>
    </row>
    <row r="162" spans="1:10" x14ac:dyDescent="0.25">
      <c r="A162" s="24">
        <v>31837</v>
      </c>
      <c r="B162" s="25">
        <v>45.3</v>
      </c>
      <c r="C162" s="37">
        <v>2</v>
      </c>
      <c r="D162" s="37">
        <v>9.4</v>
      </c>
      <c r="F162" s="38">
        <v>43.5107</v>
      </c>
      <c r="G162" s="38">
        <v>9.1</v>
      </c>
      <c r="H162" s="36"/>
      <c r="I162" s="38">
        <v>44.2346</v>
      </c>
      <c r="J162" s="21">
        <v>8.9</v>
      </c>
    </row>
    <row r="163" spans="1:10" x14ac:dyDescent="0.25">
      <c r="A163" s="24">
        <v>31929</v>
      </c>
      <c r="B163" s="25">
        <v>46</v>
      </c>
      <c r="C163" s="37">
        <v>1.5</v>
      </c>
      <c r="D163" s="37">
        <v>9.3000000000000007</v>
      </c>
      <c r="F163" s="38">
        <v>44.380899999999997</v>
      </c>
      <c r="G163" s="38">
        <v>9</v>
      </c>
      <c r="H163" s="36"/>
      <c r="I163" s="38">
        <v>45.075099999999999</v>
      </c>
      <c r="J163" s="21">
        <v>8.9</v>
      </c>
    </row>
    <row r="164" spans="1:10" x14ac:dyDescent="0.25">
      <c r="A164" s="24">
        <v>32021</v>
      </c>
      <c r="B164" s="25">
        <v>46.8</v>
      </c>
      <c r="C164" s="37">
        <v>1.7</v>
      </c>
      <c r="D164" s="37">
        <v>8.3000000000000007</v>
      </c>
      <c r="F164" s="38">
        <v>45.135399999999997</v>
      </c>
      <c r="G164" s="38">
        <v>8.5</v>
      </c>
      <c r="H164" s="36"/>
      <c r="I164" s="38">
        <v>45.841299999999997</v>
      </c>
      <c r="J164" s="21">
        <v>8.1999999999999993</v>
      </c>
    </row>
    <row r="165" spans="1:10" x14ac:dyDescent="0.25">
      <c r="A165" s="24">
        <v>32112</v>
      </c>
      <c r="B165" s="25">
        <v>47.6</v>
      </c>
      <c r="C165" s="37">
        <v>1.7</v>
      </c>
      <c r="D165" s="37">
        <v>7.2</v>
      </c>
      <c r="F165" s="38">
        <v>45.902700000000003</v>
      </c>
      <c r="G165" s="38">
        <v>7.7</v>
      </c>
      <c r="H165" s="36"/>
      <c r="I165" s="38">
        <v>46.620600000000003</v>
      </c>
      <c r="J165" s="21">
        <v>7.5</v>
      </c>
    </row>
    <row r="166" spans="1:10" x14ac:dyDescent="0.25">
      <c r="A166" s="24">
        <v>32203</v>
      </c>
      <c r="B166" s="25">
        <v>48.4</v>
      </c>
      <c r="C166" s="37">
        <v>1.7</v>
      </c>
      <c r="D166" s="37">
        <v>6.8</v>
      </c>
      <c r="F166" s="38">
        <v>46.774799999999999</v>
      </c>
      <c r="G166" s="38">
        <v>7.5</v>
      </c>
      <c r="H166" s="36"/>
      <c r="I166" s="38">
        <v>47.413200000000003</v>
      </c>
      <c r="J166" s="21">
        <v>7.2</v>
      </c>
    </row>
    <row r="167" spans="1:10" x14ac:dyDescent="0.25">
      <c r="A167" s="24">
        <v>32295</v>
      </c>
      <c r="B167" s="25">
        <v>49.3</v>
      </c>
      <c r="C167" s="37">
        <v>1.9</v>
      </c>
      <c r="D167" s="37">
        <v>7.2</v>
      </c>
      <c r="F167" s="38">
        <v>47.663600000000002</v>
      </c>
      <c r="G167" s="38">
        <v>7.4</v>
      </c>
      <c r="H167" s="36"/>
      <c r="I167" s="38">
        <v>48.314</v>
      </c>
      <c r="J167" s="21">
        <v>7.2</v>
      </c>
    </row>
    <row r="168" spans="1:10" x14ac:dyDescent="0.25">
      <c r="A168" s="24">
        <v>32387</v>
      </c>
      <c r="B168" s="25">
        <v>50.2</v>
      </c>
      <c r="C168" s="37">
        <v>1.8</v>
      </c>
      <c r="D168" s="37">
        <v>7.3</v>
      </c>
      <c r="F168" s="38">
        <v>48.473799999999997</v>
      </c>
      <c r="G168" s="38">
        <v>7.4</v>
      </c>
      <c r="H168" s="36"/>
      <c r="I168" s="38">
        <v>49.135399999999997</v>
      </c>
      <c r="J168" s="21">
        <v>7.2</v>
      </c>
    </row>
    <row r="169" spans="1:10" x14ac:dyDescent="0.25">
      <c r="A169" s="24">
        <v>32478</v>
      </c>
      <c r="B169" s="25">
        <v>51.2</v>
      </c>
      <c r="C169" s="37">
        <v>2</v>
      </c>
      <c r="D169" s="37">
        <v>7.6</v>
      </c>
      <c r="F169" s="38">
        <v>49.297899999999998</v>
      </c>
      <c r="G169" s="38">
        <v>7.4</v>
      </c>
      <c r="H169" s="36"/>
      <c r="I169" s="38">
        <v>49.970700000000001</v>
      </c>
      <c r="J169" s="21">
        <v>7.1</v>
      </c>
    </row>
    <row r="170" spans="1:10" x14ac:dyDescent="0.25">
      <c r="A170" s="24">
        <v>32568</v>
      </c>
      <c r="B170" s="25">
        <v>51.7</v>
      </c>
      <c r="C170" s="37">
        <v>1</v>
      </c>
      <c r="D170" s="37">
        <v>6.8</v>
      </c>
      <c r="F170" s="38">
        <v>49.938800000000001</v>
      </c>
      <c r="G170" s="38">
        <v>6.8</v>
      </c>
      <c r="H170" s="36"/>
      <c r="I170" s="38">
        <v>50.6203</v>
      </c>
      <c r="J170" s="21">
        <v>6.7</v>
      </c>
    </row>
    <row r="171" spans="1:10" x14ac:dyDescent="0.25">
      <c r="A171" s="24">
        <v>32660</v>
      </c>
      <c r="B171" s="25">
        <v>53</v>
      </c>
      <c r="C171" s="37">
        <v>2.5</v>
      </c>
      <c r="D171" s="37">
        <v>7.5</v>
      </c>
      <c r="F171" s="38">
        <v>50.7378</v>
      </c>
      <c r="G171" s="38">
        <v>6.4</v>
      </c>
      <c r="H171" s="36"/>
      <c r="I171" s="38">
        <v>51.430199999999999</v>
      </c>
      <c r="J171" s="21">
        <v>6.4</v>
      </c>
    </row>
    <row r="172" spans="1:10" x14ac:dyDescent="0.25">
      <c r="A172" s="24">
        <v>32752</v>
      </c>
      <c r="B172" s="25">
        <v>54.2</v>
      </c>
      <c r="C172" s="37">
        <v>2.2999999999999998</v>
      </c>
      <c r="D172" s="37">
        <v>8</v>
      </c>
      <c r="F172" s="38">
        <v>51.600299999999997</v>
      </c>
      <c r="G172" s="38">
        <v>6.4</v>
      </c>
      <c r="H172" s="36"/>
      <c r="I172" s="38">
        <v>52.201700000000002</v>
      </c>
      <c r="J172" s="21">
        <v>6.2</v>
      </c>
    </row>
    <row r="173" spans="1:10" x14ac:dyDescent="0.25">
      <c r="A173" s="24">
        <v>32843</v>
      </c>
      <c r="B173" s="25">
        <v>55.2</v>
      </c>
      <c r="C173" s="37">
        <v>1.8</v>
      </c>
      <c r="D173" s="37">
        <v>7.8</v>
      </c>
      <c r="F173" s="38">
        <v>52.477499999999999</v>
      </c>
      <c r="G173" s="38">
        <v>6.4</v>
      </c>
      <c r="H173" s="36"/>
      <c r="I173" s="38">
        <v>53.089100000000002</v>
      </c>
      <c r="J173" s="21">
        <v>6.2</v>
      </c>
    </row>
    <row r="174" spans="1:10" x14ac:dyDescent="0.25">
      <c r="A174" s="24">
        <v>32933</v>
      </c>
      <c r="B174" s="25">
        <v>56.2</v>
      </c>
      <c r="C174" s="37">
        <v>1.8</v>
      </c>
      <c r="D174" s="37">
        <v>8.6999999999999993</v>
      </c>
      <c r="F174" s="38">
        <v>53.3172</v>
      </c>
      <c r="G174" s="38">
        <v>6.8</v>
      </c>
      <c r="H174" s="36"/>
      <c r="I174" s="38">
        <v>53.991599999999998</v>
      </c>
      <c r="J174" s="21">
        <v>6.7</v>
      </c>
    </row>
    <row r="175" spans="1:10" x14ac:dyDescent="0.25">
      <c r="A175" s="24">
        <v>33025</v>
      </c>
      <c r="B175" s="25">
        <v>57.1</v>
      </c>
      <c r="C175" s="37">
        <v>1.6</v>
      </c>
      <c r="D175" s="37">
        <v>7.7</v>
      </c>
      <c r="F175" s="38">
        <v>54.223599999999998</v>
      </c>
      <c r="G175" s="38">
        <v>6.9</v>
      </c>
      <c r="H175" s="36"/>
      <c r="I175" s="38">
        <v>54.855499999999999</v>
      </c>
      <c r="J175" s="21">
        <v>6.7</v>
      </c>
    </row>
    <row r="176" spans="1:10" x14ac:dyDescent="0.25">
      <c r="A176" s="24">
        <v>33117</v>
      </c>
      <c r="B176" s="25">
        <v>57.5</v>
      </c>
      <c r="C176" s="37">
        <v>0.7</v>
      </c>
      <c r="D176" s="37">
        <v>6.1</v>
      </c>
      <c r="F176" s="38">
        <v>55.036900000000003</v>
      </c>
      <c r="G176" s="38">
        <v>6.7</v>
      </c>
      <c r="H176" s="36"/>
      <c r="I176" s="38">
        <v>55.568600000000004</v>
      </c>
      <c r="J176" s="21">
        <v>6.5</v>
      </c>
    </row>
    <row r="177" spans="1:10" x14ac:dyDescent="0.25">
      <c r="A177" s="24">
        <v>33208</v>
      </c>
      <c r="B177" s="25">
        <v>59</v>
      </c>
      <c r="C177" s="37">
        <v>2.6</v>
      </c>
      <c r="D177" s="37">
        <v>6.9</v>
      </c>
      <c r="F177" s="38">
        <v>55.862499999999997</v>
      </c>
      <c r="G177" s="38">
        <v>6.5</v>
      </c>
      <c r="H177" s="36"/>
      <c r="I177" s="38">
        <v>56.568899999999999</v>
      </c>
      <c r="J177" s="21">
        <v>6.6</v>
      </c>
    </row>
    <row r="178" spans="1:10" x14ac:dyDescent="0.25">
      <c r="A178" s="24">
        <v>33298</v>
      </c>
      <c r="B178" s="25">
        <v>58.9</v>
      </c>
      <c r="C178" s="37">
        <v>-0.2</v>
      </c>
      <c r="D178" s="37">
        <v>4.8</v>
      </c>
      <c r="F178" s="38">
        <v>56.365200000000002</v>
      </c>
      <c r="G178" s="38">
        <v>5.7</v>
      </c>
      <c r="H178" s="36"/>
      <c r="I178" s="38">
        <v>57.0214</v>
      </c>
      <c r="J178" s="21">
        <v>5.7</v>
      </c>
    </row>
    <row r="179" spans="1:10" x14ac:dyDescent="0.25">
      <c r="A179" s="24">
        <v>33390</v>
      </c>
      <c r="B179" s="25">
        <v>59</v>
      </c>
      <c r="C179" s="37">
        <v>0.2</v>
      </c>
      <c r="D179" s="37">
        <v>3.3</v>
      </c>
      <c r="F179" s="38">
        <v>56.928899999999999</v>
      </c>
      <c r="G179" s="38">
        <v>5</v>
      </c>
      <c r="H179" s="36"/>
      <c r="I179" s="38">
        <v>57.5916</v>
      </c>
      <c r="J179" s="21">
        <v>5</v>
      </c>
    </row>
    <row r="180" spans="1:10" x14ac:dyDescent="0.25">
      <c r="A180" s="24">
        <v>33482</v>
      </c>
      <c r="B180" s="25">
        <v>59.3</v>
      </c>
      <c r="C180" s="37">
        <v>0.5</v>
      </c>
      <c r="D180" s="37">
        <v>3.1</v>
      </c>
      <c r="F180" s="38">
        <v>57.498199999999997</v>
      </c>
      <c r="G180" s="38">
        <v>4.5</v>
      </c>
      <c r="H180" s="36"/>
      <c r="I180" s="38">
        <v>58.225099999999998</v>
      </c>
      <c r="J180" s="21">
        <v>4.8</v>
      </c>
    </row>
    <row r="181" spans="1:10" x14ac:dyDescent="0.25">
      <c r="A181" s="24">
        <v>33573</v>
      </c>
      <c r="B181" s="25">
        <v>59.9</v>
      </c>
      <c r="C181" s="37">
        <v>1</v>
      </c>
      <c r="D181" s="37">
        <v>1.5</v>
      </c>
      <c r="F181" s="38">
        <v>57.843200000000003</v>
      </c>
      <c r="G181" s="38">
        <v>3.5</v>
      </c>
      <c r="H181" s="36"/>
      <c r="I181" s="38">
        <v>58.6327</v>
      </c>
      <c r="J181" s="21">
        <v>3.7</v>
      </c>
    </row>
    <row r="182" spans="1:10" x14ac:dyDescent="0.25">
      <c r="A182" s="24">
        <v>33664</v>
      </c>
      <c r="B182" s="25">
        <v>59.9</v>
      </c>
      <c r="C182" s="37">
        <v>0</v>
      </c>
      <c r="D182" s="37">
        <v>1.7</v>
      </c>
      <c r="F182" s="38">
        <v>58.0745</v>
      </c>
      <c r="G182" s="38">
        <v>3</v>
      </c>
      <c r="H182" s="36"/>
      <c r="I182" s="38">
        <v>58.867199999999997</v>
      </c>
      <c r="J182" s="21">
        <v>3.3</v>
      </c>
    </row>
    <row r="183" spans="1:10" x14ac:dyDescent="0.25">
      <c r="A183" s="24">
        <v>33756</v>
      </c>
      <c r="B183" s="25">
        <v>59.7</v>
      </c>
      <c r="C183" s="37">
        <v>-0.3</v>
      </c>
      <c r="D183" s="37">
        <v>1.2</v>
      </c>
      <c r="F183" s="38">
        <v>58.481099999999998</v>
      </c>
      <c r="G183" s="38">
        <v>2.7</v>
      </c>
      <c r="H183" s="36"/>
      <c r="I183" s="38">
        <v>59.1616</v>
      </c>
      <c r="J183" s="21">
        <v>2.8</v>
      </c>
    </row>
    <row r="184" spans="1:10" x14ac:dyDescent="0.25">
      <c r="A184" s="24">
        <v>33848</v>
      </c>
      <c r="B184" s="25">
        <v>59.8</v>
      </c>
      <c r="C184" s="37">
        <v>0.2</v>
      </c>
      <c r="D184" s="37">
        <v>0.8</v>
      </c>
      <c r="F184" s="38">
        <v>58.8904</v>
      </c>
      <c r="G184" s="38">
        <v>2.4</v>
      </c>
      <c r="H184" s="36"/>
      <c r="I184" s="38">
        <v>59.4574</v>
      </c>
      <c r="J184" s="21">
        <v>2.2000000000000002</v>
      </c>
    </row>
    <row r="185" spans="1:10" x14ac:dyDescent="0.25">
      <c r="A185" s="24">
        <v>33939</v>
      </c>
      <c r="B185" s="25">
        <v>60.1</v>
      </c>
      <c r="C185" s="37">
        <v>0.5</v>
      </c>
      <c r="D185" s="37">
        <v>0.3</v>
      </c>
      <c r="F185" s="38">
        <v>59.125999999999998</v>
      </c>
      <c r="G185" s="38">
        <v>2.2000000000000002</v>
      </c>
      <c r="H185" s="36"/>
      <c r="I185" s="38">
        <v>59.814100000000003</v>
      </c>
      <c r="J185" s="21">
        <v>2</v>
      </c>
    </row>
    <row r="186" spans="1:10" x14ac:dyDescent="0.25">
      <c r="A186" s="24">
        <v>34029</v>
      </c>
      <c r="B186" s="25">
        <v>60.6</v>
      </c>
      <c r="C186" s="37">
        <v>0.8</v>
      </c>
      <c r="D186" s="37">
        <v>1.2</v>
      </c>
      <c r="F186" s="38">
        <v>59.362499999999997</v>
      </c>
      <c r="G186" s="38">
        <v>2.2000000000000002</v>
      </c>
      <c r="H186" s="36"/>
      <c r="I186" s="38">
        <v>60.173000000000002</v>
      </c>
      <c r="J186" s="21">
        <v>2.1</v>
      </c>
    </row>
    <row r="187" spans="1:10" x14ac:dyDescent="0.25">
      <c r="A187" s="24">
        <v>34121</v>
      </c>
      <c r="B187" s="25">
        <v>60.8</v>
      </c>
      <c r="C187" s="37">
        <v>0.3</v>
      </c>
      <c r="D187" s="37">
        <v>1.8</v>
      </c>
      <c r="F187" s="38">
        <v>59.718699999999998</v>
      </c>
      <c r="G187" s="38">
        <v>2.1</v>
      </c>
      <c r="H187" s="36"/>
      <c r="I187" s="38">
        <v>60.533999999999999</v>
      </c>
      <c r="J187" s="21">
        <v>2.2000000000000002</v>
      </c>
    </row>
    <row r="188" spans="1:10" x14ac:dyDescent="0.25">
      <c r="A188" s="24">
        <v>34213</v>
      </c>
      <c r="B188" s="25">
        <v>61.1</v>
      </c>
      <c r="C188" s="37">
        <v>0.5</v>
      </c>
      <c r="D188" s="37">
        <v>2.2000000000000002</v>
      </c>
      <c r="F188" s="38">
        <v>60.017299999999999</v>
      </c>
      <c r="G188" s="38">
        <v>1.9</v>
      </c>
      <c r="H188" s="36"/>
      <c r="I188" s="38">
        <v>60.897199999999998</v>
      </c>
      <c r="J188" s="21">
        <v>2.2999999999999998</v>
      </c>
    </row>
    <row r="189" spans="1:10" x14ac:dyDescent="0.25">
      <c r="A189" s="24">
        <v>34304</v>
      </c>
      <c r="B189" s="25">
        <v>61.2</v>
      </c>
      <c r="C189" s="37">
        <v>0.2</v>
      </c>
      <c r="D189" s="37">
        <v>1.8</v>
      </c>
      <c r="F189" s="38">
        <v>60.377400000000002</v>
      </c>
      <c r="G189" s="38">
        <v>2.1</v>
      </c>
      <c r="H189" s="36"/>
      <c r="I189" s="38">
        <v>61.262599999999999</v>
      </c>
      <c r="J189" s="21">
        <v>2.2999999999999998</v>
      </c>
    </row>
    <row r="190" spans="1:10" x14ac:dyDescent="0.25">
      <c r="A190" s="24">
        <v>34394</v>
      </c>
      <c r="B190" s="25">
        <v>61.5</v>
      </c>
      <c r="C190" s="37">
        <v>0.5</v>
      </c>
      <c r="D190" s="37">
        <v>1.5</v>
      </c>
      <c r="F190" s="38">
        <v>60.618899999999996</v>
      </c>
      <c r="G190" s="38">
        <v>2.1</v>
      </c>
      <c r="H190" s="36"/>
      <c r="I190" s="38">
        <v>61.568899999999999</v>
      </c>
      <c r="J190" s="21">
        <v>2.2999999999999998</v>
      </c>
    </row>
    <row r="191" spans="1:10" x14ac:dyDescent="0.25">
      <c r="A191" s="24">
        <v>34486</v>
      </c>
      <c r="B191" s="25">
        <v>61.9</v>
      </c>
      <c r="C191" s="37">
        <v>0.7</v>
      </c>
      <c r="D191" s="37">
        <v>1.8</v>
      </c>
      <c r="F191" s="38">
        <v>60.982599999999998</v>
      </c>
      <c r="G191" s="38">
        <v>2.1</v>
      </c>
      <c r="H191" s="36"/>
      <c r="I191" s="38">
        <v>61.938400000000001</v>
      </c>
      <c r="J191" s="21">
        <v>2.2999999999999998</v>
      </c>
    </row>
    <row r="192" spans="1:10" x14ac:dyDescent="0.25">
      <c r="A192" s="24">
        <v>34578</v>
      </c>
      <c r="B192" s="25">
        <v>62.3</v>
      </c>
      <c r="C192" s="37">
        <v>0.6</v>
      </c>
      <c r="D192" s="37">
        <v>2</v>
      </c>
      <c r="F192" s="38">
        <v>61.287500000000001</v>
      </c>
      <c r="G192" s="38">
        <v>2.1</v>
      </c>
      <c r="H192" s="36"/>
      <c r="I192" s="38">
        <v>62.31</v>
      </c>
      <c r="J192" s="21">
        <v>2.2999999999999998</v>
      </c>
    </row>
    <row r="193" spans="1:10" x14ac:dyDescent="0.25">
      <c r="A193" s="24">
        <v>34669</v>
      </c>
      <c r="B193" s="25">
        <v>62.8</v>
      </c>
      <c r="C193" s="37">
        <v>0.8</v>
      </c>
      <c r="D193" s="37">
        <v>2.6</v>
      </c>
      <c r="F193" s="38">
        <v>61.593899999999998</v>
      </c>
      <c r="G193" s="38">
        <v>2</v>
      </c>
      <c r="H193" s="36"/>
      <c r="I193" s="38">
        <v>62.621499999999997</v>
      </c>
      <c r="J193" s="21">
        <v>2.2000000000000002</v>
      </c>
    </row>
    <row r="194" spans="1:10" x14ac:dyDescent="0.25">
      <c r="A194" s="24">
        <v>34759</v>
      </c>
      <c r="B194" s="25">
        <v>63.8</v>
      </c>
      <c r="C194" s="37">
        <v>1.6</v>
      </c>
      <c r="D194" s="37">
        <v>3.7</v>
      </c>
      <c r="F194" s="38">
        <v>61.901899999999998</v>
      </c>
      <c r="G194" s="38">
        <v>2.1</v>
      </c>
      <c r="H194" s="36"/>
      <c r="I194" s="38">
        <v>62.997300000000003</v>
      </c>
      <c r="J194" s="21">
        <v>2.2999999999999998</v>
      </c>
    </row>
    <row r="195" spans="1:10" x14ac:dyDescent="0.25">
      <c r="A195" s="24">
        <v>34851</v>
      </c>
      <c r="B195" s="25">
        <v>64.7</v>
      </c>
      <c r="C195" s="37">
        <v>1.4</v>
      </c>
      <c r="D195" s="37">
        <v>4.5</v>
      </c>
      <c r="F195" s="38">
        <v>62.397100000000002</v>
      </c>
      <c r="G195" s="38">
        <v>2.2999999999999998</v>
      </c>
      <c r="H195" s="36"/>
      <c r="I195" s="38">
        <v>63.5642</v>
      </c>
      <c r="J195" s="21">
        <v>2.5</v>
      </c>
    </row>
    <row r="196" spans="1:10" x14ac:dyDescent="0.25">
      <c r="A196" s="24">
        <v>34943</v>
      </c>
      <c r="B196" s="25">
        <v>65.5</v>
      </c>
      <c r="C196" s="37">
        <v>1.2</v>
      </c>
      <c r="D196" s="37">
        <v>5.0999999999999996</v>
      </c>
      <c r="F196" s="38">
        <v>62.9587</v>
      </c>
      <c r="G196" s="38">
        <v>2.7</v>
      </c>
      <c r="H196" s="36"/>
      <c r="I196" s="38">
        <v>64.1999</v>
      </c>
      <c r="J196" s="21">
        <v>3</v>
      </c>
    </row>
    <row r="197" spans="1:10" x14ac:dyDescent="0.25">
      <c r="A197" s="24">
        <v>35034</v>
      </c>
      <c r="B197" s="25">
        <v>66</v>
      </c>
      <c r="C197" s="37">
        <v>0.8</v>
      </c>
      <c r="D197" s="37">
        <v>5.0999999999999996</v>
      </c>
      <c r="F197" s="38">
        <v>63.336399999999998</v>
      </c>
      <c r="G197" s="38">
        <v>2.8</v>
      </c>
      <c r="H197" s="36"/>
      <c r="I197" s="38">
        <v>64.649299999999997</v>
      </c>
      <c r="J197" s="21">
        <v>3.2</v>
      </c>
    </row>
    <row r="198" spans="1:10" x14ac:dyDescent="0.25">
      <c r="A198" s="24">
        <v>35125</v>
      </c>
      <c r="B198" s="25">
        <v>66.2</v>
      </c>
      <c r="C198" s="37">
        <v>0.3</v>
      </c>
      <c r="D198" s="37">
        <v>3.8</v>
      </c>
      <c r="F198" s="38">
        <v>63.716500000000003</v>
      </c>
      <c r="G198" s="38">
        <v>2.9</v>
      </c>
      <c r="H198" s="36"/>
      <c r="I198" s="38">
        <v>65.037199999999999</v>
      </c>
      <c r="J198" s="21">
        <v>3.2</v>
      </c>
    </row>
    <row r="199" spans="1:10" x14ac:dyDescent="0.25">
      <c r="A199" s="24">
        <v>35217</v>
      </c>
      <c r="B199" s="25">
        <v>66.7</v>
      </c>
      <c r="C199" s="37">
        <v>0.8</v>
      </c>
      <c r="D199" s="37">
        <v>3.1</v>
      </c>
      <c r="F199" s="38">
        <v>64.162499999999994</v>
      </c>
      <c r="G199" s="38">
        <v>2.8</v>
      </c>
      <c r="H199" s="36"/>
      <c r="I199" s="38">
        <v>65.492400000000004</v>
      </c>
      <c r="J199" s="21">
        <v>3</v>
      </c>
    </row>
    <row r="200" spans="1:10" x14ac:dyDescent="0.25">
      <c r="A200" s="24">
        <v>35309</v>
      </c>
      <c r="B200" s="25">
        <v>66.900000000000006</v>
      </c>
      <c r="C200" s="37">
        <v>0.3</v>
      </c>
      <c r="D200" s="37">
        <v>2.1</v>
      </c>
      <c r="F200" s="38">
        <v>64.547499999999999</v>
      </c>
      <c r="G200" s="38">
        <v>2.5</v>
      </c>
      <c r="H200" s="36"/>
      <c r="I200" s="38">
        <v>65.819900000000004</v>
      </c>
      <c r="J200" s="21">
        <v>2.5</v>
      </c>
    </row>
    <row r="201" spans="1:10" x14ac:dyDescent="0.25">
      <c r="A201" s="24">
        <v>35400</v>
      </c>
      <c r="B201" s="25">
        <v>67</v>
      </c>
      <c r="C201" s="37">
        <v>0.1</v>
      </c>
      <c r="D201" s="37">
        <v>1.5</v>
      </c>
      <c r="F201" s="38">
        <v>64.934700000000007</v>
      </c>
      <c r="G201" s="38">
        <v>2.5</v>
      </c>
      <c r="H201" s="36"/>
      <c r="I201" s="38">
        <v>66.214799999999997</v>
      </c>
      <c r="J201" s="21">
        <v>2.4</v>
      </c>
    </row>
    <row r="202" spans="1:10" x14ac:dyDescent="0.25">
      <c r="A202" s="24">
        <v>35490</v>
      </c>
      <c r="B202" s="25">
        <v>67.099999999999994</v>
      </c>
      <c r="C202" s="37">
        <v>0.1</v>
      </c>
      <c r="D202" s="37">
        <v>1.4</v>
      </c>
      <c r="F202" s="38">
        <v>65.324299999999994</v>
      </c>
      <c r="G202" s="38">
        <v>2.5</v>
      </c>
      <c r="H202" s="36"/>
      <c r="I202" s="38">
        <v>66.678299999999993</v>
      </c>
      <c r="J202" s="21">
        <v>2.5</v>
      </c>
    </row>
    <row r="203" spans="1:10" x14ac:dyDescent="0.25">
      <c r="A203" s="24">
        <v>35582</v>
      </c>
      <c r="B203" s="25">
        <v>66.900000000000006</v>
      </c>
      <c r="C203" s="37">
        <v>-0.3</v>
      </c>
      <c r="D203" s="37">
        <v>0.3</v>
      </c>
      <c r="F203" s="38">
        <v>65.585599999999999</v>
      </c>
      <c r="G203" s="38">
        <v>2.2000000000000002</v>
      </c>
      <c r="H203" s="36"/>
      <c r="I203" s="38">
        <v>66.944999999999993</v>
      </c>
      <c r="J203" s="21">
        <v>2.1</v>
      </c>
    </row>
    <row r="204" spans="1:10" x14ac:dyDescent="0.25">
      <c r="A204" s="24">
        <v>35674</v>
      </c>
      <c r="B204" s="25">
        <v>66.599999999999994</v>
      </c>
      <c r="C204" s="37">
        <v>-0.4</v>
      </c>
      <c r="D204" s="37">
        <v>-0.4</v>
      </c>
      <c r="F204" s="38">
        <v>65.716800000000006</v>
      </c>
      <c r="G204" s="38">
        <v>1.8</v>
      </c>
      <c r="H204" s="36"/>
      <c r="I204" s="38">
        <v>67.078900000000004</v>
      </c>
      <c r="J204" s="21">
        <v>1.8</v>
      </c>
    </row>
    <row r="205" spans="1:10" x14ac:dyDescent="0.25">
      <c r="A205" s="24">
        <v>35765</v>
      </c>
      <c r="B205" s="25">
        <v>66.8</v>
      </c>
      <c r="C205" s="37">
        <v>0.3</v>
      </c>
      <c r="D205" s="37">
        <v>-0.3</v>
      </c>
      <c r="F205" s="38">
        <v>66.1768</v>
      </c>
      <c r="G205" s="38">
        <v>1.9</v>
      </c>
      <c r="H205" s="36"/>
      <c r="I205" s="38">
        <v>67.548500000000004</v>
      </c>
      <c r="J205" s="21">
        <v>1.9</v>
      </c>
    </row>
    <row r="206" spans="1:10" x14ac:dyDescent="0.25">
      <c r="A206" s="24">
        <v>35855</v>
      </c>
      <c r="B206" s="25">
        <v>67</v>
      </c>
      <c r="C206" s="37">
        <v>0.3</v>
      </c>
      <c r="D206" s="37">
        <v>-0.1</v>
      </c>
      <c r="F206" s="38">
        <v>66.573899999999995</v>
      </c>
      <c r="G206" s="38">
        <v>1.9</v>
      </c>
      <c r="H206" s="36"/>
      <c r="I206" s="38">
        <v>67.886200000000002</v>
      </c>
      <c r="J206" s="21">
        <v>1.7</v>
      </c>
    </row>
    <row r="207" spans="1:10" x14ac:dyDescent="0.25">
      <c r="A207" s="24">
        <v>35947</v>
      </c>
      <c r="B207" s="25">
        <v>67.400000000000006</v>
      </c>
      <c r="C207" s="37">
        <v>0.6</v>
      </c>
      <c r="D207" s="37">
        <v>0.7</v>
      </c>
      <c r="F207" s="38">
        <v>66.973299999999995</v>
      </c>
      <c r="G207" s="38">
        <v>2.1</v>
      </c>
      <c r="H207" s="36"/>
      <c r="I207" s="38">
        <v>68.225700000000003</v>
      </c>
      <c r="J207" s="21">
        <v>1.9</v>
      </c>
    </row>
    <row r="208" spans="1:10" x14ac:dyDescent="0.25">
      <c r="A208" s="24">
        <v>36039</v>
      </c>
      <c r="B208" s="25">
        <v>67.5</v>
      </c>
      <c r="C208" s="37">
        <v>0.1</v>
      </c>
      <c r="D208" s="37">
        <v>1.4</v>
      </c>
      <c r="F208" s="38">
        <v>67.308199999999999</v>
      </c>
      <c r="G208" s="38">
        <v>2.4</v>
      </c>
      <c r="H208" s="36"/>
      <c r="I208" s="38">
        <v>68.430300000000003</v>
      </c>
      <c r="J208" s="21">
        <v>1.9</v>
      </c>
    </row>
    <row r="209" spans="1:10" x14ac:dyDescent="0.25">
      <c r="A209" s="24">
        <v>36130</v>
      </c>
      <c r="B209" s="25">
        <v>67.8</v>
      </c>
      <c r="C209" s="37">
        <v>0.4</v>
      </c>
      <c r="D209" s="37">
        <v>1.5</v>
      </c>
      <c r="F209" s="38">
        <v>67.712100000000007</v>
      </c>
      <c r="G209" s="38">
        <v>2.2999999999999998</v>
      </c>
      <c r="H209" s="36"/>
      <c r="I209" s="38">
        <v>68.704099999999997</v>
      </c>
      <c r="J209" s="21">
        <v>1.7</v>
      </c>
    </row>
    <row r="210" spans="1:10" x14ac:dyDescent="0.25">
      <c r="A210" s="24">
        <v>36220</v>
      </c>
      <c r="B210" s="25">
        <v>67.8</v>
      </c>
      <c r="C210" s="37">
        <v>0</v>
      </c>
      <c r="D210" s="37">
        <v>1.2</v>
      </c>
      <c r="F210" s="38">
        <v>68.186000000000007</v>
      </c>
      <c r="G210" s="38">
        <v>2.4</v>
      </c>
      <c r="H210" s="36"/>
      <c r="I210" s="38">
        <v>69.047600000000003</v>
      </c>
      <c r="J210" s="21">
        <v>1.7</v>
      </c>
    </row>
    <row r="211" spans="1:10" x14ac:dyDescent="0.25">
      <c r="A211" s="24">
        <v>36312</v>
      </c>
      <c r="B211" s="25">
        <v>68.099999999999994</v>
      </c>
      <c r="C211" s="37">
        <v>0.4</v>
      </c>
      <c r="D211" s="37">
        <v>1</v>
      </c>
      <c r="F211" s="38">
        <v>68.527000000000001</v>
      </c>
      <c r="G211" s="38">
        <v>2.2999999999999998</v>
      </c>
      <c r="H211" s="36"/>
      <c r="I211" s="38">
        <v>69.323800000000006</v>
      </c>
      <c r="J211" s="21">
        <v>1.7</v>
      </c>
    </row>
    <row r="212" spans="1:10" x14ac:dyDescent="0.25">
      <c r="A212" s="24">
        <v>36404</v>
      </c>
      <c r="B212" s="25">
        <v>68.7</v>
      </c>
      <c r="C212" s="37">
        <v>0.9</v>
      </c>
      <c r="D212" s="37">
        <v>1.8</v>
      </c>
      <c r="F212" s="38">
        <v>69.006699999999995</v>
      </c>
      <c r="G212" s="38">
        <v>2.5</v>
      </c>
      <c r="H212" s="36"/>
      <c r="I212" s="38">
        <v>69.878399999999999</v>
      </c>
      <c r="J212" s="21">
        <v>2.1</v>
      </c>
    </row>
    <row r="213" spans="1:10" x14ac:dyDescent="0.25">
      <c r="A213" s="24">
        <v>36495</v>
      </c>
      <c r="B213" s="25">
        <v>69.099999999999994</v>
      </c>
      <c r="C213" s="37">
        <v>0.6</v>
      </c>
      <c r="D213" s="37">
        <v>1.9</v>
      </c>
      <c r="F213" s="38">
        <v>69.489699999999999</v>
      </c>
      <c r="G213" s="38">
        <v>2.6</v>
      </c>
      <c r="H213" s="36"/>
      <c r="I213" s="38">
        <v>70.297600000000003</v>
      </c>
      <c r="J213" s="21">
        <v>2.2999999999999998</v>
      </c>
    </row>
    <row r="214" spans="1:10" x14ac:dyDescent="0.25">
      <c r="A214" s="24">
        <v>36586</v>
      </c>
      <c r="B214" s="25">
        <v>69.7</v>
      </c>
      <c r="C214" s="37">
        <v>0.9</v>
      </c>
      <c r="D214" s="37">
        <v>2.8</v>
      </c>
      <c r="F214" s="38">
        <v>69.837100000000007</v>
      </c>
      <c r="G214" s="38">
        <v>2.4</v>
      </c>
      <c r="H214" s="36"/>
      <c r="I214" s="38">
        <v>70.789699999999996</v>
      </c>
      <c r="J214" s="21">
        <v>2.5</v>
      </c>
    </row>
    <row r="215" spans="1:10" x14ac:dyDescent="0.25">
      <c r="A215" s="24">
        <v>36678</v>
      </c>
      <c r="B215" s="25">
        <v>70.2</v>
      </c>
      <c r="C215" s="37">
        <v>0.7</v>
      </c>
      <c r="D215" s="37">
        <v>3.1</v>
      </c>
      <c r="F215" s="38">
        <v>70.256200000000007</v>
      </c>
      <c r="G215" s="38">
        <v>2.5</v>
      </c>
      <c r="H215" s="36"/>
      <c r="I215" s="38">
        <v>71.143699999999995</v>
      </c>
      <c r="J215" s="21">
        <v>2.6</v>
      </c>
    </row>
    <row r="216" spans="1:10" x14ac:dyDescent="0.25">
      <c r="A216" s="24">
        <v>36770</v>
      </c>
      <c r="B216" s="25">
        <v>72.900000000000006</v>
      </c>
      <c r="C216" s="37">
        <v>3.8</v>
      </c>
      <c r="D216" s="37">
        <v>6.1</v>
      </c>
      <c r="F216" s="38">
        <v>70.396699999999996</v>
      </c>
      <c r="G216" s="38">
        <v>2</v>
      </c>
      <c r="H216" s="36"/>
      <c r="I216" s="38">
        <v>71.570499999999996</v>
      </c>
      <c r="J216" s="21">
        <v>2.4</v>
      </c>
    </row>
    <row r="217" spans="1:10" x14ac:dyDescent="0.25">
      <c r="A217" s="24">
        <v>36861</v>
      </c>
      <c r="B217" s="25">
        <v>73.099999999999994</v>
      </c>
      <c r="C217" s="37">
        <v>0.3</v>
      </c>
      <c r="D217" s="37">
        <v>5.8</v>
      </c>
      <c r="F217" s="38">
        <v>70.819100000000006</v>
      </c>
      <c r="G217" s="38">
        <v>1.9</v>
      </c>
      <c r="H217" s="36"/>
      <c r="I217" s="38">
        <v>71.999899999999997</v>
      </c>
      <c r="J217" s="21">
        <v>2.4</v>
      </c>
    </row>
    <row r="218" spans="1:10" x14ac:dyDescent="0.25">
      <c r="A218" s="24">
        <v>36951</v>
      </c>
      <c r="B218" s="25">
        <v>73.900000000000006</v>
      </c>
      <c r="C218" s="37">
        <v>1.1000000000000001</v>
      </c>
      <c r="D218" s="37">
        <v>6</v>
      </c>
      <c r="F218" s="38">
        <v>71.456400000000002</v>
      </c>
      <c r="G218" s="38">
        <v>2.2999999999999998</v>
      </c>
      <c r="H218" s="36"/>
      <c r="I218" s="38">
        <v>72.719899999999996</v>
      </c>
      <c r="J218" s="21">
        <v>2.7</v>
      </c>
    </row>
    <row r="219" spans="1:10" x14ac:dyDescent="0.25">
      <c r="A219" s="24">
        <v>37043</v>
      </c>
      <c r="B219" s="25">
        <v>74.5</v>
      </c>
      <c r="C219" s="37">
        <v>0.8</v>
      </c>
      <c r="D219" s="37">
        <v>6.1</v>
      </c>
      <c r="F219" s="38">
        <v>72.028099999999995</v>
      </c>
      <c r="G219" s="38">
        <v>2.5</v>
      </c>
      <c r="H219" s="36"/>
      <c r="I219" s="38">
        <v>73.301699999999997</v>
      </c>
      <c r="J219" s="21">
        <v>3</v>
      </c>
    </row>
    <row r="220" spans="1:10" x14ac:dyDescent="0.25">
      <c r="A220" s="24">
        <v>37135</v>
      </c>
      <c r="B220" s="25">
        <v>74.7</v>
      </c>
      <c r="C220" s="37">
        <v>0.3</v>
      </c>
      <c r="D220" s="37">
        <v>2.5</v>
      </c>
      <c r="F220" s="38">
        <v>72.532300000000006</v>
      </c>
      <c r="G220" s="38">
        <v>3</v>
      </c>
      <c r="H220" s="36"/>
      <c r="I220" s="38">
        <v>73.814800000000005</v>
      </c>
      <c r="J220" s="21">
        <v>3.1</v>
      </c>
    </row>
    <row r="221" spans="1:10" x14ac:dyDescent="0.25">
      <c r="A221" s="24">
        <v>37226</v>
      </c>
      <c r="B221" s="25">
        <v>75.400000000000006</v>
      </c>
      <c r="C221" s="37">
        <v>0.9</v>
      </c>
      <c r="D221" s="37">
        <v>3.1</v>
      </c>
      <c r="F221" s="38">
        <v>73.112499999999997</v>
      </c>
      <c r="G221" s="38">
        <v>3.2</v>
      </c>
      <c r="H221" s="36"/>
      <c r="I221" s="38">
        <v>74.479100000000003</v>
      </c>
      <c r="J221" s="21">
        <v>3.3</v>
      </c>
    </row>
    <row r="222" spans="1:10" x14ac:dyDescent="0.25">
      <c r="A222" s="24">
        <v>37316</v>
      </c>
      <c r="B222" s="25">
        <v>76.099999999999994</v>
      </c>
      <c r="C222" s="37">
        <v>0.9</v>
      </c>
      <c r="D222" s="37">
        <v>3</v>
      </c>
      <c r="F222" s="38">
        <v>73.624300000000005</v>
      </c>
      <c r="G222" s="38">
        <v>3</v>
      </c>
      <c r="H222" s="36"/>
      <c r="I222" s="37">
        <v>75.000500000000002</v>
      </c>
      <c r="J222" s="21">
        <v>3.1</v>
      </c>
    </row>
    <row r="223" spans="1:10" x14ac:dyDescent="0.25">
      <c r="A223" s="24">
        <v>37408</v>
      </c>
      <c r="B223" s="25">
        <v>76.599999999999994</v>
      </c>
      <c r="C223" s="37">
        <v>0.7</v>
      </c>
      <c r="D223" s="37">
        <v>2.8</v>
      </c>
      <c r="F223" s="37">
        <v>74.174300000000002</v>
      </c>
      <c r="G223" s="38">
        <v>3.1</v>
      </c>
      <c r="H223" s="38"/>
      <c r="I223" s="37">
        <v>75.452299999999994</v>
      </c>
      <c r="J223" s="21">
        <v>3</v>
      </c>
    </row>
    <row r="224" spans="1:10" x14ac:dyDescent="0.25">
      <c r="A224" s="24">
        <v>37500</v>
      </c>
      <c r="B224" s="25">
        <v>77.099999999999994</v>
      </c>
      <c r="C224" s="37">
        <v>0.7</v>
      </c>
      <c r="D224" s="37">
        <v>3.2</v>
      </c>
      <c r="F224" s="37">
        <v>74.811199999999999</v>
      </c>
      <c r="G224" s="38">
        <v>3.2</v>
      </c>
      <c r="H224" s="38"/>
      <c r="I224" s="37">
        <v>75.9529</v>
      </c>
      <c r="J224" s="21">
        <v>2.9</v>
      </c>
    </row>
    <row r="225" spans="1:11" x14ac:dyDescent="0.25">
      <c r="A225" s="24">
        <v>37591</v>
      </c>
      <c r="B225" s="25">
        <v>77.599999999999994</v>
      </c>
      <c r="C225" s="37">
        <v>0.6</v>
      </c>
      <c r="D225" s="37">
        <v>2.9</v>
      </c>
      <c r="F225" s="37">
        <v>75.331699999999998</v>
      </c>
      <c r="G225" s="38">
        <v>3.1</v>
      </c>
      <c r="H225" s="38"/>
      <c r="I225" s="37">
        <v>76.507800000000003</v>
      </c>
      <c r="J225" s="21">
        <v>2.8</v>
      </c>
    </row>
    <row r="226" spans="1:11" x14ac:dyDescent="0.25">
      <c r="A226" s="24">
        <v>37681</v>
      </c>
      <c r="B226" s="25">
        <v>78.599999999999994</v>
      </c>
      <c r="C226" s="37">
        <v>1.3</v>
      </c>
      <c r="D226" s="37">
        <v>3.3</v>
      </c>
      <c r="F226" s="37">
        <v>75.895899999999997</v>
      </c>
      <c r="G226" s="38">
        <v>3</v>
      </c>
      <c r="H226" s="38"/>
      <c r="I226" s="37">
        <v>77.142899999999997</v>
      </c>
      <c r="J226" s="21">
        <v>2.9</v>
      </c>
    </row>
    <row r="227" spans="1:11" ht="15.75" customHeight="1" x14ac:dyDescent="0.25">
      <c r="A227" s="24">
        <v>37773</v>
      </c>
      <c r="B227" s="25">
        <v>78.599999999999994</v>
      </c>
      <c r="C227" s="37">
        <v>0</v>
      </c>
      <c r="D227" s="37">
        <v>2.6</v>
      </c>
      <c r="F227" s="37">
        <v>76.240399999999994</v>
      </c>
      <c r="G227" s="38">
        <v>2.8</v>
      </c>
      <c r="H227" s="38"/>
      <c r="I227" s="37">
        <v>77.564599999999999</v>
      </c>
      <c r="J227" s="38">
        <v>2.8</v>
      </c>
      <c r="K227" s="38"/>
    </row>
    <row r="228" spans="1:11" x14ac:dyDescent="0.25">
      <c r="A228" s="24">
        <v>37865</v>
      </c>
      <c r="B228" s="25">
        <v>79.099999999999994</v>
      </c>
      <c r="C228" s="37">
        <v>0.6</v>
      </c>
      <c r="D228" s="37">
        <v>2.6</v>
      </c>
      <c r="F228" s="37">
        <v>76.743399999999994</v>
      </c>
      <c r="G228" s="38">
        <v>2.6</v>
      </c>
      <c r="H228" s="38"/>
      <c r="I228" s="37">
        <v>78.084199999999996</v>
      </c>
      <c r="J228" s="38">
        <v>2.8</v>
      </c>
      <c r="K228" s="38"/>
    </row>
    <row r="229" spans="1:11" x14ac:dyDescent="0.25">
      <c r="A229" s="24">
        <v>37956</v>
      </c>
      <c r="B229" s="25">
        <v>79.5</v>
      </c>
      <c r="C229" s="37">
        <v>0.5</v>
      </c>
      <c r="D229" s="37">
        <v>2.4</v>
      </c>
      <c r="F229" s="37">
        <v>77.383600000000001</v>
      </c>
      <c r="G229" s="38">
        <v>2.7</v>
      </c>
      <c r="H229" s="38"/>
      <c r="I229" s="37">
        <v>78.607900000000001</v>
      </c>
      <c r="J229" s="38">
        <v>2.7</v>
      </c>
      <c r="K229" s="38"/>
    </row>
    <row r="230" spans="1:11" x14ac:dyDescent="0.25">
      <c r="A230" s="24">
        <v>38047</v>
      </c>
      <c r="B230" s="25">
        <v>80.2</v>
      </c>
      <c r="C230" s="37">
        <v>0.9</v>
      </c>
      <c r="D230" s="37">
        <v>2</v>
      </c>
      <c r="F230" s="37">
        <v>77.886600000000001</v>
      </c>
      <c r="G230" s="38">
        <v>2.6</v>
      </c>
      <c r="H230" s="38"/>
      <c r="I230" s="37">
        <v>79.132599999999996</v>
      </c>
      <c r="J230" s="38">
        <v>2.6</v>
      </c>
      <c r="K230" s="38"/>
    </row>
    <row r="231" spans="1:11" x14ac:dyDescent="0.25">
      <c r="A231" s="24">
        <v>38139</v>
      </c>
      <c r="B231" s="25">
        <v>80.599999999999994</v>
      </c>
      <c r="C231" s="37">
        <v>0.5</v>
      </c>
      <c r="D231" s="37">
        <v>2.5</v>
      </c>
      <c r="F231" s="37">
        <v>78.365899999999996</v>
      </c>
      <c r="G231" s="38">
        <v>2.8</v>
      </c>
      <c r="H231" s="38"/>
      <c r="I231" s="37">
        <v>79.613200000000006</v>
      </c>
      <c r="J231" s="38">
        <v>2.6</v>
      </c>
      <c r="K231" s="38"/>
    </row>
    <row r="232" spans="1:11" x14ac:dyDescent="0.25">
      <c r="A232" s="24">
        <v>38231</v>
      </c>
      <c r="B232" s="25">
        <v>80.900000000000006</v>
      </c>
      <c r="C232" s="37">
        <v>0.4</v>
      </c>
      <c r="D232" s="37">
        <v>2.2999999999999998</v>
      </c>
      <c r="F232" s="37">
        <v>78.862899999999996</v>
      </c>
      <c r="G232" s="38">
        <v>2.8</v>
      </c>
      <c r="H232" s="38"/>
      <c r="I232" s="37">
        <v>80.096699999999998</v>
      </c>
      <c r="J232" s="38">
        <v>2.6</v>
      </c>
      <c r="K232" s="38"/>
    </row>
    <row r="233" spans="1:11" x14ac:dyDescent="0.25">
      <c r="A233" s="24">
        <v>38322</v>
      </c>
      <c r="B233" s="25">
        <v>81.5</v>
      </c>
      <c r="C233" s="37">
        <v>0.7</v>
      </c>
      <c r="D233" s="37">
        <v>2.5</v>
      </c>
      <c r="F233" s="37">
        <v>79.404600000000002</v>
      </c>
      <c r="G233" s="38">
        <v>2.6</v>
      </c>
      <c r="H233" s="38"/>
      <c r="I233" s="37">
        <v>80.749499999999998</v>
      </c>
      <c r="J233" s="38">
        <v>2.7</v>
      </c>
      <c r="K233" s="38"/>
    </row>
    <row r="234" spans="1:11" x14ac:dyDescent="0.25">
      <c r="A234" s="24">
        <v>38412</v>
      </c>
      <c r="B234" s="25">
        <v>82.1</v>
      </c>
      <c r="C234" s="37">
        <v>0.7</v>
      </c>
      <c r="D234" s="37">
        <v>2.4</v>
      </c>
      <c r="F234" s="37">
        <v>79.978200000000001</v>
      </c>
      <c r="G234" s="38">
        <v>2.7</v>
      </c>
      <c r="H234" s="38"/>
      <c r="I234" s="37">
        <v>81.269800000000004</v>
      </c>
      <c r="J234" s="38">
        <v>2.7</v>
      </c>
      <c r="K234" s="38"/>
    </row>
    <row r="235" spans="1:11" x14ac:dyDescent="0.25">
      <c r="A235" s="24">
        <v>38504</v>
      </c>
      <c r="B235" s="25">
        <v>82.6</v>
      </c>
      <c r="C235" s="37">
        <v>0.6</v>
      </c>
      <c r="D235" s="37">
        <v>2.5</v>
      </c>
      <c r="F235" s="37">
        <v>80.534800000000004</v>
      </c>
      <c r="G235" s="38">
        <v>2.8</v>
      </c>
      <c r="H235" s="38"/>
      <c r="I235" s="37">
        <v>81.787000000000006</v>
      </c>
      <c r="J235" s="38">
        <v>2.7</v>
      </c>
      <c r="K235" s="38"/>
    </row>
    <row r="236" spans="1:11" x14ac:dyDescent="0.25">
      <c r="A236" s="24">
        <v>38596</v>
      </c>
      <c r="B236" s="25">
        <v>83.4</v>
      </c>
      <c r="C236" s="37">
        <v>1</v>
      </c>
      <c r="D236" s="37">
        <v>3.1</v>
      </c>
      <c r="F236" s="37">
        <v>81.022400000000005</v>
      </c>
      <c r="G236" s="38">
        <v>2.7</v>
      </c>
      <c r="H236" s="38"/>
      <c r="I236" s="37">
        <v>82.298199999999994</v>
      </c>
      <c r="J236" s="38">
        <v>2.7</v>
      </c>
      <c r="K236" s="38"/>
    </row>
    <row r="237" spans="1:11" x14ac:dyDescent="0.25">
      <c r="A237" s="24">
        <v>38687</v>
      </c>
      <c r="B237" s="25">
        <v>83.8</v>
      </c>
      <c r="C237" s="37">
        <v>0.5</v>
      </c>
      <c r="D237" s="37">
        <v>2.8</v>
      </c>
      <c r="F237" s="37">
        <v>81.656099999999995</v>
      </c>
      <c r="G237" s="38">
        <v>2.8</v>
      </c>
      <c r="H237" s="38"/>
      <c r="I237" s="37">
        <v>82.847399999999993</v>
      </c>
      <c r="J237" s="38">
        <v>2.6</v>
      </c>
      <c r="K237" s="38"/>
    </row>
    <row r="238" spans="1:11" x14ac:dyDescent="0.25">
      <c r="A238" s="24">
        <v>38777</v>
      </c>
      <c r="B238" s="25">
        <v>84.5</v>
      </c>
      <c r="C238" s="37">
        <v>0.8</v>
      </c>
      <c r="D238" s="37">
        <v>2.9</v>
      </c>
      <c r="F238" s="37">
        <v>82.302499999999995</v>
      </c>
      <c r="G238" s="38">
        <v>2.9</v>
      </c>
      <c r="H238" s="38"/>
      <c r="I238" s="37">
        <v>83.5364</v>
      </c>
      <c r="J238" s="38">
        <v>2.8</v>
      </c>
      <c r="K238" s="38"/>
    </row>
    <row r="239" spans="1:11" x14ac:dyDescent="0.25">
      <c r="A239" s="24">
        <v>38869</v>
      </c>
      <c r="B239" s="25">
        <v>85.9</v>
      </c>
      <c r="C239" s="37">
        <v>1.7</v>
      </c>
      <c r="D239" s="37">
        <v>4</v>
      </c>
      <c r="F239" s="37">
        <v>83.061899999999994</v>
      </c>
      <c r="G239" s="38">
        <v>3.1</v>
      </c>
      <c r="H239" s="38"/>
      <c r="I239" s="37">
        <v>84.238399999999999</v>
      </c>
      <c r="J239" s="38">
        <v>3</v>
      </c>
      <c r="K239" s="38"/>
    </row>
    <row r="240" spans="1:11" x14ac:dyDescent="0.25">
      <c r="A240" s="24">
        <v>38961</v>
      </c>
      <c r="B240" s="25">
        <v>86.7</v>
      </c>
      <c r="C240" s="37">
        <v>0.9</v>
      </c>
      <c r="D240" s="37">
        <v>4</v>
      </c>
      <c r="F240" s="37">
        <v>83.746799999999993</v>
      </c>
      <c r="G240" s="38">
        <v>3.4</v>
      </c>
      <c r="H240" s="38"/>
      <c r="I240" s="37">
        <v>84.822599999999994</v>
      </c>
      <c r="J240" s="38">
        <v>3.1</v>
      </c>
      <c r="K240" s="38"/>
    </row>
    <row r="241" spans="1:11" x14ac:dyDescent="0.25">
      <c r="A241" s="24">
        <v>39052</v>
      </c>
      <c r="B241" s="25">
        <v>86.6</v>
      </c>
      <c r="C241" s="37">
        <v>-0.1</v>
      </c>
      <c r="D241" s="37">
        <v>3.3</v>
      </c>
      <c r="F241" s="37">
        <v>84.153199999999998</v>
      </c>
      <c r="G241" s="38">
        <v>3.1</v>
      </c>
      <c r="H241" s="38"/>
      <c r="I241" s="37">
        <v>85.328999999999994</v>
      </c>
      <c r="J241" s="38">
        <v>3</v>
      </c>
      <c r="K241" s="38"/>
    </row>
    <row r="242" spans="1:11" x14ac:dyDescent="0.25">
      <c r="A242" s="24">
        <v>39142</v>
      </c>
      <c r="B242" s="25">
        <v>86.6</v>
      </c>
      <c r="C242" s="37">
        <v>0</v>
      </c>
      <c r="D242" s="37">
        <v>2.5</v>
      </c>
      <c r="F242" s="37">
        <v>84.630600000000001</v>
      </c>
      <c r="G242" s="38">
        <v>2.8</v>
      </c>
      <c r="H242" s="38"/>
      <c r="I242" s="37">
        <v>85.809600000000003</v>
      </c>
      <c r="J242" s="38">
        <v>2.7</v>
      </c>
      <c r="K242" s="38"/>
    </row>
    <row r="243" spans="1:11" x14ac:dyDescent="0.25">
      <c r="A243" s="24">
        <v>39234</v>
      </c>
      <c r="B243" s="25">
        <v>87.7</v>
      </c>
      <c r="C243" s="37">
        <v>1.3</v>
      </c>
      <c r="D243" s="37">
        <v>2.1</v>
      </c>
      <c r="F243" s="37">
        <v>85.399600000000007</v>
      </c>
      <c r="G243" s="38">
        <v>2.8</v>
      </c>
      <c r="H243" s="38"/>
      <c r="I243" s="37">
        <v>86.568399999999997</v>
      </c>
      <c r="J243" s="38">
        <v>2.8</v>
      </c>
      <c r="K243" s="38"/>
    </row>
    <row r="244" spans="1:11" x14ac:dyDescent="0.25">
      <c r="A244" s="24">
        <v>39326</v>
      </c>
      <c r="B244" s="25">
        <v>88.3</v>
      </c>
      <c r="C244" s="37">
        <v>0.7</v>
      </c>
      <c r="D244" s="37">
        <v>1.8</v>
      </c>
      <c r="F244" s="37">
        <v>86.235100000000003</v>
      </c>
      <c r="G244" s="38">
        <v>3</v>
      </c>
      <c r="H244" s="38"/>
      <c r="I244" s="37">
        <v>87.311300000000003</v>
      </c>
      <c r="J244" s="38">
        <v>2.9</v>
      </c>
      <c r="K244" s="38"/>
    </row>
    <row r="245" spans="1:11" x14ac:dyDescent="0.25">
      <c r="A245" s="24">
        <v>39417</v>
      </c>
      <c r="B245" s="25">
        <v>89.1</v>
      </c>
      <c r="C245" s="37">
        <v>0.9</v>
      </c>
      <c r="D245" s="37">
        <v>2.9</v>
      </c>
      <c r="F245" s="37">
        <v>87.356800000000007</v>
      </c>
      <c r="G245" s="38">
        <v>3.8</v>
      </c>
      <c r="H245" s="38"/>
      <c r="I245" s="37">
        <v>88.365700000000004</v>
      </c>
      <c r="J245" s="38">
        <v>3.6</v>
      </c>
      <c r="K245" s="38"/>
    </row>
    <row r="246" spans="1:11" x14ac:dyDescent="0.25">
      <c r="A246" s="24">
        <v>39508</v>
      </c>
      <c r="B246" s="25">
        <v>90.3</v>
      </c>
      <c r="C246" s="37">
        <v>1.3</v>
      </c>
      <c r="D246" s="37">
        <v>4.3</v>
      </c>
      <c r="F246" s="37">
        <v>88.454099999999997</v>
      </c>
      <c r="G246" s="38">
        <v>4.5</v>
      </c>
      <c r="H246" s="38"/>
      <c r="I246" s="37">
        <v>89.380899999999997</v>
      </c>
      <c r="J246" s="38">
        <v>4.2</v>
      </c>
      <c r="K246" s="38"/>
    </row>
    <row r="247" spans="1:11" x14ac:dyDescent="0.25">
      <c r="A247" s="24">
        <v>39600</v>
      </c>
      <c r="B247" s="25">
        <v>91.6</v>
      </c>
      <c r="C247" s="37">
        <v>1.4</v>
      </c>
      <c r="D247" s="37">
        <v>4.4000000000000004</v>
      </c>
      <c r="F247" s="37">
        <v>89.469399999999993</v>
      </c>
      <c r="G247" s="38">
        <v>4.8</v>
      </c>
      <c r="H247" s="38"/>
      <c r="I247" s="37">
        <v>90.410899999999998</v>
      </c>
      <c r="J247" s="38">
        <v>4.4000000000000004</v>
      </c>
      <c r="K247" s="38"/>
    </row>
    <row r="248" spans="1:11" x14ac:dyDescent="0.25">
      <c r="A248" s="24">
        <v>39692</v>
      </c>
      <c r="B248" s="25">
        <v>92.7</v>
      </c>
      <c r="C248" s="37">
        <v>1.2</v>
      </c>
      <c r="D248" s="37">
        <v>5</v>
      </c>
      <c r="F248" s="37">
        <v>90.623500000000007</v>
      </c>
      <c r="G248" s="38">
        <v>5.0999999999999996</v>
      </c>
      <c r="H248" s="38"/>
      <c r="I248" s="37">
        <v>91.534199999999998</v>
      </c>
      <c r="J248" s="38">
        <v>4.8</v>
      </c>
      <c r="K248" s="38"/>
    </row>
    <row r="249" spans="1:11" x14ac:dyDescent="0.25">
      <c r="A249" s="24">
        <v>39783</v>
      </c>
      <c r="B249" s="25">
        <v>92.4</v>
      </c>
      <c r="C249" s="37">
        <v>-0.3</v>
      </c>
      <c r="D249" s="37">
        <v>3.7</v>
      </c>
      <c r="F249" s="37">
        <v>91.401799999999994</v>
      </c>
      <c r="G249" s="38">
        <v>4.5999999999999996</v>
      </c>
      <c r="H249" s="38"/>
      <c r="I249" s="37">
        <v>92.175299999999993</v>
      </c>
      <c r="J249" s="38">
        <v>4.3</v>
      </c>
      <c r="K249" s="38"/>
    </row>
    <row r="250" spans="1:11" x14ac:dyDescent="0.25">
      <c r="A250" s="24">
        <v>39873</v>
      </c>
      <c r="B250" s="25">
        <v>92.5</v>
      </c>
      <c r="C250" s="37">
        <v>0.1</v>
      </c>
      <c r="D250" s="37">
        <v>2.4</v>
      </c>
      <c r="F250" s="37">
        <v>92.487700000000004</v>
      </c>
      <c r="G250" s="38">
        <v>4.5999999999999996</v>
      </c>
      <c r="H250" s="38"/>
      <c r="I250" s="37">
        <v>93.016199999999998</v>
      </c>
      <c r="J250" s="38">
        <v>4.0999999999999996</v>
      </c>
      <c r="K250" s="38"/>
    </row>
    <row r="251" spans="1:11" x14ac:dyDescent="0.25">
      <c r="A251" s="24">
        <v>39965</v>
      </c>
      <c r="B251" s="25">
        <v>92.9</v>
      </c>
      <c r="C251" s="37">
        <v>0.4</v>
      </c>
      <c r="D251" s="37">
        <v>1.4</v>
      </c>
      <c r="F251" s="37">
        <v>93.220799999999997</v>
      </c>
      <c r="G251" s="38">
        <v>4.2</v>
      </c>
      <c r="H251" s="38"/>
      <c r="I251" s="37">
        <v>93.632499999999993</v>
      </c>
      <c r="J251" s="38">
        <v>3.6</v>
      </c>
      <c r="K251" s="38"/>
    </row>
    <row r="252" spans="1:11" x14ac:dyDescent="0.25">
      <c r="A252" s="24">
        <v>40057</v>
      </c>
      <c r="B252" s="25">
        <v>93.8</v>
      </c>
      <c r="C252" s="37">
        <v>1</v>
      </c>
      <c r="D252" s="37">
        <v>1.2</v>
      </c>
      <c r="F252" s="37">
        <v>94.0505</v>
      </c>
      <c r="G252" s="38">
        <v>3.8</v>
      </c>
      <c r="H252" s="38"/>
      <c r="I252" s="37">
        <v>94.334199999999996</v>
      </c>
      <c r="J252" s="38">
        <v>3.1</v>
      </c>
      <c r="K252" s="38"/>
    </row>
    <row r="253" spans="1:11" x14ac:dyDescent="0.25">
      <c r="A253" s="24">
        <v>40148</v>
      </c>
      <c r="B253" s="25">
        <v>94.3</v>
      </c>
      <c r="C253" s="37">
        <v>0.5</v>
      </c>
      <c r="D253" s="37">
        <v>2.1</v>
      </c>
      <c r="F253" s="37">
        <v>94.895600000000002</v>
      </c>
      <c r="G253" s="38">
        <v>3.8</v>
      </c>
      <c r="H253" s="38"/>
      <c r="I253" s="37">
        <v>95.088300000000004</v>
      </c>
      <c r="J253" s="38">
        <v>3.2</v>
      </c>
      <c r="K253" s="38"/>
    </row>
    <row r="254" spans="1:11" x14ac:dyDescent="0.25">
      <c r="A254" s="24">
        <v>40238</v>
      </c>
      <c r="B254" s="25">
        <v>95.2</v>
      </c>
      <c r="C254" s="37">
        <v>1</v>
      </c>
      <c r="D254" s="37">
        <v>2.9</v>
      </c>
      <c r="F254" s="37">
        <v>95.699700000000007</v>
      </c>
      <c r="G254" s="38">
        <v>3.5</v>
      </c>
      <c r="H254" s="38"/>
      <c r="I254" s="37">
        <v>95.868700000000004</v>
      </c>
      <c r="J254" s="38">
        <v>3.1</v>
      </c>
      <c r="K254" s="38"/>
    </row>
    <row r="255" spans="1:11" x14ac:dyDescent="0.25">
      <c r="A255" s="24">
        <v>40330</v>
      </c>
      <c r="B255" s="25">
        <v>95.8</v>
      </c>
      <c r="C255" s="37">
        <v>0.6</v>
      </c>
      <c r="D255" s="37">
        <v>3.1</v>
      </c>
      <c r="F255" s="37">
        <v>96.203000000000003</v>
      </c>
      <c r="G255" s="38">
        <v>3.2</v>
      </c>
      <c r="H255" s="38"/>
      <c r="I255" s="37">
        <v>96.243899999999996</v>
      </c>
      <c r="J255" s="38">
        <v>2.8</v>
      </c>
      <c r="K255" s="38"/>
    </row>
    <row r="256" spans="1:11" x14ac:dyDescent="0.25">
      <c r="A256" s="24">
        <v>40422</v>
      </c>
      <c r="B256" s="25">
        <v>96.5</v>
      </c>
      <c r="C256" s="37">
        <v>0.7</v>
      </c>
      <c r="D256" s="37">
        <v>2.9</v>
      </c>
      <c r="F256" s="37">
        <v>96.676599999999993</v>
      </c>
      <c r="G256" s="38">
        <v>2.8</v>
      </c>
      <c r="H256" s="38"/>
      <c r="I256" s="37">
        <v>96.793300000000002</v>
      </c>
      <c r="J256" s="38">
        <v>2.6</v>
      </c>
      <c r="K256" s="38"/>
    </row>
    <row r="257" spans="1:11" x14ac:dyDescent="0.25">
      <c r="A257" s="24">
        <v>40513</v>
      </c>
      <c r="B257" s="25">
        <v>96.9</v>
      </c>
      <c r="C257" s="37">
        <v>0.4</v>
      </c>
      <c r="D257" s="37">
        <v>2.8</v>
      </c>
      <c r="F257" s="37">
        <v>97.329400000000007</v>
      </c>
      <c r="G257" s="38">
        <v>2.6</v>
      </c>
      <c r="H257" s="38"/>
      <c r="I257" s="37">
        <v>97.203599999999994</v>
      </c>
      <c r="J257" s="38">
        <v>2.2000000000000002</v>
      </c>
      <c r="K257" s="38"/>
    </row>
    <row r="258" spans="1:11" x14ac:dyDescent="0.25">
      <c r="A258" s="24">
        <v>40603</v>
      </c>
      <c r="B258" s="25">
        <v>98.3</v>
      </c>
      <c r="C258" s="37">
        <v>1.4</v>
      </c>
      <c r="D258" s="37">
        <v>3.3</v>
      </c>
      <c r="F258" s="37">
        <v>98.117199999999997</v>
      </c>
      <c r="G258" s="38">
        <v>2.5</v>
      </c>
      <c r="H258" s="38"/>
      <c r="I258" s="37">
        <v>98.0167</v>
      </c>
      <c r="J258" s="38">
        <v>2.2000000000000002</v>
      </c>
      <c r="K258" s="38"/>
    </row>
    <row r="259" spans="1:11" x14ac:dyDescent="0.25">
      <c r="A259" s="24">
        <v>40695</v>
      </c>
      <c r="B259" s="25">
        <v>99.2</v>
      </c>
      <c r="C259" s="37">
        <v>0.9</v>
      </c>
      <c r="D259" s="37">
        <v>3.5</v>
      </c>
      <c r="F259" s="37">
        <v>99.0154</v>
      </c>
      <c r="G259" s="38">
        <v>2.9</v>
      </c>
      <c r="H259" s="38"/>
      <c r="I259" s="37">
        <v>98.808300000000003</v>
      </c>
      <c r="J259" s="38">
        <v>2.7</v>
      </c>
      <c r="K259" s="38"/>
    </row>
    <row r="260" spans="1:11" x14ac:dyDescent="0.25">
      <c r="A260" s="24">
        <v>40787</v>
      </c>
      <c r="B260" s="25">
        <v>99.8</v>
      </c>
      <c r="C260" s="37">
        <v>0.6</v>
      </c>
      <c r="D260" s="37">
        <v>3.4</v>
      </c>
      <c r="F260" s="37">
        <v>99.235600000000005</v>
      </c>
      <c r="G260" s="38">
        <v>2.6</v>
      </c>
      <c r="H260" s="38"/>
      <c r="I260" s="37">
        <v>99.198300000000003</v>
      </c>
      <c r="J260" s="38">
        <v>2.5</v>
      </c>
      <c r="K260" s="38"/>
    </row>
    <row r="261" spans="1:11" x14ac:dyDescent="0.25">
      <c r="A261" s="24">
        <v>40878</v>
      </c>
      <c r="B261" s="25">
        <v>99.8</v>
      </c>
      <c r="C261" s="37">
        <v>0</v>
      </c>
      <c r="D261" s="37">
        <v>3</v>
      </c>
      <c r="F261" s="37">
        <v>99.7333</v>
      </c>
      <c r="G261" s="38">
        <v>2.5</v>
      </c>
      <c r="H261" s="38"/>
      <c r="I261" s="37">
        <v>99.822400000000002</v>
      </c>
      <c r="J261" s="38">
        <v>2.7</v>
      </c>
      <c r="K261" s="38"/>
    </row>
    <row r="262" spans="1:11" x14ac:dyDescent="0.25">
      <c r="A262" s="24">
        <v>40969</v>
      </c>
      <c r="B262" s="25">
        <v>99.9</v>
      </c>
      <c r="C262" s="37">
        <v>0.1</v>
      </c>
      <c r="D262" s="37">
        <v>1.6</v>
      </c>
      <c r="F262" s="37">
        <v>100.21339999999999</v>
      </c>
      <c r="G262" s="38">
        <v>2.1</v>
      </c>
      <c r="H262" s="38"/>
      <c r="I262" s="37">
        <v>100.2255</v>
      </c>
      <c r="J262" s="38">
        <v>2.2999999999999998</v>
      </c>
      <c r="K262" s="38"/>
    </row>
    <row r="263" spans="1:11" x14ac:dyDescent="0.25">
      <c r="A263" s="24">
        <v>41061</v>
      </c>
      <c r="B263" s="25">
        <v>100.4</v>
      </c>
      <c r="C263" s="37">
        <v>0.5</v>
      </c>
      <c r="D263" s="37">
        <v>1.2</v>
      </c>
      <c r="F263" s="37">
        <v>100.8177</v>
      </c>
      <c r="G263" s="38">
        <v>1.8</v>
      </c>
      <c r="H263" s="38"/>
      <c r="I263" s="37">
        <v>100.7538</v>
      </c>
      <c r="J263" s="38">
        <v>2</v>
      </c>
      <c r="K263" s="38"/>
    </row>
    <row r="264" spans="1:11" x14ac:dyDescent="0.25">
      <c r="A264" s="24">
        <v>41153</v>
      </c>
      <c r="B264" s="25">
        <v>101.8</v>
      </c>
      <c r="C264" s="37">
        <v>1.4</v>
      </c>
      <c r="D264" s="37">
        <v>2</v>
      </c>
      <c r="F264" s="37">
        <v>101.7145</v>
      </c>
      <c r="G264" s="38">
        <v>2.5</v>
      </c>
      <c r="H264" s="38"/>
      <c r="I264" s="37">
        <v>101.47580000000001</v>
      </c>
      <c r="J264" s="38">
        <v>2.2999999999999998</v>
      </c>
      <c r="K264" s="38"/>
    </row>
    <row r="265" spans="1:11" x14ac:dyDescent="0.25">
      <c r="A265" s="24">
        <v>41244</v>
      </c>
      <c r="B265" s="25">
        <v>102</v>
      </c>
      <c r="C265" s="37">
        <v>0.2</v>
      </c>
      <c r="D265" s="37">
        <v>2.2000000000000002</v>
      </c>
      <c r="F265" s="37">
        <v>102.27849999999999</v>
      </c>
      <c r="G265" s="38">
        <v>2.6</v>
      </c>
      <c r="H265" s="38"/>
      <c r="I265" s="37">
        <v>101.9855</v>
      </c>
      <c r="J265" s="38">
        <v>2.2000000000000002</v>
      </c>
      <c r="K265" s="38"/>
    </row>
    <row r="266" spans="1:11" x14ac:dyDescent="0.25">
      <c r="A266" s="24">
        <v>41334</v>
      </c>
      <c r="B266" s="25">
        <v>102.4</v>
      </c>
      <c r="C266" s="37">
        <v>0.4</v>
      </c>
      <c r="D266" s="37">
        <v>2.5</v>
      </c>
      <c r="F266" s="37">
        <v>103.0432</v>
      </c>
      <c r="G266" s="38">
        <v>2.8</v>
      </c>
      <c r="H266" s="38"/>
      <c r="I266" s="37">
        <v>102.5412</v>
      </c>
      <c r="J266" s="38">
        <v>2.2999999999999998</v>
      </c>
      <c r="K266" s="38"/>
    </row>
    <row r="267" spans="1:11" x14ac:dyDescent="0.25">
      <c r="A267" s="24">
        <v>41426</v>
      </c>
      <c r="B267" s="25">
        <v>102.8</v>
      </c>
      <c r="C267" s="37">
        <v>0.4</v>
      </c>
      <c r="D267" s="37">
        <v>2.4</v>
      </c>
      <c r="F267" s="37">
        <v>103.61369999999999</v>
      </c>
      <c r="G267" s="38">
        <v>2.8</v>
      </c>
      <c r="H267" s="38"/>
      <c r="I267" s="37">
        <v>103.1416</v>
      </c>
      <c r="J267" s="38">
        <v>2.4</v>
      </c>
      <c r="K267" s="38"/>
    </row>
    <row r="268" spans="1:11" x14ac:dyDescent="0.25">
      <c r="A268" s="24">
        <v>41518</v>
      </c>
      <c r="B268" s="25">
        <v>104</v>
      </c>
      <c r="C268" s="37">
        <v>1.2</v>
      </c>
      <c r="D268" s="37">
        <v>2.2000000000000002</v>
      </c>
      <c r="F268" s="37">
        <v>104.2735</v>
      </c>
      <c r="G268" s="38">
        <v>2.5</v>
      </c>
      <c r="H268" s="38"/>
      <c r="I268" s="37">
        <v>103.90170000000001</v>
      </c>
      <c r="J268" s="38">
        <v>2.4</v>
      </c>
      <c r="K268" s="38"/>
    </row>
    <row r="269" spans="1:11" x14ac:dyDescent="0.25">
      <c r="A269" s="24">
        <v>41609</v>
      </c>
      <c r="B269" s="25">
        <v>104.8</v>
      </c>
      <c r="C269" s="37">
        <v>0.8</v>
      </c>
      <c r="D269" s="37">
        <v>2.7</v>
      </c>
      <c r="F269" s="37">
        <v>104.976</v>
      </c>
      <c r="G269" s="38">
        <v>2.6</v>
      </c>
      <c r="H269" s="38"/>
      <c r="I269" s="37">
        <v>104.7009</v>
      </c>
      <c r="J269" s="38">
        <v>2.7</v>
      </c>
      <c r="K269" s="38"/>
    </row>
    <row r="270" spans="1:11" x14ac:dyDescent="0.25">
      <c r="A270" s="24">
        <v>41699</v>
      </c>
      <c r="B270" s="25">
        <v>105.4</v>
      </c>
      <c r="C270" s="37">
        <v>0.6</v>
      </c>
      <c r="D270" s="37">
        <v>2.9</v>
      </c>
      <c r="F270" s="37">
        <v>105.55929999999999</v>
      </c>
      <c r="G270" s="38">
        <v>2.4</v>
      </c>
      <c r="H270" s="38"/>
      <c r="I270" s="37">
        <v>105.2658</v>
      </c>
      <c r="J270" s="38">
        <v>2.7</v>
      </c>
      <c r="K270" s="38"/>
    </row>
    <row r="271" spans="1:11" x14ac:dyDescent="0.25">
      <c r="A271" s="24">
        <v>41791</v>
      </c>
      <c r="B271" s="25">
        <v>105.9</v>
      </c>
      <c r="C271" s="37">
        <v>0.5</v>
      </c>
      <c r="D271" s="37">
        <v>3</v>
      </c>
      <c r="F271" s="37">
        <v>106.1926</v>
      </c>
      <c r="G271" s="38">
        <v>2.5</v>
      </c>
      <c r="H271" s="38"/>
      <c r="I271" s="37">
        <v>105.99809999999999</v>
      </c>
      <c r="J271" s="38">
        <v>2.8</v>
      </c>
      <c r="K271" s="38"/>
    </row>
    <row r="272" spans="1:11" x14ac:dyDescent="0.25">
      <c r="A272" s="24">
        <v>41883</v>
      </c>
      <c r="B272" s="25">
        <v>106.4</v>
      </c>
      <c r="C272" s="37">
        <v>0.5</v>
      </c>
      <c r="D272" s="37">
        <v>2.2999999999999998</v>
      </c>
      <c r="F272" s="37">
        <v>106.7586</v>
      </c>
      <c r="G272" s="38">
        <v>2.4</v>
      </c>
      <c r="H272" s="38"/>
      <c r="I272" s="37">
        <v>106.399</v>
      </c>
      <c r="J272" s="38">
        <v>2.4</v>
      </c>
      <c r="K272" s="38"/>
    </row>
    <row r="273" spans="1:11" x14ac:dyDescent="0.25">
      <c r="A273" s="24">
        <v>41974</v>
      </c>
      <c r="B273" s="25">
        <v>106.6</v>
      </c>
      <c r="C273" s="37">
        <v>0.2</v>
      </c>
      <c r="D273" s="37">
        <v>1.7</v>
      </c>
      <c r="F273" s="37">
        <v>107.4516</v>
      </c>
      <c r="G273" s="38">
        <v>2.4</v>
      </c>
      <c r="H273" s="38"/>
      <c r="I273" s="37">
        <v>107.0159</v>
      </c>
      <c r="J273" s="38">
        <v>2.2000000000000002</v>
      </c>
      <c r="K273" s="38"/>
    </row>
    <row r="274" spans="1:11" x14ac:dyDescent="0.25">
      <c r="A274" s="24">
        <v>42064</v>
      </c>
      <c r="B274" s="25">
        <v>106.8</v>
      </c>
      <c r="C274" s="37">
        <v>0.2</v>
      </c>
      <c r="D274" s="37">
        <v>1.3</v>
      </c>
      <c r="F274" s="37">
        <v>108.1152</v>
      </c>
      <c r="G274" s="38">
        <v>2.4</v>
      </c>
      <c r="H274" s="38"/>
      <c r="I274" s="37">
        <v>107.6782</v>
      </c>
      <c r="J274" s="38">
        <v>2.2999999999999998</v>
      </c>
      <c r="K274" s="38"/>
    </row>
    <row r="275" spans="1:11" x14ac:dyDescent="0.25">
      <c r="A275" s="24">
        <v>42156</v>
      </c>
      <c r="B275" s="25">
        <v>107.5</v>
      </c>
      <c r="C275" s="37">
        <v>0.7</v>
      </c>
      <c r="D275" s="37">
        <v>1.5</v>
      </c>
      <c r="F275" s="37">
        <v>108.6223</v>
      </c>
      <c r="G275" s="38">
        <v>2.2999999999999998</v>
      </c>
      <c r="H275" s="38"/>
      <c r="I275" s="37">
        <v>108.3233</v>
      </c>
      <c r="J275" s="38">
        <v>2.2000000000000002</v>
      </c>
      <c r="K275" s="38"/>
    </row>
    <row r="276" spans="1:11" x14ac:dyDescent="0.25">
      <c r="A276" s="24">
        <v>42248</v>
      </c>
      <c r="B276" s="25">
        <v>108</v>
      </c>
      <c r="C276" s="37">
        <v>0.5</v>
      </c>
      <c r="D276" s="37">
        <v>1.5</v>
      </c>
      <c r="F276" s="37">
        <v>109.1185</v>
      </c>
      <c r="G276" s="38">
        <v>2.2000000000000002</v>
      </c>
      <c r="H276" s="38"/>
      <c r="I276" s="37">
        <v>108.6459</v>
      </c>
      <c r="J276" s="38">
        <v>2.1</v>
      </c>
      <c r="K276" s="38"/>
    </row>
    <row r="277" spans="1:11" x14ac:dyDescent="0.25">
      <c r="A277" s="24">
        <v>42339</v>
      </c>
      <c r="B277" s="25">
        <v>108.4</v>
      </c>
      <c r="C277" s="37">
        <v>0.4</v>
      </c>
      <c r="D277" s="37">
        <v>1.7</v>
      </c>
      <c r="F277" s="37">
        <v>109.559</v>
      </c>
      <c r="G277" s="38">
        <v>2</v>
      </c>
      <c r="H277" s="38"/>
      <c r="I277" s="37">
        <v>109.2734</v>
      </c>
      <c r="J277" s="38">
        <v>2.1</v>
      </c>
      <c r="K277" s="38"/>
    </row>
    <row r="278" spans="1:11" x14ac:dyDescent="0.25">
      <c r="A278" s="24">
        <v>42430</v>
      </c>
      <c r="B278" s="25">
        <v>108.2</v>
      </c>
      <c r="C278" s="37">
        <v>-0.2</v>
      </c>
      <c r="D278" s="37">
        <v>1.3</v>
      </c>
      <c r="F278" s="37">
        <v>109.715</v>
      </c>
      <c r="G278" s="38">
        <v>1.5</v>
      </c>
      <c r="H278" s="38"/>
      <c r="I278" s="37">
        <v>109.5368</v>
      </c>
      <c r="J278" s="38">
        <v>1.7</v>
      </c>
      <c r="K278" s="38"/>
    </row>
    <row r="279" spans="1:11" x14ac:dyDescent="0.25">
      <c r="A279" s="24">
        <v>42522</v>
      </c>
      <c r="B279" s="25">
        <v>108.6</v>
      </c>
      <c r="C279" s="37">
        <v>0.4</v>
      </c>
      <c r="D279" s="37">
        <v>1</v>
      </c>
      <c r="F279" s="37">
        <v>110.0669</v>
      </c>
      <c r="G279" s="38">
        <v>1.3</v>
      </c>
      <c r="H279" s="38"/>
      <c r="I279" s="37">
        <v>110.07729999999999</v>
      </c>
      <c r="J279" s="38">
        <v>1.6</v>
      </c>
      <c r="K279" s="38"/>
    </row>
    <row r="280" spans="1:11" x14ac:dyDescent="0.25">
      <c r="A280" s="24">
        <v>42614</v>
      </c>
      <c r="B280" s="25">
        <v>109.4</v>
      </c>
      <c r="C280" s="37">
        <v>0.7</v>
      </c>
      <c r="D280" s="37">
        <v>1.3</v>
      </c>
      <c r="F280" s="37">
        <v>110.3959</v>
      </c>
      <c r="G280" s="38">
        <v>1.2</v>
      </c>
      <c r="H280" s="38"/>
      <c r="I280" s="21">
        <v>110.4255</v>
      </c>
      <c r="J280" s="38">
        <v>1.6</v>
      </c>
      <c r="K280" s="38"/>
    </row>
    <row r="281" spans="1:11" x14ac:dyDescent="0.25">
      <c r="A281" s="24">
        <v>42705</v>
      </c>
      <c r="B281" s="25">
        <v>110</v>
      </c>
      <c r="C281" s="37">
        <v>0.5</v>
      </c>
      <c r="D281" s="21">
        <v>1.5</v>
      </c>
      <c r="F281" s="21">
        <v>110.8861</v>
      </c>
      <c r="G281" s="38">
        <v>1.2</v>
      </c>
      <c r="H281" s="38"/>
      <c r="I281" s="21">
        <v>110.88639999999999</v>
      </c>
      <c r="J281" s="38">
        <v>1.5</v>
      </c>
      <c r="K281" s="38"/>
    </row>
    <row r="282" spans="1:11" x14ac:dyDescent="0.25">
      <c r="A282" s="24">
        <v>42795</v>
      </c>
      <c r="B282" s="25">
        <v>110.5</v>
      </c>
      <c r="C282" s="21">
        <v>0.5</v>
      </c>
      <c r="D282" s="21">
        <v>2.1</v>
      </c>
      <c r="F282" s="21">
        <v>111.48560000000001</v>
      </c>
      <c r="G282" s="38">
        <v>1.6</v>
      </c>
      <c r="H282" s="38"/>
      <c r="I282" s="21">
        <v>111.40519999999999</v>
      </c>
      <c r="J282" s="38">
        <v>1.7</v>
      </c>
      <c r="K282" s="38"/>
    </row>
    <row r="283" spans="1:11" x14ac:dyDescent="0.25">
      <c r="A283" s="24">
        <v>42887</v>
      </c>
      <c r="B283" s="25">
        <v>110.7</v>
      </c>
      <c r="C283" s="21">
        <v>0.2</v>
      </c>
      <c r="D283" s="21">
        <v>1.9</v>
      </c>
      <c r="F283" s="21">
        <v>112.11790000000001</v>
      </c>
      <c r="G283" s="38">
        <v>1.9</v>
      </c>
      <c r="H283" s="38"/>
      <c r="I283" s="21">
        <v>111.9299</v>
      </c>
      <c r="J283" s="38">
        <v>1.7</v>
      </c>
      <c r="K283" s="38"/>
    </row>
    <row r="284" spans="1:11" x14ac:dyDescent="0.25">
      <c r="A284" s="24">
        <v>42979</v>
      </c>
      <c r="B284" s="25">
        <v>111.4</v>
      </c>
      <c r="C284" s="21">
        <v>0.6</v>
      </c>
      <c r="D284" s="21">
        <v>1.8</v>
      </c>
      <c r="F284" s="21">
        <v>112.5852</v>
      </c>
      <c r="G284" s="38">
        <v>2</v>
      </c>
      <c r="H284" s="38"/>
      <c r="I284" s="21">
        <v>112.34569999999999</v>
      </c>
      <c r="J284" s="38">
        <v>1.7</v>
      </c>
      <c r="K284" s="38"/>
    </row>
    <row r="285" spans="1:11" x14ac:dyDescent="0.25">
      <c r="A285" s="24">
        <v>43070</v>
      </c>
      <c r="B285" s="25">
        <v>112.1</v>
      </c>
      <c r="C285" s="21">
        <v>0.6</v>
      </c>
      <c r="D285" s="21">
        <v>1.9</v>
      </c>
      <c r="F285" s="21">
        <v>113.1006</v>
      </c>
      <c r="G285" s="38">
        <v>2</v>
      </c>
      <c r="H285" s="38"/>
      <c r="I285" s="21">
        <v>112.7587</v>
      </c>
      <c r="J285" s="38">
        <v>1.7</v>
      </c>
      <c r="K285" s="38"/>
    </row>
    <row r="286" spans="1:11" x14ac:dyDescent="0.25">
      <c r="A286" s="24">
        <v>43160</v>
      </c>
      <c r="B286" s="25">
        <v>112.6</v>
      </c>
      <c r="C286" s="21">
        <v>0.4</v>
      </c>
      <c r="D286" s="21">
        <v>1.9</v>
      </c>
      <c r="F286" s="21">
        <v>113.60680000000001</v>
      </c>
      <c r="G286" s="38">
        <v>1.9</v>
      </c>
      <c r="H286" s="38"/>
      <c r="I286" s="21">
        <v>113.3121</v>
      </c>
      <c r="J286" s="38">
        <v>1.7</v>
      </c>
      <c r="K286" s="38"/>
    </row>
    <row r="287" spans="1:11" x14ac:dyDescent="0.25">
      <c r="A287" s="24">
        <v>43252</v>
      </c>
      <c r="B287" s="25">
        <v>113</v>
      </c>
      <c r="C287" s="21">
        <v>0.4</v>
      </c>
      <c r="D287" s="21">
        <v>2.1</v>
      </c>
      <c r="F287" s="21">
        <v>114.1236</v>
      </c>
      <c r="G287" s="38">
        <v>1.8</v>
      </c>
      <c r="H287" s="38"/>
      <c r="I287" s="21">
        <v>113.77</v>
      </c>
      <c r="J287" s="38">
        <v>1.6</v>
      </c>
      <c r="K287" s="38"/>
    </row>
    <row r="288" spans="1:11" x14ac:dyDescent="0.25">
      <c r="A288" s="24">
        <v>43344</v>
      </c>
      <c r="B288" s="25">
        <v>113.5</v>
      </c>
      <c r="C288" s="21">
        <v>0.4</v>
      </c>
      <c r="D288" s="21">
        <v>1.9</v>
      </c>
      <c r="F288" s="21">
        <v>114.5441</v>
      </c>
      <c r="G288" s="38">
        <v>1.7</v>
      </c>
      <c r="H288" s="38"/>
      <c r="I288" s="21">
        <v>114.2487</v>
      </c>
      <c r="J288" s="38">
        <v>1.7</v>
      </c>
      <c r="K288" s="38"/>
    </row>
    <row r="289" spans="1:10" x14ac:dyDescent="0.25">
      <c r="A289" s="24">
        <v>43435</v>
      </c>
      <c r="B289" s="25">
        <v>114.1</v>
      </c>
      <c r="C289" s="21">
        <v>0.5</v>
      </c>
      <c r="D289" s="21">
        <v>1.8</v>
      </c>
      <c r="F289" s="21">
        <v>115.0955</v>
      </c>
      <c r="G289" s="21">
        <v>1.8</v>
      </c>
      <c r="I289" s="21">
        <v>114.7807</v>
      </c>
      <c r="J289" s="21">
        <v>1.8</v>
      </c>
    </row>
    <row r="290" spans="1:10" x14ac:dyDescent="0.25">
      <c r="A290" s="24">
        <v>43525</v>
      </c>
      <c r="B290" s="25">
        <v>114.1</v>
      </c>
      <c r="C290" s="21">
        <v>0</v>
      </c>
      <c r="D290" s="21">
        <v>1.3</v>
      </c>
      <c r="F290" s="21">
        <v>115.328</v>
      </c>
      <c r="G290" s="21">
        <v>1.5</v>
      </c>
      <c r="I290" s="21">
        <v>115.10680000000001</v>
      </c>
      <c r="J290" s="21">
        <v>1.6</v>
      </c>
    </row>
    <row r="291" spans="1:10" x14ac:dyDescent="0.25">
      <c r="A291" s="24">
        <v>43617</v>
      </c>
      <c r="B291" s="25">
        <v>114.8</v>
      </c>
      <c r="C291" s="21">
        <v>0.6</v>
      </c>
      <c r="D291" s="21">
        <v>1.6</v>
      </c>
      <c r="F291" s="21">
        <v>115.75700000000001</v>
      </c>
      <c r="G291" s="21">
        <v>1.4</v>
      </c>
      <c r="I291" s="21">
        <v>115.5437</v>
      </c>
      <c r="J291" s="21">
        <v>1.6</v>
      </c>
    </row>
    <row r="292" spans="1:10" x14ac:dyDescent="0.25">
      <c r="A292" s="24">
        <v>43709</v>
      </c>
      <c r="B292" s="21">
        <v>115.4</v>
      </c>
      <c r="C292" s="21">
        <v>0.5</v>
      </c>
      <c r="D292" s="21">
        <v>1.7</v>
      </c>
      <c r="F292" s="21">
        <v>116.14100000000001</v>
      </c>
      <c r="G292" s="21">
        <v>1.4</v>
      </c>
      <c r="I292" s="21">
        <v>115.985</v>
      </c>
      <c r="J292" s="21">
        <v>1.5</v>
      </c>
    </row>
    <row r="293" spans="1:10" x14ac:dyDescent="0.25">
      <c r="A293" s="24">
        <v>43800</v>
      </c>
      <c r="B293" s="21">
        <v>116.2</v>
      </c>
      <c r="C293" s="21">
        <v>0.7</v>
      </c>
      <c r="D293" s="21">
        <v>1.8</v>
      </c>
      <c r="F293" s="21">
        <v>116.5812</v>
      </c>
      <c r="G293" s="21">
        <v>1.3</v>
      </c>
      <c r="I293" s="21">
        <v>116.48869999999999</v>
      </c>
      <c r="J293" s="21">
        <v>1.5</v>
      </c>
    </row>
    <row r="294" spans="1:10" x14ac:dyDescent="0.25">
      <c r="A294" s="24">
        <v>43891</v>
      </c>
      <c r="B294" s="21">
        <v>116.6</v>
      </c>
      <c r="C294" s="21">
        <v>0.3</v>
      </c>
      <c r="D294" s="21">
        <v>2.2000000000000002</v>
      </c>
      <c r="F294" s="21">
        <v>117.13930000000001</v>
      </c>
      <c r="G294" s="21">
        <v>1.6</v>
      </c>
      <c r="I294" s="21">
        <v>117.0254</v>
      </c>
      <c r="J294" s="21">
        <v>1.7</v>
      </c>
    </row>
    <row r="295" spans="1:10" x14ac:dyDescent="0.25">
      <c r="A295" s="24">
        <v>43983</v>
      </c>
      <c r="B295" s="21">
        <v>114.4</v>
      </c>
      <c r="C295" s="21">
        <v>-1.9</v>
      </c>
      <c r="D295" s="21">
        <v>-0.3</v>
      </c>
      <c r="F295" s="21">
        <v>117.2629</v>
      </c>
      <c r="G295" s="21">
        <v>1.3</v>
      </c>
      <c r="I295" s="21">
        <v>116.9667</v>
      </c>
      <c r="J295" s="21">
        <v>1.2</v>
      </c>
    </row>
    <row r="296" spans="1:10" x14ac:dyDescent="0.25">
      <c r="A296" s="24">
        <v>44075</v>
      </c>
      <c r="B296" s="21">
        <v>116.2</v>
      </c>
      <c r="C296" s="21">
        <v>1.6</v>
      </c>
      <c r="D296" s="21">
        <v>0.7</v>
      </c>
      <c r="F296" s="21">
        <v>117.5286</v>
      </c>
      <c r="G296" s="21">
        <v>1.2</v>
      </c>
      <c r="I296" s="21">
        <v>117.3364</v>
      </c>
      <c r="J296" s="21">
        <v>1.2</v>
      </c>
    </row>
    <row r="297" spans="1:10" x14ac:dyDescent="0.25">
      <c r="A297" s="24">
        <v>44166</v>
      </c>
      <c r="B297" s="21">
        <v>117.2</v>
      </c>
      <c r="C297" s="21">
        <v>0.9</v>
      </c>
      <c r="D297" s="21">
        <v>0.9</v>
      </c>
      <c r="F297" s="21">
        <v>118.2055</v>
      </c>
      <c r="G297" s="21">
        <v>1.4</v>
      </c>
      <c r="H297" s="22"/>
      <c r="I297" s="21">
        <v>117.92829999999999</v>
      </c>
      <c r="J297" s="21">
        <v>1.2</v>
      </c>
    </row>
    <row r="298" spans="1:10" x14ac:dyDescent="0.25">
      <c r="A298" s="24">
        <v>44256</v>
      </c>
      <c r="B298" s="21">
        <v>117.9</v>
      </c>
      <c r="C298" s="21">
        <v>0.6</v>
      </c>
      <c r="D298" s="21">
        <v>1.1000000000000001</v>
      </c>
      <c r="F298" s="21">
        <v>118.5459</v>
      </c>
      <c r="G298" s="21">
        <v>1.2</v>
      </c>
      <c r="I298" s="21">
        <v>118.3374</v>
      </c>
      <c r="J298" s="21">
        <v>1.1000000000000001</v>
      </c>
    </row>
    <row r="299" spans="1:10" x14ac:dyDescent="0.25">
      <c r="A299" s="24">
        <v>44348</v>
      </c>
      <c r="B299" s="21">
        <v>118.8</v>
      </c>
      <c r="C299" s="21">
        <v>0.8</v>
      </c>
      <c r="D299" s="21">
        <v>3.8</v>
      </c>
      <c r="F299" s="21">
        <v>118.9731</v>
      </c>
      <c r="G299" s="21">
        <v>1.5</v>
      </c>
      <c r="I299" s="21">
        <v>118.8686</v>
      </c>
      <c r="J299" s="21">
        <v>1.6</v>
      </c>
    </row>
    <row r="300" spans="1:10" x14ac:dyDescent="0.25">
      <c r="A300" s="24">
        <v>44440</v>
      </c>
      <c r="B300" s="21">
        <v>119.7</v>
      </c>
      <c r="C300" s="21">
        <v>0.8</v>
      </c>
      <c r="D300" s="21">
        <v>3</v>
      </c>
      <c r="F300" s="21">
        <v>120.0962</v>
      </c>
      <c r="G300" s="21">
        <v>2.2000000000000002</v>
      </c>
      <c r="I300" s="21">
        <v>119.8288</v>
      </c>
      <c r="J300" s="21">
        <v>2.1</v>
      </c>
    </row>
    <row r="301" spans="1:10" x14ac:dyDescent="0.25">
      <c r="A301" s="24">
        <v>44531</v>
      </c>
      <c r="B301" s="21">
        <v>121.3</v>
      </c>
      <c r="C301" s="21">
        <v>1.3</v>
      </c>
      <c r="D301" s="21">
        <v>3.5</v>
      </c>
      <c r="F301" s="21">
        <v>121.2329</v>
      </c>
      <c r="G301" s="21">
        <v>2.6</v>
      </c>
      <c r="I301" s="21">
        <v>121.07080000000001</v>
      </c>
      <c r="J301" s="21">
        <v>2.7</v>
      </c>
    </row>
    <row r="302" spans="1:10" x14ac:dyDescent="0.25">
      <c r="A302" s="24">
        <v>44621</v>
      </c>
      <c r="B302" s="21">
        <v>123.9</v>
      </c>
      <c r="C302" s="21">
        <v>2.1</v>
      </c>
      <c r="D302" s="21">
        <v>5.0999999999999996</v>
      </c>
      <c r="F302" s="21">
        <v>122.4611</v>
      </c>
      <c r="G302" s="21">
        <v>3.3</v>
      </c>
      <c r="I302" s="21">
        <v>122.8506</v>
      </c>
      <c r="J302" s="21">
        <v>3.8</v>
      </c>
    </row>
    <row r="303" spans="1:10" x14ac:dyDescent="0.25">
      <c r="A303" s="24">
        <v>44713</v>
      </c>
      <c r="B303" s="21">
        <v>126.1</v>
      </c>
      <c r="C303" s="21">
        <v>1.8</v>
      </c>
      <c r="D303" s="21">
        <v>6.1</v>
      </c>
      <c r="F303" s="21">
        <v>124.18810000000001</v>
      </c>
      <c r="G303" s="21">
        <v>4.4000000000000004</v>
      </c>
      <c r="I303" s="21">
        <v>124.7338</v>
      </c>
      <c r="J303" s="21">
        <v>4.9000000000000004</v>
      </c>
    </row>
    <row r="304" spans="1:10" x14ac:dyDescent="0.25">
      <c r="A304" s="24">
        <v>44805</v>
      </c>
      <c r="B304" s="21">
        <v>128.4</v>
      </c>
      <c r="C304" s="21">
        <v>1.8</v>
      </c>
      <c r="D304" s="21">
        <v>7.3</v>
      </c>
      <c r="F304" s="21">
        <v>125.9562</v>
      </c>
      <c r="G304" s="21">
        <v>4.9000000000000004</v>
      </c>
      <c r="I304" s="21">
        <v>127.1332</v>
      </c>
      <c r="J304" s="21">
        <v>6.1</v>
      </c>
    </row>
    <row r="305" spans="1:10" x14ac:dyDescent="0.25">
      <c r="A305" s="24">
        <v>44896</v>
      </c>
      <c r="B305" s="21">
        <v>130.80000000000001</v>
      </c>
      <c r="C305" s="21">
        <v>1.9</v>
      </c>
      <c r="D305" s="21">
        <v>7.8</v>
      </c>
      <c r="F305" s="21">
        <v>128.029</v>
      </c>
      <c r="G305" s="21">
        <v>5.6</v>
      </c>
      <c r="I305" s="21">
        <v>129.3349</v>
      </c>
      <c r="J305" s="21">
        <v>6.8</v>
      </c>
    </row>
    <row r="306" spans="1:10" x14ac:dyDescent="0.25">
      <c r="A306" s="24">
        <v>44986</v>
      </c>
      <c r="B306" s="21">
        <v>132.6</v>
      </c>
      <c r="C306" s="21">
        <v>1.4</v>
      </c>
      <c r="D306" s="21">
        <v>7</v>
      </c>
      <c r="F306" s="21">
        <v>129.52670000000001</v>
      </c>
      <c r="G306" s="21">
        <v>5.8</v>
      </c>
      <c r="I306" s="21">
        <v>130.82400000000001</v>
      </c>
      <c r="J306" s="21">
        <v>6.5</v>
      </c>
    </row>
    <row r="307" spans="1:10" x14ac:dyDescent="0.25">
      <c r="A307" s="24">
        <v>45078</v>
      </c>
      <c r="B307" s="21">
        <v>133.69999999999999</v>
      </c>
      <c r="C307" s="21">
        <v>0.8</v>
      </c>
      <c r="D307" s="21">
        <v>6</v>
      </c>
      <c r="F307" s="21">
        <v>130.86179999999999</v>
      </c>
      <c r="G307" s="21">
        <v>5.4</v>
      </c>
      <c r="I307" s="21">
        <v>131.95070000000001</v>
      </c>
      <c r="J307" s="21">
        <v>5.8</v>
      </c>
    </row>
    <row r="308" spans="1:10" x14ac:dyDescent="0.25">
      <c r="A308" s="24">
        <v>45170</v>
      </c>
      <c r="B308" s="21">
        <v>135.30000000000001</v>
      </c>
      <c r="C308" s="21">
        <v>1.2</v>
      </c>
      <c r="D308" s="21">
        <v>5.4</v>
      </c>
      <c r="F308" s="21">
        <v>132.5361</v>
      </c>
      <c r="G308" s="21">
        <v>5.2</v>
      </c>
      <c r="I308" s="21">
        <v>133.57769999999999</v>
      </c>
      <c r="J308" s="21">
        <v>5.0999999999999996</v>
      </c>
    </row>
    <row r="309" spans="1:10" x14ac:dyDescent="0.25">
      <c r="A309" s="24">
        <v>45261</v>
      </c>
      <c r="B309" s="21">
        <v>136.1</v>
      </c>
      <c r="C309" s="21">
        <v>0.6</v>
      </c>
      <c r="D309" s="21">
        <v>4.0999999999999996</v>
      </c>
      <c r="F309" s="21">
        <v>133.78110000000001</v>
      </c>
      <c r="G309" s="21">
        <v>4.5</v>
      </c>
      <c r="I309" s="21">
        <v>134.7192</v>
      </c>
      <c r="J309" s="21">
        <v>4.2</v>
      </c>
    </row>
    <row r="310" spans="1:10" x14ac:dyDescent="0.25">
      <c r="A310" s="24">
        <v>45352</v>
      </c>
      <c r="B310" s="21">
        <v>137.4</v>
      </c>
      <c r="C310" s="21">
        <v>1</v>
      </c>
      <c r="D310" s="21">
        <v>3.6</v>
      </c>
      <c r="F310" s="21">
        <v>135.2978</v>
      </c>
      <c r="G310" s="21">
        <v>4.5</v>
      </c>
      <c r="I310" s="21">
        <v>136.0677</v>
      </c>
      <c r="J310" s="21">
        <v>4</v>
      </c>
    </row>
    <row r="311" spans="1:10" x14ac:dyDescent="0.25">
      <c r="A311" s="24">
        <v>45444</v>
      </c>
      <c r="B311" s="21">
        <v>138.80000000000001</v>
      </c>
      <c r="C311" s="21">
        <v>1</v>
      </c>
      <c r="D311" s="21">
        <v>3.8</v>
      </c>
      <c r="F311" s="21">
        <v>136.41800000000001</v>
      </c>
      <c r="G311" s="21">
        <v>4.2</v>
      </c>
      <c r="I311" s="21">
        <v>137.2473</v>
      </c>
      <c r="J311" s="21">
        <v>4</v>
      </c>
    </row>
    <row r="312" spans="1:10" x14ac:dyDescent="0.25">
      <c r="A312" s="24">
        <v>45536</v>
      </c>
      <c r="B312" s="21">
        <v>139.1</v>
      </c>
      <c r="C312" s="21">
        <v>0.2</v>
      </c>
      <c r="D312" s="21">
        <v>2.8</v>
      </c>
      <c r="F312" s="21">
        <v>137.62299999999999</v>
      </c>
      <c r="G312" s="21">
        <v>3.8</v>
      </c>
      <c r="I312" s="21">
        <v>138.35380000000001</v>
      </c>
      <c r="J312" s="21">
        <v>3.6</v>
      </c>
    </row>
    <row r="313" spans="1:10" x14ac:dyDescent="0.25">
      <c r="A313" s="24">
        <v>45627</v>
      </c>
      <c r="B313" s="21">
        <v>139.4</v>
      </c>
      <c r="C313" s="21">
        <v>0.2</v>
      </c>
      <c r="D313" s="21">
        <v>2.4</v>
      </c>
      <c r="F313" s="21">
        <v>138.41919999999999</v>
      </c>
      <c r="G313" s="21">
        <v>3.5</v>
      </c>
      <c r="I313" s="21">
        <v>139.09819999999999</v>
      </c>
      <c r="J313" s="21">
        <v>3.3</v>
      </c>
    </row>
    <row r="314" spans="1:10" x14ac:dyDescent="0.25">
      <c r="A314" s="24">
        <v>45717</v>
      </c>
      <c r="B314" s="21">
        <v>140.69999999999999</v>
      </c>
      <c r="C314" s="21">
        <v>0.9</v>
      </c>
      <c r="D314" s="21">
        <v>2.4</v>
      </c>
      <c r="F314" s="21">
        <v>139.32140000000001</v>
      </c>
      <c r="G314" s="21">
        <v>3</v>
      </c>
      <c r="I314" s="21">
        <v>140.0471</v>
      </c>
      <c r="J314" s="21">
        <v>2.9</v>
      </c>
    </row>
  </sheetData>
  <mergeCells count="8">
    <mergeCell ref="F3:J3"/>
    <mergeCell ref="B6:D6"/>
    <mergeCell ref="F6:G6"/>
    <mergeCell ref="I6:J6"/>
    <mergeCell ref="B3:D3"/>
    <mergeCell ref="F5:G5"/>
    <mergeCell ref="I5:J5"/>
    <mergeCell ref="B5:D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BE881-F871-4172-9426-A54F9A5421A5}">
  <dimension ref="A1:Z268"/>
  <sheetViews>
    <sheetView workbookViewId="0">
      <pane ySplit="6" topLeftCell="A262" activePane="bottomLeft" state="frozen"/>
      <selection pane="bottomLeft" activeCell="H269" sqref="H269"/>
    </sheetView>
  </sheetViews>
  <sheetFormatPr defaultColWidth="9.140625" defaultRowHeight="15" x14ac:dyDescent="0.25"/>
  <cols>
    <col min="1" max="1" width="9.140625" style="5"/>
    <col min="2" max="4" width="21.140625" style="5" customWidth="1"/>
    <col min="5" max="5" width="16.5703125" style="5" customWidth="1"/>
    <col min="6" max="7" width="11.28515625" style="5" hidden="1" customWidth="1"/>
    <col min="8" max="9" width="16.5703125" style="5" customWidth="1"/>
    <col min="10" max="13" width="9.140625" style="5"/>
    <col min="14" max="14" width="3.5703125" style="5" customWidth="1"/>
    <col min="15" max="16384" width="9.140625" style="5"/>
  </cols>
  <sheetData>
    <row r="1" spans="1:26" x14ac:dyDescent="0.25">
      <c r="A1" s="4" t="s">
        <v>51</v>
      </c>
      <c r="H1" s="31"/>
      <c r="I1" s="64"/>
    </row>
    <row r="2" spans="1:26" x14ac:dyDescent="0.25">
      <c r="A2" s="5" t="s">
        <v>70</v>
      </c>
    </row>
    <row r="3" spans="1:26" x14ac:dyDescent="0.25">
      <c r="B3" s="7" t="s">
        <v>74</v>
      </c>
      <c r="H3" s="4"/>
    </row>
    <row r="4" spans="1:26" x14ac:dyDescent="0.25">
      <c r="A4" s="39"/>
      <c r="B4" s="68" t="s">
        <v>52</v>
      </c>
      <c r="C4" s="68" t="s">
        <v>53</v>
      </c>
      <c r="D4" s="68" t="s">
        <v>8</v>
      </c>
    </row>
    <row r="5" spans="1:26" ht="15" customHeight="1" x14ac:dyDescent="0.25">
      <c r="B5" s="81" t="s">
        <v>54</v>
      </c>
      <c r="C5" s="81"/>
      <c r="D5" s="81"/>
      <c r="H5" s="40"/>
      <c r="I5" s="41"/>
      <c r="O5" s="27"/>
    </row>
    <row r="6" spans="1:26" x14ac:dyDescent="0.25">
      <c r="A6" s="5" t="s">
        <v>32</v>
      </c>
      <c r="B6" s="14" t="s">
        <v>33</v>
      </c>
      <c r="C6" s="14" t="s">
        <v>55</v>
      </c>
      <c r="D6" s="14" t="s">
        <v>49</v>
      </c>
      <c r="E6" s="4"/>
      <c r="F6" s="34"/>
      <c r="G6" s="34"/>
      <c r="H6" s="42"/>
      <c r="I6" s="34"/>
    </row>
    <row r="7" spans="1:26" x14ac:dyDescent="0.25">
      <c r="A7" s="43">
        <v>21794</v>
      </c>
      <c r="B7" s="44">
        <v>4.8</v>
      </c>
      <c r="D7" s="45"/>
      <c r="H7" s="21"/>
      <c r="I7" s="27"/>
      <c r="R7" s="21"/>
      <c r="T7" s="46"/>
    </row>
    <row r="8" spans="1:26" x14ac:dyDescent="0.25">
      <c r="A8" s="43">
        <v>21885</v>
      </c>
      <c r="B8" s="44">
        <v>5</v>
      </c>
      <c r="C8" s="18">
        <v>3.1</v>
      </c>
      <c r="D8" s="45"/>
      <c r="H8" s="21"/>
      <c r="R8" s="21"/>
      <c r="T8" s="46"/>
    </row>
    <row r="9" spans="1:26" x14ac:dyDescent="0.25">
      <c r="A9" s="43">
        <v>21976</v>
      </c>
      <c r="B9" s="44">
        <v>5.0999999999999996</v>
      </c>
      <c r="C9" s="37">
        <v>2.8</v>
      </c>
      <c r="D9" s="45"/>
      <c r="H9" s="21"/>
      <c r="R9" s="21"/>
      <c r="T9" s="46"/>
    </row>
    <row r="10" spans="1:26" x14ac:dyDescent="0.25">
      <c r="A10" s="43">
        <v>22068</v>
      </c>
      <c r="B10" s="44">
        <v>5.2</v>
      </c>
      <c r="C10" s="37">
        <v>1.2</v>
      </c>
      <c r="D10" s="45"/>
      <c r="H10" s="21"/>
      <c r="I10" s="27"/>
      <c r="L10" s="47"/>
      <c r="O10" s="21"/>
      <c r="R10" s="21"/>
      <c r="T10" s="46"/>
      <c r="V10" s="24"/>
      <c r="W10" s="21"/>
      <c r="Y10" s="22"/>
      <c r="Z10" s="46"/>
    </row>
    <row r="11" spans="1:26" x14ac:dyDescent="0.25">
      <c r="A11" s="43">
        <v>22160</v>
      </c>
      <c r="B11" s="44">
        <v>5.2</v>
      </c>
      <c r="C11" s="37">
        <v>0.2</v>
      </c>
      <c r="D11" s="48">
        <f t="shared" ref="D11:D74" si="0">(B11-B7)/B7*100</f>
        <v>8.333333333333341</v>
      </c>
      <c r="H11" s="21"/>
      <c r="I11" s="22"/>
      <c r="L11" s="49"/>
      <c r="R11" s="21"/>
      <c r="T11" s="46"/>
      <c r="V11" s="24"/>
      <c r="W11" s="21"/>
      <c r="Y11" s="22"/>
    </row>
    <row r="12" spans="1:26" x14ac:dyDescent="0.25">
      <c r="A12" s="43">
        <v>22251</v>
      </c>
      <c r="B12" s="44">
        <v>5.2</v>
      </c>
      <c r="C12" s="37">
        <v>1</v>
      </c>
      <c r="D12" s="48">
        <f t="shared" si="0"/>
        <v>4.0000000000000036</v>
      </c>
      <c r="H12" s="21"/>
      <c r="I12" s="22"/>
      <c r="L12" s="49"/>
      <c r="R12" s="21"/>
      <c r="T12" s="46"/>
      <c r="V12" s="24"/>
      <c r="W12" s="21"/>
      <c r="Y12" s="22"/>
    </row>
    <row r="13" spans="1:26" x14ac:dyDescent="0.25">
      <c r="A13" s="43">
        <v>22341</v>
      </c>
      <c r="B13" s="44">
        <v>5.0999999999999996</v>
      </c>
      <c r="C13" s="37">
        <v>-2.2000000000000002</v>
      </c>
      <c r="D13" s="48">
        <f t="shared" si="0"/>
        <v>0</v>
      </c>
      <c r="H13" s="21"/>
      <c r="I13" s="22"/>
      <c r="L13" s="49"/>
      <c r="R13" s="21"/>
      <c r="T13" s="46"/>
      <c r="V13" s="24"/>
      <c r="W13" s="21"/>
      <c r="Y13" s="22"/>
    </row>
    <row r="14" spans="1:26" x14ac:dyDescent="0.25">
      <c r="A14" s="43">
        <v>22433</v>
      </c>
      <c r="B14" s="44">
        <v>5.0999999999999996</v>
      </c>
      <c r="C14" s="37">
        <v>-0.5</v>
      </c>
      <c r="D14" s="48">
        <f t="shared" si="0"/>
        <v>-1.9230769230769333</v>
      </c>
      <c r="H14" s="21"/>
      <c r="I14" s="22"/>
      <c r="L14" s="49"/>
      <c r="O14" s="21"/>
      <c r="R14" s="21"/>
      <c r="T14" s="46"/>
      <c r="V14" s="24"/>
      <c r="W14" s="21"/>
      <c r="Y14" s="22"/>
      <c r="Z14" s="46"/>
    </row>
    <row r="15" spans="1:26" x14ac:dyDescent="0.25">
      <c r="A15" s="43">
        <v>22525</v>
      </c>
      <c r="B15" s="44">
        <v>5.2</v>
      </c>
      <c r="C15" s="37">
        <v>1.9</v>
      </c>
      <c r="D15" s="48">
        <f t="shared" si="0"/>
        <v>0</v>
      </c>
      <c r="H15" s="21"/>
      <c r="I15" s="22"/>
      <c r="L15" s="50"/>
      <c r="R15" s="21"/>
      <c r="T15" s="46"/>
      <c r="V15" s="24"/>
      <c r="W15" s="21"/>
      <c r="Y15" s="22"/>
    </row>
    <row r="16" spans="1:26" x14ac:dyDescent="0.25">
      <c r="A16" s="43">
        <v>22616</v>
      </c>
      <c r="B16" s="44">
        <v>5.2</v>
      </c>
      <c r="C16" s="37">
        <v>0.7</v>
      </c>
      <c r="D16" s="48">
        <f t="shared" si="0"/>
        <v>0</v>
      </c>
      <c r="H16" s="21"/>
      <c r="I16" s="22"/>
      <c r="L16" s="51"/>
      <c r="R16" s="21"/>
      <c r="T16" s="46"/>
      <c r="V16" s="24"/>
      <c r="W16" s="21"/>
      <c r="Y16" s="22"/>
    </row>
    <row r="17" spans="1:26" x14ac:dyDescent="0.25">
      <c r="A17" s="43">
        <v>22706</v>
      </c>
      <c r="B17" s="44">
        <v>5.3</v>
      </c>
      <c r="C17" s="37">
        <v>0.5</v>
      </c>
      <c r="D17" s="48">
        <f t="shared" si="0"/>
        <v>3.9215686274509838</v>
      </c>
      <c r="H17" s="21"/>
      <c r="I17" s="22"/>
      <c r="L17" s="51"/>
      <c r="R17" s="21"/>
      <c r="T17" s="46"/>
      <c r="V17" s="24"/>
      <c r="W17" s="21"/>
      <c r="Y17" s="22"/>
    </row>
    <row r="18" spans="1:26" x14ac:dyDescent="0.25">
      <c r="A18" s="43">
        <v>22798</v>
      </c>
      <c r="B18" s="44">
        <v>5.3</v>
      </c>
      <c r="C18" s="37">
        <v>0</v>
      </c>
      <c r="D18" s="48">
        <f t="shared" si="0"/>
        <v>3.9215686274509838</v>
      </c>
      <c r="H18" s="21"/>
      <c r="I18" s="22"/>
      <c r="L18" s="50"/>
      <c r="O18" s="21"/>
      <c r="R18" s="21"/>
      <c r="T18" s="46"/>
      <c r="V18" s="24"/>
      <c r="W18" s="21"/>
      <c r="Y18" s="22"/>
      <c r="Z18" s="46"/>
    </row>
    <row r="19" spans="1:26" x14ac:dyDescent="0.25">
      <c r="A19" s="43">
        <v>22890</v>
      </c>
      <c r="B19" s="44">
        <v>5.2</v>
      </c>
      <c r="C19" s="37">
        <v>-0.3</v>
      </c>
      <c r="D19" s="48">
        <f t="shared" si="0"/>
        <v>0</v>
      </c>
      <c r="H19" s="21"/>
      <c r="I19" s="22"/>
      <c r="L19" s="49"/>
      <c r="R19" s="21"/>
      <c r="T19" s="46"/>
      <c r="V19" s="24"/>
      <c r="W19" s="21"/>
      <c r="Y19" s="22"/>
    </row>
    <row r="20" spans="1:26" x14ac:dyDescent="0.25">
      <c r="A20" s="43">
        <v>22981</v>
      </c>
      <c r="B20" s="44">
        <v>5.3</v>
      </c>
      <c r="C20" s="37">
        <v>0.7</v>
      </c>
      <c r="D20" s="48">
        <f t="shared" si="0"/>
        <v>1.9230769230769162</v>
      </c>
      <c r="H20" s="21"/>
      <c r="I20" s="22"/>
      <c r="K20" s="15"/>
      <c r="L20" s="37"/>
      <c r="R20" s="21"/>
      <c r="T20" s="46"/>
      <c r="V20" s="24"/>
      <c r="W20" s="21"/>
      <c r="Y20" s="22"/>
    </row>
    <row r="21" spans="1:26" x14ac:dyDescent="0.25">
      <c r="A21" s="43">
        <v>23071</v>
      </c>
      <c r="B21" s="44">
        <v>5.3</v>
      </c>
      <c r="C21" s="37">
        <v>1.3</v>
      </c>
      <c r="D21" s="48">
        <f t="shared" si="0"/>
        <v>0</v>
      </c>
      <c r="H21" s="21"/>
      <c r="I21" s="22"/>
      <c r="K21" s="15"/>
      <c r="L21" s="37"/>
      <c r="R21" s="21"/>
      <c r="T21" s="46"/>
      <c r="V21" s="24"/>
      <c r="W21" s="21"/>
      <c r="Y21" s="22"/>
    </row>
    <row r="22" spans="1:26" x14ac:dyDescent="0.25">
      <c r="A22" s="43">
        <v>23163</v>
      </c>
      <c r="B22" s="44">
        <v>5.4</v>
      </c>
      <c r="C22" s="37">
        <v>0</v>
      </c>
      <c r="D22" s="48">
        <f t="shared" si="0"/>
        <v>1.8867924528301987</v>
      </c>
      <c r="H22" s="21"/>
      <c r="I22" s="22"/>
      <c r="K22" s="15"/>
      <c r="L22" s="37"/>
      <c r="O22" s="21"/>
      <c r="R22" s="21"/>
      <c r="T22" s="46"/>
      <c r="V22" s="24"/>
      <c r="W22" s="21"/>
      <c r="Y22" s="22"/>
      <c r="Z22" s="46"/>
    </row>
    <row r="23" spans="1:26" x14ac:dyDescent="0.25">
      <c r="A23" s="43">
        <v>23255</v>
      </c>
      <c r="B23" s="44">
        <v>5.3</v>
      </c>
      <c r="C23" s="37">
        <v>-0.8</v>
      </c>
      <c r="D23" s="48">
        <f t="shared" si="0"/>
        <v>1.9230769230769162</v>
      </c>
      <c r="H23" s="21"/>
      <c r="I23" s="22"/>
      <c r="K23" s="15"/>
      <c r="L23" s="37"/>
      <c r="R23" s="21"/>
      <c r="T23" s="46"/>
      <c r="V23" s="24"/>
      <c r="W23" s="21"/>
      <c r="Y23" s="22"/>
    </row>
    <row r="24" spans="1:26" x14ac:dyDescent="0.25">
      <c r="A24" s="43">
        <v>23346</v>
      </c>
      <c r="B24" s="44">
        <v>5.3</v>
      </c>
      <c r="C24" s="37">
        <v>0.2</v>
      </c>
      <c r="D24" s="48">
        <f t="shared" si="0"/>
        <v>0</v>
      </c>
      <c r="H24" s="21"/>
      <c r="I24" s="22"/>
      <c r="K24" s="15"/>
      <c r="L24" s="37"/>
      <c r="R24" s="21"/>
      <c r="T24" s="46"/>
      <c r="V24" s="24"/>
      <c r="W24" s="21"/>
      <c r="Y24" s="22"/>
    </row>
    <row r="25" spans="1:26" x14ac:dyDescent="0.25">
      <c r="A25" s="43">
        <v>23437</v>
      </c>
      <c r="B25" s="44">
        <v>5.4</v>
      </c>
      <c r="C25" s="37">
        <v>1.8</v>
      </c>
      <c r="D25" s="48">
        <f t="shared" si="0"/>
        <v>1.8867924528301987</v>
      </c>
      <c r="H25" s="21"/>
      <c r="I25" s="22"/>
      <c r="K25" s="15"/>
      <c r="L25" s="37"/>
      <c r="R25" s="21"/>
      <c r="T25" s="46"/>
      <c r="V25" s="24"/>
      <c r="W25" s="21"/>
      <c r="Y25" s="22"/>
    </row>
    <row r="26" spans="1:26" x14ac:dyDescent="0.25">
      <c r="A26" s="43">
        <v>23529</v>
      </c>
      <c r="B26" s="44">
        <v>5.5</v>
      </c>
      <c r="C26" s="37">
        <v>1.7</v>
      </c>
      <c r="D26" s="48">
        <f t="shared" si="0"/>
        <v>1.8518518518518452</v>
      </c>
      <c r="H26" s="21"/>
      <c r="I26" s="22"/>
      <c r="K26" s="15"/>
      <c r="L26" s="37"/>
      <c r="O26" s="21"/>
      <c r="R26" s="21"/>
      <c r="T26" s="46"/>
      <c r="V26" s="24"/>
      <c r="W26" s="21"/>
      <c r="Y26" s="22"/>
      <c r="Z26" s="46"/>
    </row>
    <row r="27" spans="1:26" x14ac:dyDescent="0.25">
      <c r="A27" s="43">
        <v>23621</v>
      </c>
      <c r="B27" s="44">
        <v>5.5</v>
      </c>
      <c r="C27" s="37">
        <v>0.2</v>
      </c>
      <c r="D27" s="48">
        <f t="shared" si="0"/>
        <v>3.7735849056603805</v>
      </c>
      <c r="H27" s="21"/>
      <c r="I27" s="22"/>
      <c r="K27" s="15"/>
      <c r="L27" s="37"/>
      <c r="R27" s="21"/>
      <c r="T27" s="46"/>
      <c r="V27" s="24"/>
      <c r="W27" s="21"/>
      <c r="Y27" s="22"/>
    </row>
    <row r="28" spans="1:26" x14ac:dyDescent="0.25">
      <c r="A28" s="43">
        <v>23712</v>
      </c>
      <c r="B28" s="44">
        <v>5.6</v>
      </c>
      <c r="C28" s="37">
        <v>1.5</v>
      </c>
      <c r="D28" s="48">
        <f t="shared" si="0"/>
        <v>5.660377358490563</v>
      </c>
      <c r="H28" s="21"/>
      <c r="I28" s="22"/>
      <c r="K28" s="15"/>
      <c r="L28" s="37"/>
      <c r="O28" s="24"/>
      <c r="P28" s="22"/>
      <c r="R28" s="21"/>
      <c r="T28" s="46"/>
      <c r="V28" s="24"/>
      <c r="W28" s="21"/>
      <c r="Y28" s="22"/>
    </row>
    <row r="29" spans="1:26" x14ac:dyDescent="0.25">
      <c r="A29" s="43">
        <v>23802</v>
      </c>
      <c r="B29" s="44">
        <v>5.6</v>
      </c>
      <c r="C29" s="37">
        <v>0.1</v>
      </c>
      <c r="D29" s="48">
        <f t="shared" si="0"/>
        <v>3.7037037037036904</v>
      </c>
      <c r="H29" s="21"/>
      <c r="I29" s="22"/>
      <c r="K29" s="15"/>
      <c r="L29" s="37"/>
      <c r="O29" s="24"/>
      <c r="P29" s="21"/>
      <c r="R29" s="21"/>
      <c r="T29" s="46"/>
      <c r="V29" s="24"/>
      <c r="W29" s="21"/>
      <c r="Y29" s="22"/>
    </row>
    <row r="30" spans="1:26" x14ac:dyDescent="0.25">
      <c r="A30" s="43">
        <v>23894</v>
      </c>
      <c r="B30" s="44">
        <v>5.6</v>
      </c>
      <c r="C30" s="37">
        <v>0.8</v>
      </c>
      <c r="D30" s="48">
        <f t="shared" si="0"/>
        <v>1.8181818181818119</v>
      </c>
      <c r="H30" s="21"/>
      <c r="I30" s="22"/>
      <c r="K30" s="15"/>
      <c r="L30" s="37"/>
      <c r="O30" s="24"/>
      <c r="P30" s="21"/>
      <c r="R30" s="21"/>
      <c r="T30" s="46"/>
      <c r="V30" s="24"/>
      <c r="W30" s="21"/>
      <c r="Y30" s="22"/>
      <c r="Z30" s="46"/>
    </row>
    <row r="31" spans="1:26" x14ac:dyDescent="0.25">
      <c r="A31" s="43">
        <v>23986</v>
      </c>
      <c r="B31" s="44">
        <v>5.7</v>
      </c>
      <c r="C31" s="37">
        <v>0.9</v>
      </c>
      <c r="D31" s="48">
        <f t="shared" si="0"/>
        <v>3.6363636363636398</v>
      </c>
      <c r="H31" s="21"/>
      <c r="I31" s="22"/>
      <c r="K31" s="15"/>
      <c r="L31" s="37"/>
      <c r="O31" s="24"/>
      <c r="P31" s="21"/>
      <c r="R31" s="21"/>
      <c r="T31" s="46"/>
      <c r="V31" s="24"/>
      <c r="W31" s="21"/>
      <c r="Y31" s="22"/>
    </row>
    <row r="32" spans="1:26" x14ac:dyDescent="0.25">
      <c r="A32" s="43">
        <v>24077</v>
      </c>
      <c r="B32" s="44">
        <v>5.8</v>
      </c>
      <c r="C32" s="37">
        <v>1.1000000000000001</v>
      </c>
      <c r="D32" s="48">
        <f t="shared" si="0"/>
        <v>3.5714285714285747</v>
      </c>
      <c r="H32" s="21"/>
      <c r="I32" s="22"/>
      <c r="K32" s="15"/>
      <c r="L32" s="37"/>
      <c r="O32" s="24"/>
      <c r="P32" s="21"/>
      <c r="R32" s="21"/>
      <c r="T32" s="46"/>
      <c r="V32" s="24"/>
      <c r="W32" s="21"/>
      <c r="Y32" s="22"/>
    </row>
    <row r="33" spans="1:26" x14ac:dyDescent="0.25">
      <c r="A33" s="43">
        <v>24167</v>
      </c>
      <c r="B33" s="44">
        <v>5.8</v>
      </c>
      <c r="C33" s="37">
        <v>0.8</v>
      </c>
      <c r="D33" s="48">
        <f t="shared" si="0"/>
        <v>3.5714285714285747</v>
      </c>
      <c r="H33" s="21"/>
      <c r="I33" s="22"/>
      <c r="K33" s="15"/>
      <c r="L33" s="37"/>
      <c r="O33" s="24"/>
      <c r="P33" s="21"/>
      <c r="R33" s="21"/>
      <c r="T33" s="46"/>
      <c r="V33" s="24"/>
      <c r="W33" s="21"/>
      <c r="Y33" s="22"/>
    </row>
    <row r="34" spans="1:26" x14ac:dyDescent="0.25">
      <c r="A34" s="43">
        <v>24259</v>
      </c>
      <c r="B34" s="44">
        <v>5.9</v>
      </c>
      <c r="C34" s="37">
        <v>1.7</v>
      </c>
      <c r="D34" s="48">
        <f t="shared" si="0"/>
        <v>5.3571428571428701</v>
      </c>
      <c r="H34" s="21"/>
      <c r="I34" s="22"/>
      <c r="K34" s="15"/>
      <c r="L34" s="37"/>
      <c r="O34" s="24"/>
      <c r="P34" s="21"/>
      <c r="R34" s="21"/>
      <c r="T34" s="46"/>
      <c r="V34" s="24"/>
      <c r="W34" s="21"/>
      <c r="Y34" s="22"/>
      <c r="Z34" s="46"/>
    </row>
    <row r="35" spans="1:26" x14ac:dyDescent="0.25">
      <c r="A35" s="43">
        <v>24351</v>
      </c>
      <c r="B35" s="44">
        <v>5.9</v>
      </c>
      <c r="C35" s="37">
        <v>0.4</v>
      </c>
      <c r="D35" s="48">
        <f t="shared" si="0"/>
        <v>3.5087719298245648</v>
      </c>
      <c r="H35" s="21"/>
      <c r="I35" s="22"/>
      <c r="K35" s="15"/>
      <c r="L35" s="37"/>
      <c r="O35" s="24"/>
      <c r="P35" s="21"/>
      <c r="R35" s="21"/>
      <c r="T35" s="46"/>
      <c r="V35" s="24"/>
      <c r="W35" s="21"/>
      <c r="Y35" s="22"/>
    </row>
    <row r="36" spans="1:26" x14ac:dyDescent="0.25">
      <c r="A36" s="43">
        <v>24442</v>
      </c>
      <c r="B36" s="44">
        <v>6</v>
      </c>
      <c r="C36" s="37">
        <v>1.9</v>
      </c>
      <c r="D36" s="48">
        <f t="shared" si="0"/>
        <v>3.4482758620689689</v>
      </c>
      <c r="H36" s="21"/>
      <c r="I36" s="22"/>
      <c r="K36" s="15"/>
      <c r="L36" s="37"/>
      <c r="O36" s="24"/>
      <c r="P36" s="21"/>
      <c r="R36" s="21"/>
      <c r="T36" s="46"/>
      <c r="V36" s="24"/>
      <c r="W36" s="21"/>
      <c r="Y36" s="22"/>
    </row>
    <row r="37" spans="1:26" x14ac:dyDescent="0.25">
      <c r="A37" s="43">
        <v>24532</v>
      </c>
      <c r="B37" s="44">
        <v>6</v>
      </c>
      <c r="C37" s="37">
        <v>0</v>
      </c>
      <c r="D37" s="48">
        <f t="shared" si="0"/>
        <v>3.4482758620689689</v>
      </c>
      <c r="H37" s="21"/>
      <c r="I37" s="22"/>
      <c r="K37" s="15"/>
      <c r="L37" s="37"/>
      <c r="O37" s="24"/>
      <c r="P37" s="21"/>
      <c r="R37" s="21"/>
      <c r="T37" s="46"/>
      <c r="V37" s="24"/>
      <c r="W37" s="21"/>
      <c r="Y37" s="22"/>
    </row>
    <row r="38" spans="1:26" x14ac:dyDescent="0.25">
      <c r="A38" s="43">
        <v>24624</v>
      </c>
      <c r="B38" s="44">
        <v>6.1</v>
      </c>
      <c r="C38" s="37">
        <v>1.6</v>
      </c>
      <c r="D38" s="48">
        <f t="shared" si="0"/>
        <v>3.3898305084745637</v>
      </c>
      <c r="H38" s="21"/>
      <c r="I38" s="22"/>
      <c r="K38" s="15"/>
      <c r="L38" s="37"/>
      <c r="O38" s="24"/>
      <c r="P38" s="21"/>
      <c r="R38" s="21"/>
      <c r="T38" s="46"/>
      <c r="V38" s="24"/>
      <c r="W38" s="21"/>
      <c r="Y38" s="22"/>
      <c r="Z38" s="46"/>
    </row>
    <row r="39" spans="1:26" x14ac:dyDescent="0.25">
      <c r="A39" s="43">
        <v>24716</v>
      </c>
      <c r="B39" s="44">
        <v>6.1</v>
      </c>
      <c r="C39" s="37">
        <v>-0.1</v>
      </c>
      <c r="D39" s="48">
        <f t="shared" si="0"/>
        <v>3.3898305084745637</v>
      </c>
      <c r="H39" s="21"/>
      <c r="I39" s="22"/>
      <c r="K39" s="15"/>
      <c r="L39" s="37"/>
      <c r="O39" s="24"/>
      <c r="P39" s="21"/>
      <c r="R39" s="21"/>
      <c r="T39" s="46"/>
      <c r="V39" s="24"/>
      <c r="W39" s="21"/>
      <c r="Y39" s="22"/>
    </row>
    <row r="40" spans="1:26" x14ac:dyDescent="0.25">
      <c r="A40" s="43">
        <v>24807</v>
      </c>
      <c r="B40" s="44">
        <v>6.2</v>
      </c>
      <c r="C40" s="37">
        <v>1</v>
      </c>
      <c r="D40" s="48">
        <f t="shared" si="0"/>
        <v>3.3333333333333361</v>
      </c>
      <c r="H40" s="21"/>
      <c r="I40" s="22"/>
      <c r="K40" s="15"/>
      <c r="L40" s="37"/>
      <c r="O40" s="24"/>
      <c r="P40" s="21"/>
      <c r="R40" s="21"/>
      <c r="T40" s="46"/>
      <c r="V40" s="24"/>
      <c r="W40" s="21"/>
      <c r="Y40" s="22"/>
    </row>
    <row r="41" spans="1:26" x14ac:dyDescent="0.25">
      <c r="A41" s="43">
        <v>24898</v>
      </c>
      <c r="B41" s="44">
        <v>6.3</v>
      </c>
      <c r="C41" s="37">
        <v>2.2999999999999998</v>
      </c>
      <c r="D41" s="48">
        <f t="shared" si="0"/>
        <v>4.9999999999999964</v>
      </c>
      <c r="H41" s="21"/>
      <c r="I41" s="22"/>
      <c r="K41" s="15"/>
      <c r="L41" s="37"/>
      <c r="O41" s="24"/>
      <c r="P41" s="21"/>
      <c r="R41" s="21"/>
      <c r="T41" s="46"/>
      <c r="V41" s="24"/>
      <c r="W41" s="21"/>
      <c r="Y41" s="22"/>
    </row>
    <row r="42" spans="1:26" x14ac:dyDescent="0.25">
      <c r="A42" s="43">
        <v>24990</v>
      </c>
      <c r="B42" s="44">
        <v>6.3</v>
      </c>
      <c r="C42" s="37">
        <v>-0.4</v>
      </c>
      <c r="D42" s="48">
        <f t="shared" si="0"/>
        <v>3.2786885245901667</v>
      </c>
      <c r="H42" s="21"/>
      <c r="I42" s="22"/>
      <c r="K42" s="15"/>
      <c r="L42" s="37"/>
      <c r="O42" s="24"/>
      <c r="P42" s="21"/>
      <c r="R42" s="21"/>
      <c r="T42" s="46"/>
      <c r="V42" s="24"/>
      <c r="W42" s="21"/>
      <c r="Y42" s="22"/>
      <c r="Z42" s="46"/>
    </row>
    <row r="43" spans="1:26" x14ac:dyDescent="0.25">
      <c r="A43" s="43">
        <v>25082</v>
      </c>
      <c r="B43" s="44">
        <v>6.3</v>
      </c>
      <c r="C43" s="37">
        <v>0.2</v>
      </c>
      <c r="D43" s="48">
        <f t="shared" si="0"/>
        <v>3.2786885245901667</v>
      </c>
      <c r="H43" s="21"/>
      <c r="I43" s="22"/>
      <c r="K43" s="15"/>
      <c r="L43" s="37"/>
      <c r="O43" s="24"/>
      <c r="P43" s="21"/>
      <c r="R43" s="21"/>
      <c r="T43" s="46"/>
      <c r="V43" s="24"/>
      <c r="W43" s="21"/>
      <c r="Y43" s="22"/>
    </row>
    <row r="44" spans="1:26" x14ac:dyDescent="0.25">
      <c r="A44" s="43">
        <v>25173</v>
      </c>
      <c r="B44" s="44">
        <v>6.5</v>
      </c>
      <c r="C44" s="37">
        <v>2.6</v>
      </c>
      <c r="D44" s="48">
        <f t="shared" si="0"/>
        <v>4.8387096774193523</v>
      </c>
      <c r="H44" s="21"/>
      <c r="I44" s="22"/>
      <c r="K44" s="15"/>
      <c r="L44" s="37"/>
      <c r="O44" s="24"/>
      <c r="P44" s="21"/>
      <c r="R44" s="21"/>
      <c r="T44" s="46"/>
      <c r="V44" s="24"/>
      <c r="W44" s="21"/>
      <c r="Y44" s="22"/>
    </row>
    <row r="45" spans="1:26" x14ac:dyDescent="0.25">
      <c r="A45" s="43">
        <v>25263</v>
      </c>
      <c r="B45" s="44">
        <v>6.6</v>
      </c>
      <c r="C45" s="37">
        <v>1.7</v>
      </c>
      <c r="D45" s="48">
        <f t="shared" si="0"/>
        <v>4.7619047619047592</v>
      </c>
      <c r="H45" s="21"/>
      <c r="I45" s="22"/>
      <c r="K45" s="15"/>
      <c r="L45" s="37"/>
      <c r="O45" s="24"/>
      <c r="P45" s="21"/>
      <c r="R45" s="21"/>
      <c r="T45" s="46"/>
      <c r="V45" s="24"/>
      <c r="W45" s="21"/>
      <c r="Y45" s="22"/>
    </row>
    <row r="46" spans="1:26" x14ac:dyDescent="0.25">
      <c r="A46" s="43">
        <v>25355</v>
      </c>
      <c r="B46" s="44">
        <v>6.7</v>
      </c>
      <c r="C46" s="37">
        <v>1.7</v>
      </c>
      <c r="D46" s="48">
        <f t="shared" si="0"/>
        <v>6.3492063492063542</v>
      </c>
      <c r="H46" s="21"/>
      <c r="I46" s="22"/>
      <c r="K46" s="15"/>
      <c r="L46" s="37"/>
      <c r="O46" s="24"/>
      <c r="P46" s="21"/>
      <c r="R46" s="21"/>
      <c r="T46" s="46"/>
      <c r="V46" s="24"/>
      <c r="W46" s="21"/>
      <c r="Y46" s="22"/>
      <c r="Z46" s="46"/>
    </row>
    <row r="47" spans="1:26" x14ac:dyDescent="0.25">
      <c r="A47" s="43">
        <v>25447</v>
      </c>
      <c r="B47" s="44">
        <v>6.7</v>
      </c>
      <c r="C47" s="37">
        <v>0.3</v>
      </c>
      <c r="D47" s="48">
        <f t="shared" si="0"/>
        <v>6.3492063492063542</v>
      </c>
      <c r="H47" s="21"/>
      <c r="I47" s="22"/>
      <c r="K47" s="15"/>
      <c r="L47" s="37"/>
      <c r="O47" s="24"/>
      <c r="P47" s="21"/>
      <c r="R47" s="21"/>
      <c r="T47" s="46"/>
      <c r="V47" s="24"/>
      <c r="W47" s="21"/>
      <c r="Y47" s="22"/>
    </row>
    <row r="48" spans="1:26" x14ac:dyDescent="0.25">
      <c r="A48" s="43">
        <v>25538</v>
      </c>
      <c r="B48" s="44">
        <v>6.7</v>
      </c>
      <c r="C48" s="37">
        <v>-0.1</v>
      </c>
      <c r="D48" s="48">
        <f t="shared" si="0"/>
        <v>3.0769230769230793</v>
      </c>
      <c r="H48" s="21"/>
      <c r="I48" s="22"/>
      <c r="K48" s="15"/>
      <c r="L48" s="37"/>
      <c r="O48" s="24"/>
      <c r="P48" s="21"/>
      <c r="R48" s="21"/>
      <c r="T48" s="46"/>
      <c r="V48" s="24"/>
      <c r="W48" s="21"/>
      <c r="Y48" s="22"/>
    </row>
    <row r="49" spans="1:26" x14ac:dyDescent="0.25">
      <c r="A49" s="43">
        <v>25628</v>
      </c>
      <c r="B49" s="44">
        <v>6.8</v>
      </c>
      <c r="C49" s="37">
        <v>1.8</v>
      </c>
      <c r="D49" s="48">
        <f t="shared" si="0"/>
        <v>3.0303030303030329</v>
      </c>
      <c r="H49" s="21"/>
      <c r="I49" s="22"/>
      <c r="K49" s="15"/>
      <c r="L49" s="37"/>
      <c r="O49" s="24"/>
      <c r="P49" s="21"/>
      <c r="R49" s="21"/>
      <c r="T49" s="46"/>
      <c r="V49" s="24"/>
      <c r="W49" s="21"/>
      <c r="Y49" s="22"/>
    </row>
    <row r="50" spans="1:26" x14ac:dyDescent="0.25">
      <c r="A50" s="43">
        <v>25720</v>
      </c>
      <c r="B50" s="44">
        <v>6.9</v>
      </c>
      <c r="C50" s="37">
        <v>1.4</v>
      </c>
      <c r="D50" s="48">
        <f t="shared" si="0"/>
        <v>2.9850746268656745</v>
      </c>
      <c r="H50" s="21"/>
      <c r="I50" s="22"/>
      <c r="K50" s="15"/>
      <c r="L50" s="37"/>
      <c r="O50" s="24"/>
      <c r="P50" s="21"/>
      <c r="R50" s="21"/>
      <c r="T50" s="46"/>
      <c r="V50" s="24"/>
      <c r="W50" s="21"/>
      <c r="Y50" s="22"/>
      <c r="Z50" s="46"/>
    </row>
    <row r="51" spans="1:26" x14ac:dyDescent="0.25">
      <c r="A51" s="43">
        <v>25812</v>
      </c>
      <c r="B51" s="44">
        <v>7.1</v>
      </c>
      <c r="C51" s="37">
        <v>1.7</v>
      </c>
      <c r="D51" s="48">
        <f t="shared" si="0"/>
        <v>5.9701492537313348</v>
      </c>
      <c r="H51" s="21"/>
      <c r="I51" s="22"/>
      <c r="K51" s="15"/>
      <c r="L51" s="37"/>
      <c r="O51" s="24"/>
      <c r="P51" s="21"/>
      <c r="R51" s="21"/>
      <c r="T51" s="46"/>
      <c r="V51" s="24"/>
      <c r="W51" s="21"/>
      <c r="Y51" s="22"/>
    </row>
    <row r="52" spans="1:26" x14ac:dyDescent="0.25">
      <c r="A52" s="43">
        <v>25903</v>
      </c>
      <c r="B52" s="44">
        <v>7.1</v>
      </c>
      <c r="C52" s="37">
        <v>0.3</v>
      </c>
      <c r="D52" s="48">
        <f t="shared" si="0"/>
        <v>5.9701492537313348</v>
      </c>
      <c r="H52" s="21"/>
      <c r="I52" s="22"/>
      <c r="K52" s="15"/>
      <c r="L52" s="37"/>
      <c r="O52" s="24"/>
      <c r="P52" s="21"/>
      <c r="R52" s="21"/>
      <c r="T52" s="46"/>
      <c r="V52" s="24"/>
      <c r="W52" s="21"/>
      <c r="Y52" s="22"/>
    </row>
    <row r="53" spans="1:26" x14ac:dyDescent="0.25">
      <c r="A53" s="43">
        <v>25993</v>
      </c>
      <c r="B53" s="44">
        <v>7.3</v>
      </c>
      <c r="C53" s="37">
        <v>3.5</v>
      </c>
      <c r="D53" s="48">
        <f t="shared" si="0"/>
        <v>7.3529411764705888</v>
      </c>
      <c r="H53" s="21"/>
      <c r="I53" s="22"/>
      <c r="K53" s="15"/>
      <c r="L53" s="37"/>
      <c r="O53" s="24"/>
      <c r="P53" s="21"/>
      <c r="R53" s="21"/>
      <c r="T53" s="46"/>
      <c r="V53" s="24"/>
      <c r="W53" s="21"/>
      <c r="Y53" s="22"/>
    </row>
    <row r="54" spans="1:26" x14ac:dyDescent="0.25">
      <c r="A54" s="43">
        <v>26085</v>
      </c>
      <c r="B54" s="44">
        <v>7.5</v>
      </c>
      <c r="C54" s="37">
        <v>1.7</v>
      </c>
      <c r="D54" s="48">
        <f t="shared" si="0"/>
        <v>8.6956521739130377</v>
      </c>
      <c r="H54" s="21"/>
      <c r="I54" s="22"/>
      <c r="K54" s="15"/>
      <c r="L54" s="37"/>
      <c r="O54" s="24"/>
      <c r="P54" s="21"/>
      <c r="R54" s="21"/>
      <c r="T54" s="46"/>
      <c r="V54" s="24"/>
      <c r="W54" s="21"/>
      <c r="Y54" s="22"/>
      <c r="Z54" s="46"/>
    </row>
    <row r="55" spans="1:26" x14ac:dyDescent="0.25">
      <c r="A55" s="43">
        <v>26177</v>
      </c>
      <c r="B55" s="44">
        <v>7.6</v>
      </c>
      <c r="C55" s="37">
        <v>1.6</v>
      </c>
      <c r="D55" s="48">
        <f t="shared" si="0"/>
        <v>7.042253521126761</v>
      </c>
      <c r="H55" s="21"/>
      <c r="I55" s="22"/>
      <c r="K55" s="15"/>
      <c r="L55" s="37"/>
      <c r="O55" s="24"/>
      <c r="P55" s="21"/>
      <c r="R55" s="21"/>
      <c r="T55" s="46"/>
      <c r="V55" s="24"/>
      <c r="W55" s="21"/>
      <c r="Y55" s="22"/>
    </row>
    <row r="56" spans="1:26" x14ac:dyDescent="0.25">
      <c r="A56" s="43">
        <v>26268</v>
      </c>
      <c r="B56" s="44">
        <v>7.5</v>
      </c>
      <c r="C56" s="37">
        <v>-0.4</v>
      </c>
      <c r="D56" s="48">
        <f t="shared" si="0"/>
        <v>5.6338028169014134</v>
      </c>
      <c r="H56" s="21"/>
      <c r="I56" s="22"/>
      <c r="K56" s="15"/>
      <c r="L56" s="37"/>
      <c r="O56" s="24"/>
      <c r="P56" s="21"/>
      <c r="R56" s="21"/>
      <c r="T56" s="46"/>
      <c r="V56" s="24"/>
      <c r="W56" s="21"/>
      <c r="Y56" s="22"/>
    </row>
    <row r="57" spans="1:26" x14ac:dyDescent="0.25">
      <c r="A57" s="43">
        <v>26359</v>
      </c>
      <c r="B57" s="44">
        <v>7.8</v>
      </c>
      <c r="C57" s="37">
        <v>3.5</v>
      </c>
      <c r="D57" s="48">
        <f t="shared" si="0"/>
        <v>6.8493150684931505</v>
      </c>
      <c r="H57" s="21"/>
      <c r="I57" s="22"/>
      <c r="K57" s="15"/>
      <c r="L57" s="37"/>
      <c r="O57" s="24"/>
      <c r="P57" s="21"/>
      <c r="R57" s="21"/>
      <c r="T57" s="46"/>
      <c r="V57" s="24"/>
      <c r="W57" s="21"/>
      <c r="Y57" s="22"/>
    </row>
    <row r="58" spans="1:26" x14ac:dyDescent="0.25">
      <c r="A58" s="43">
        <v>26451</v>
      </c>
      <c r="B58" s="44">
        <v>7.9</v>
      </c>
      <c r="C58" s="37">
        <v>0.6</v>
      </c>
      <c r="D58" s="48">
        <f t="shared" si="0"/>
        <v>5.3333333333333375</v>
      </c>
      <c r="H58" s="21"/>
      <c r="I58" s="22"/>
      <c r="K58" s="15"/>
      <c r="L58" s="37"/>
      <c r="O58" s="24"/>
      <c r="P58" s="21"/>
      <c r="R58" s="21"/>
      <c r="T58" s="46"/>
      <c r="V58" s="24"/>
      <c r="W58" s="21"/>
      <c r="Y58" s="22"/>
      <c r="Z58" s="46"/>
    </row>
    <row r="59" spans="1:26" x14ac:dyDescent="0.25">
      <c r="A59" s="43">
        <v>26543</v>
      </c>
      <c r="B59" s="44">
        <v>8</v>
      </c>
      <c r="C59" s="37">
        <v>1.3</v>
      </c>
      <c r="D59" s="48">
        <f t="shared" si="0"/>
        <v>5.2631578947368478</v>
      </c>
      <c r="H59" s="21"/>
      <c r="I59" s="22"/>
      <c r="K59" s="15"/>
      <c r="L59" s="37"/>
      <c r="O59" s="24"/>
      <c r="P59" s="21"/>
      <c r="R59" s="21"/>
      <c r="T59" s="46"/>
      <c r="V59" s="24"/>
      <c r="W59" s="21"/>
      <c r="Y59" s="22"/>
    </row>
    <row r="60" spans="1:26" x14ac:dyDescent="0.25">
      <c r="A60" s="43">
        <v>26634</v>
      </c>
      <c r="B60" s="44">
        <v>8</v>
      </c>
      <c r="C60" s="37">
        <v>0.4</v>
      </c>
      <c r="D60" s="48">
        <f t="shared" si="0"/>
        <v>6.666666666666667</v>
      </c>
      <c r="H60" s="21"/>
      <c r="I60" s="22"/>
      <c r="K60" s="15"/>
      <c r="L60" s="37"/>
      <c r="O60" s="24"/>
      <c r="P60" s="21"/>
      <c r="R60" s="21"/>
      <c r="T60" s="46"/>
      <c r="V60" s="24"/>
      <c r="W60" s="21"/>
      <c r="Y60" s="22"/>
    </row>
    <row r="61" spans="1:26" x14ac:dyDescent="0.25">
      <c r="A61" s="43">
        <v>26724</v>
      </c>
      <c r="B61" s="44">
        <v>8.1</v>
      </c>
      <c r="C61" s="37">
        <v>0.7</v>
      </c>
      <c r="D61" s="48">
        <f t="shared" si="0"/>
        <v>3.8461538461538445</v>
      </c>
      <c r="H61" s="21"/>
      <c r="I61" s="22"/>
      <c r="K61" s="15"/>
      <c r="L61" s="37"/>
      <c r="O61" s="24"/>
      <c r="P61" s="21"/>
      <c r="R61" s="21"/>
      <c r="T61" s="46"/>
      <c r="V61" s="24"/>
      <c r="W61" s="21"/>
      <c r="Y61" s="22"/>
    </row>
    <row r="62" spans="1:26" x14ac:dyDescent="0.25">
      <c r="A62" s="43">
        <v>26816</v>
      </c>
      <c r="B62" s="44">
        <v>8.5</v>
      </c>
      <c r="C62" s="37">
        <v>5.8</v>
      </c>
      <c r="D62" s="48">
        <f t="shared" si="0"/>
        <v>7.5949367088607538</v>
      </c>
      <c r="H62" s="21"/>
      <c r="I62" s="22"/>
      <c r="K62" s="15"/>
      <c r="L62" s="37"/>
      <c r="O62" s="24"/>
      <c r="P62" s="21"/>
      <c r="R62" s="21"/>
      <c r="T62" s="46"/>
      <c r="V62" s="24"/>
      <c r="W62" s="21"/>
      <c r="Y62" s="22"/>
      <c r="Z62" s="46"/>
    </row>
    <row r="63" spans="1:26" x14ac:dyDescent="0.25">
      <c r="A63" s="43">
        <v>26908</v>
      </c>
      <c r="B63" s="44">
        <v>8.6999999999999993</v>
      </c>
      <c r="C63" s="37">
        <v>2</v>
      </c>
      <c r="D63" s="48">
        <f t="shared" si="0"/>
        <v>8.7499999999999911</v>
      </c>
      <c r="H63" s="21"/>
      <c r="I63" s="22"/>
      <c r="K63" s="15"/>
      <c r="L63" s="37"/>
      <c r="O63" s="24"/>
      <c r="P63" s="21"/>
      <c r="R63" s="21"/>
      <c r="T63" s="46"/>
      <c r="Y63" s="22"/>
    </row>
    <row r="64" spans="1:26" x14ac:dyDescent="0.25">
      <c r="A64" s="43">
        <v>26999</v>
      </c>
      <c r="B64" s="44">
        <v>9.1</v>
      </c>
      <c r="C64" s="37">
        <v>4.2</v>
      </c>
      <c r="D64" s="48">
        <f t="shared" si="0"/>
        <v>13.749999999999996</v>
      </c>
      <c r="H64" s="21"/>
      <c r="I64" s="22"/>
      <c r="K64" s="15"/>
      <c r="L64" s="37"/>
      <c r="O64" s="24"/>
      <c r="P64" s="21"/>
      <c r="R64" s="21"/>
      <c r="T64" s="46"/>
      <c r="Y64" s="22"/>
    </row>
    <row r="65" spans="1:26" x14ac:dyDescent="0.25">
      <c r="A65" s="43">
        <v>27089</v>
      </c>
      <c r="B65" s="44">
        <v>9.5</v>
      </c>
      <c r="C65" s="37">
        <v>4.5999999999999996</v>
      </c>
      <c r="D65" s="48">
        <f t="shared" si="0"/>
        <v>17.283950617283956</v>
      </c>
      <c r="H65" s="21"/>
      <c r="I65" s="22"/>
      <c r="K65" s="15"/>
      <c r="L65" s="37"/>
      <c r="O65" s="24"/>
      <c r="P65" s="21"/>
      <c r="R65" s="21"/>
      <c r="T65" s="46"/>
      <c r="Y65" s="22"/>
    </row>
    <row r="66" spans="1:26" x14ac:dyDescent="0.25">
      <c r="A66" s="43">
        <v>27181</v>
      </c>
      <c r="B66" s="44">
        <v>9.8000000000000007</v>
      </c>
      <c r="C66" s="37">
        <v>3.6</v>
      </c>
      <c r="D66" s="48">
        <f t="shared" si="0"/>
        <v>15.294117647058833</v>
      </c>
      <c r="H66" s="21"/>
      <c r="I66" s="22"/>
      <c r="K66" s="15"/>
      <c r="L66" s="37"/>
      <c r="O66" s="24"/>
      <c r="P66" s="21"/>
      <c r="R66" s="21"/>
      <c r="T66" s="46"/>
      <c r="Y66" s="22"/>
      <c r="Z66" s="46"/>
    </row>
    <row r="67" spans="1:26" x14ac:dyDescent="0.25">
      <c r="A67" s="43">
        <v>27273</v>
      </c>
      <c r="B67" s="44">
        <v>10.6</v>
      </c>
      <c r="C67" s="37">
        <v>7.9</v>
      </c>
      <c r="D67" s="48">
        <f t="shared" si="0"/>
        <v>21.839080459770123</v>
      </c>
      <c r="H67" s="21"/>
      <c r="I67" s="22"/>
      <c r="K67" s="15"/>
      <c r="L67" s="37"/>
      <c r="O67" s="24"/>
      <c r="P67" s="21"/>
      <c r="R67" s="21"/>
      <c r="T67" s="46"/>
      <c r="Y67" s="22"/>
    </row>
    <row r="68" spans="1:26" x14ac:dyDescent="0.25">
      <c r="A68" s="43">
        <v>27364</v>
      </c>
      <c r="B68" s="44">
        <v>11.2</v>
      </c>
      <c r="C68" s="37">
        <v>5.5</v>
      </c>
      <c r="D68" s="48">
        <f t="shared" si="0"/>
        <v>23.076923076923073</v>
      </c>
      <c r="H68" s="21"/>
      <c r="I68" s="22"/>
      <c r="K68" s="15"/>
      <c r="L68" s="37"/>
      <c r="O68" s="24"/>
      <c r="P68" s="21"/>
      <c r="R68" s="21"/>
      <c r="T68" s="46"/>
      <c r="Y68" s="22"/>
    </row>
    <row r="69" spans="1:26" x14ac:dyDescent="0.25">
      <c r="A69" s="43">
        <v>27454</v>
      </c>
      <c r="B69" s="44">
        <v>11.5</v>
      </c>
      <c r="C69" s="37">
        <v>2.9</v>
      </c>
      <c r="D69" s="48">
        <f t="shared" si="0"/>
        <v>21.052631578947366</v>
      </c>
      <c r="H69" s="21"/>
      <c r="I69" s="22"/>
      <c r="K69" s="15"/>
      <c r="L69" s="37"/>
      <c r="O69" s="24"/>
      <c r="P69" s="21"/>
      <c r="R69" s="21"/>
      <c r="T69" s="46"/>
      <c r="Y69" s="22"/>
    </row>
    <row r="70" spans="1:26" x14ac:dyDescent="0.25">
      <c r="A70" s="43">
        <v>27546</v>
      </c>
      <c r="B70" s="44">
        <v>11.9</v>
      </c>
      <c r="C70" s="37">
        <v>3.2</v>
      </c>
      <c r="D70" s="48">
        <f t="shared" si="0"/>
        <v>21.428571428571423</v>
      </c>
      <c r="H70" s="21"/>
      <c r="I70" s="22"/>
      <c r="K70" s="15"/>
      <c r="L70" s="37"/>
      <c r="O70" s="24"/>
      <c r="P70" s="21"/>
      <c r="R70" s="21"/>
      <c r="T70" s="46"/>
      <c r="Y70" s="22"/>
      <c r="Z70" s="46"/>
    </row>
    <row r="71" spans="1:26" x14ac:dyDescent="0.25">
      <c r="A71" s="43">
        <v>27638</v>
      </c>
      <c r="B71" s="44">
        <v>12.3</v>
      </c>
      <c r="C71" s="37">
        <v>3.2</v>
      </c>
      <c r="D71" s="48">
        <f t="shared" si="0"/>
        <v>16.037735849056613</v>
      </c>
      <c r="H71" s="21"/>
      <c r="I71" s="22"/>
      <c r="K71" s="15"/>
      <c r="L71" s="37"/>
      <c r="O71" s="24"/>
      <c r="P71" s="21"/>
      <c r="R71" s="21"/>
      <c r="T71" s="46"/>
      <c r="Y71" s="22"/>
    </row>
    <row r="72" spans="1:26" x14ac:dyDescent="0.25">
      <c r="A72" s="43">
        <v>27729</v>
      </c>
      <c r="B72" s="44">
        <v>12.9</v>
      </c>
      <c r="C72" s="37">
        <v>5</v>
      </c>
      <c r="D72" s="48">
        <f t="shared" si="0"/>
        <v>15.178571428571438</v>
      </c>
      <c r="H72" s="21"/>
      <c r="I72" s="22"/>
      <c r="K72" s="15"/>
      <c r="L72" s="37"/>
      <c r="O72" s="24"/>
      <c r="P72" s="21"/>
      <c r="R72" s="21"/>
      <c r="T72" s="46"/>
      <c r="Y72" s="22"/>
    </row>
    <row r="73" spans="1:26" x14ac:dyDescent="0.25">
      <c r="A73" s="43">
        <v>27820</v>
      </c>
      <c r="B73" s="44">
        <v>13.2</v>
      </c>
      <c r="C73" s="37">
        <v>2.2000000000000002</v>
      </c>
      <c r="D73" s="48">
        <f t="shared" si="0"/>
        <v>14.782608695652169</v>
      </c>
      <c r="H73" s="21"/>
      <c r="I73" s="22"/>
      <c r="K73" s="15"/>
      <c r="L73" s="37"/>
      <c r="O73" s="24"/>
      <c r="P73" s="21"/>
      <c r="R73" s="21"/>
      <c r="T73" s="46"/>
      <c r="Y73" s="22"/>
    </row>
    <row r="74" spans="1:26" x14ac:dyDescent="0.25">
      <c r="A74" s="43">
        <v>27912</v>
      </c>
      <c r="B74" s="44">
        <v>13.7</v>
      </c>
      <c r="C74" s="37">
        <v>4</v>
      </c>
      <c r="D74" s="48">
        <f t="shared" si="0"/>
        <v>15.126050420168058</v>
      </c>
      <c r="H74" s="21"/>
      <c r="I74" s="22"/>
      <c r="K74" s="15"/>
      <c r="L74" s="37"/>
      <c r="O74" s="24"/>
      <c r="P74" s="21"/>
      <c r="R74" s="21"/>
      <c r="T74" s="46"/>
      <c r="Y74" s="22"/>
      <c r="Z74" s="46"/>
    </row>
    <row r="75" spans="1:26" x14ac:dyDescent="0.25">
      <c r="A75" s="43">
        <v>28004</v>
      </c>
      <c r="B75" s="44">
        <v>14.1</v>
      </c>
      <c r="C75" s="37">
        <v>2.9</v>
      </c>
      <c r="D75" s="48">
        <f t="shared" ref="D75:D138" si="1">(B75-B71)/B71*100</f>
        <v>14.634146341463406</v>
      </c>
      <c r="H75" s="21"/>
      <c r="I75" s="22"/>
      <c r="O75" s="24"/>
      <c r="P75" s="21"/>
      <c r="R75" s="21"/>
      <c r="T75" s="46"/>
      <c r="Y75" s="22"/>
    </row>
    <row r="76" spans="1:26" x14ac:dyDescent="0.25">
      <c r="A76" s="43">
        <v>28095</v>
      </c>
      <c r="B76" s="44">
        <v>14.4</v>
      </c>
      <c r="C76" s="37">
        <v>2.2000000000000002</v>
      </c>
      <c r="D76" s="48">
        <f t="shared" si="1"/>
        <v>11.627906976744185</v>
      </c>
      <c r="H76" s="21"/>
      <c r="I76" s="22"/>
      <c r="O76" s="24"/>
      <c r="P76" s="21"/>
      <c r="R76" s="21"/>
      <c r="T76" s="46"/>
      <c r="Y76" s="22"/>
    </row>
    <row r="77" spans="1:26" x14ac:dyDescent="0.25">
      <c r="A77" s="43">
        <v>28185</v>
      </c>
      <c r="B77" s="44">
        <v>14.8</v>
      </c>
      <c r="C77" s="37">
        <v>2.6</v>
      </c>
      <c r="D77" s="48">
        <f t="shared" si="1"/>
        <v>12.121212121212132</v>
      </c>
      <c r="H77" s="21"/>
      <c r="I77" s="22"/>
      <c r="O77" s="24"/>
      <c r="P77" s="21"/>
      <c r="R77" s="21"/>
      <c r="T77" s="46"/>
      <c r="Y77" s="22"/>
    </row>
    <row r="78" spans="1:26" x14ac:dyDescent="0.25">
      <c r="A78" s="43">
        <v>28277</v>
      </c>
      <c r="B78" s="44">
        <v>15.2</v>
      </c>
      <c r="C78" s="37">
        <v>2.6</v>
      </c>
      <c r="D78" s="48">
        <f t="shared" si="1"/>
        <v>10.948905109489052</v>
      </c>
      <c r="H78" s="21"/>
      <c r="I78" s="22"/>
      <c r="O78" s="24"/>
      <c r="P78" s="21"/>
      <c r="R78" s="21"/>
      <c r="T78" s="46"/>
      <c r="Y78" s="22"/>
      <c r="Z78" s="46"/>
    </row>
    <row r="79" spans="1:26" x14ac:dyDescent="0.25">
      <c r="A79" s="43">
        <v>28369</v>
      </c>
      <c r="B79" s="44">
        <v>15.5</v>
      </c>
      <c r="C79" s="37">
        <v>2.5</v>
      </c>
      <c r="D79" s="48">
        <f t="shared" si="1"/>
        <v>9.9290780141843999</v>
      </c>
      <c r="H79" s="21"/>
      <c r="I79" s="22"/>
      <c r="O79" s="24"/>
      <c r="P79" s="21"/>
      <c r="R79" s="21"/>
      <c r="T79" s="46"/>
      <c r="Y79" s="22"/>
    </row>
    <row r="80" spans="1:26" x14ac:dyDescent="0.25">
      <c r="A80" s="43">
        <v>28460</v>
      </c>
      <c r="B80" s="44">
        <v>15.8</v>
      </c>
      <c r="C80" s="37">
        <v>1.8</v>
      </c>
      <c r="D80" s="48">
        <f t="shared" si="1"/>
        <v>9.7222222222222232</v>
      </c>
      <c r="H80" s="21"/>
      <c r="I80" s="22"/>
      <c r="O80" s="21"/>
      <c r="R80" s="21"/>
      <c r="T80" s="46"/>
      <c r="Y80" s="22"/>
    </row>
    <row r="81" spans="1:26" x14ac:dyDescent="0.25">
      <c r="A81" s="43">
        <v>28550</v>
      </c>
      <c r="B81" s="44">
        <v>16.100000000000001</v>
      </c>
      <c r="C81" s="37">
        <v>1.5</v>
      </c>
      <c r="D81" s="48">
        <f t="shared" si="1"/>
        <v>8.7837837837837878</v>
      </c>
      <c r="H81" s="21"/>
      <c r="I81" s="22"/>
      <c r="O81" s="21"/>
      <c r="R81" s="21"/>
      <c r="T81" s="46"/>
      <c r="Y81" s="22"/>
    </row>
    <row r="82" spans="1:26" x14ac:dyDescent="0.25">
      <c r="A82" s="43">
        <v>28642</v>
      </c>
      <c r="B82" s="44">
        <v>16.3</v>
      </c>
      <c r="C82" s="37">
        <v>1.6</v>
      </c>
      <c r="D82" s="48">
        <f t="shared" si="1"/>
        <v>7.2368421052631682</v>
      </c>
      <c r="H82" s="21"/>
      <c r="I82" s="22"/>
      <c r="O82" s="21"/>
      <c r="R82" s="21"/>
      <c r="T82" s="46"/>
      <c r="Y82" s="22"/>
      <c r="Z82" s="46"/>
    </row>
    <row r="83" spans="1:26" x14ac:dyDescent="0.25">
      <c r="A83" s="43">
        <v>28734</v>
      </c>
      <c r="B83" s="44">
        <v>16.399999999999999</v>
      </c>
      <c r="C83" s="37">
        <v>0.5</v>
      </c>
      <c r="D83" s="48">
        <f t="shared" si="1"/>
        <v>5.8064516129032162</v>
      </c>
      <c r="H83" s="21"/>
      <c r="I83" s="22"/>
      <c r="O83" s="21"/>
      <c r="R83" s="21"/>
      <c r="T83" s="46"/>
      <c r="Y83" s="22"/>
    </row>
    <row r="84" spans="1:26" x14ac:dyDescent="0.25">
      <c r="A84" s="43">
        <v>28825</v>
      </c>
      <c r="B84" s="44">
        <v>16.600000000000001</v>
      </c>
      <c r="C84" s="37">
        <v>1.1000000000000001</v>
      </c>
      <c r="D84" s="48">
        <f t="shared" si="1"/>
        <v>5.0632911392405102</v>
      </c>
      <c r="H84" s="21"/>
      <c r="I84" s="22"/>
      <c r="O84" s="21"/>
      <c r="R84" s="21"/>
      <c r="T84" s="46"/>
      <c r="Y84" s="22"/>
    </row>
    <row r="85" spans="1:26" x14ac:dyDescent="0.25">
      <c r="A85" s="43">
        <v>28915</v>
      </c>
      <c r="B85" s="44">
        <v>17.100000000000001</v>
      </c>
      <c r="C85" s="37">
        <v>2.9</v>
      </c>
      <c r="D85" s="48">
        <f t="shared" si="1"/>
        <v>6.2111801242236018</v>
      </c>
      <c r="H85" s="21"/>
      <c r="I85" s="22"/>
      <c r="O85" s="21"/>
      <c r="R85" s="21"/>
      <c r="T85" s="46"/>
      <c r="Y85" s="22"/>
    </row>
    <row r="86" spans="1:26" x14ac:dyDescent="0.25">
      <c r="A86" s="43">
        <v>29007</v>
      </c>
      <c r="B86" s="44">
        <v>17.2</v>
      </c>
      <c r="C86" s="37">
        <v>0.9</v>
      </c>
      <c r="D86" s="48">
        <f t="shared" si="1"/>
        <v>5.521472392638028</v>
      </c>
      <c r="H86" s="21"/>
      <c r="I86" s="22"/>
      <c r="O86" s="21"/>
      <c r="R86" s="21"/>
      <c r="T86" s="46"/>
      <c r="Y86" s="22"/>
      <c r="Z86" s="46"/>
    </row>
    <row r="87" spans="1:26" x14ac:dyDescent="0.25">
      <c r="A87" s="43">
        <v>29099</v>
      </c>
      <c r="B87" s="44">
        <v>17.7</v>
      </c>
      <c r="C87" s="37">
        <v>3</v>
      </c>
      <c r="D87" s="48">
        <f t="shared" si="1"/>
        <v>7.9268292682926882</v>
      </c>
      <c r="H87" s="21"/>
      <c r="I87" s="22"/>
      <c r="O87" s="21"/>
      <c r="R87" s="21"/>
      <c r="T87" s="46"/>
      <c r="Y87" s="22"/>
    </row>
    <row r="88" spans="1:26" x14ac:dyDescent="0.25">
      <c r="A88" s="43">
        <v>29190</v>
      </c>
      <c r="B88" s="44">
        <v>18.100000000000001</v>
      </c>
      <c r="C88" s="37">
        <v>2.2000000000000002</v>
      </c>
      <c r="D88" s="48">
        <f t="shared" si="1"/>
        <v>9.0361445783132517</v>
      </c>
      <c r="H88" s="21"/>
      <c r="I88" s="22"/>
      <c r="O88" s="21"/>
      <c r="R88" s="21"/>
      <c r="T88" s="46"/>
      <c r="Y88" s="22"/>
    </row>
    <row r="89" spans="1:26" x14ac:dyDescent="0.25">
      <c r="A89" s="43">
        <v>29281</v>
      </c>
      <c r="B89" s="44">
        <v>18.7</v>
      </c>
      <c r="C89" s="37">
        <v>3.3</v>
      </c>
      <c r="D89" s="48">
        <f t="shared" si="1"/>
        <v>9.3567251461988175</v>
      </c>
      <c r="H89" s="21"/>
      <c r="I89" s="22"/>
      <c r="O89" s="21"/>
      <c r="R89" s="21"/>
      <c r="T89" s="46"/>
      <c r="Y89" s="22"/>
    </row>
    <row r="90" spans="1:26" x14ac:dyDescent="0.25">
      <c r="A90" s="43">
        <v>29373</v>
      </c>
      <c r="B90" s="44">
        <v>19.2</v>
      </c>
      <c r="C90" s="37">
        <v>2.5</v>
      </c>
      <c r="D90" s="48">
        <f t="shared" si="1"/>
        <v>11.627906976744185</v>
      </c>
      <c r="H90" s="21"/>
      <c r="I90" s="22"/>
      <c r="R90" s="21"/>
      <c r="T90" s="46"/>
      <c r="Y90" s="22"/>
      <c r="Z90" s="46"/>
    </row>
    <row r="91" spans="1:26" x14ac:dyDescent="0.25">
      <c r="A91" s="43">
        <v>29465</v>
      </c>
      <c r="B91" s="44">
        <v>19.5</v>
      </c>
      <c r="C91" s="37">
        <v>1.7</v>
      </c>
      <c r="D91" s="48">
        <f t="shared" si="1"/>
        <v>10.169491525423734</v>
      </c>
      <c r="H91" s="21"/>
      <c r="I91" s="22"/>
      <c r="R91" s="21"/>
      <c r="T91" s="46"/>
      <c r="Y91" s="22"/>
    </row>
    <row r="92" spans="1:26" x14ac:dyDescent="0.25">
      <c r="A92" s="43">
        <v>29556</v>
      </c>
      <c r="B92" s="44">
        <v>20.100000000000001</v>
      </c>
      <c r="C92" s="37">
        <v>2.7</v>
      </c>
      <c r="D92" s="48">
        <f t="shared" si="1"/>
        <v>11.049723756906078</v>
      </c>
      <c r="H92" s="21"/>
      <c r="I92" s="22"/>
      <c r="R92" s="21"/>
      <c r="T92" s="46"/>
      <c r="Y92" s="22"/>
    </row>
    <row r="93" spans="1:26" x14ac:dyDescent="0.25">
      <c r="A93" s="43">
        <v>29646</v>
      </c>
      <c r="B93" s="44">
        <v>20.7</v>
      </c>
      <c r="C93" s="37">
        <v>3.3</v>
      </c>
      <c r="D93" s="48">
        <f t="shared" si="1"/>
        <v>10.695187165775401</v>
      </c>
      <c r="H93" s="21"/>
      <c r="I93" s="22"/>
      <c r="R93" s="21"/>
      <c r="T93" s="46"/>
      <c r="Y93" s="22"/>
    </row>
    <row r="94" spans="1:26" x14ac:dyDescent="0.25">
      <c r="A94" s="43">
        <v>29738</v>
      </c>
      <c r="B94" s="44">
        <v>21.2</v>
      </c>
      <c r="C94" s="37">
        <v>2.5</v>
      </c>
      <c r="D94" s="48">
        <f t="shared" si="1"/>
        <v>10.416666666666668</v>
      </c>
      <c r="H94" s="21"/>
      <c r="I94" s="22"/>
      <c r="R94" s="21"/>
      <c r="T94" s="46"/>
      <c r="Y94" s="22"/>
      <c r="Z94" s="46"/>
    </row>
    <row r="95" spans="1:26" x14ac:dyDescent="0.25">
      <c r="A95" s="43">
        <v>29830</v>
      </c>
      <c r="B95" s="44">
        <v>22</v>
      </c>
      <c r="C95" s="37">
        <v>3.6</v>
      </c>
      <c r="D95" s="48">
        <f t="shared" si="1"/>
        <v>12.820512820512819</v>
      </c>
      <c r="H95" s="21"/>
      <c r="I95" s="22"/>
      <c r="R95" s="21"/>
      <c r="T95" s="46"/>
      <c r="Y95" s="22"/>
    </row>
    <row r="96" spans="1:26" x14ac:dyDescent="0.25">
      <c r="A96" s="43">
        <v>29921</v>
      </c>
      <c r="B96" s="44">
        <v>22.7</v>
      </c>
      <c r="C96" s="37">
        <v>2.9</v>
      </c>
      <c r="D96" s="48">
        <f t="shared" si="1"/>
        <v>12.935323383084565</v>
      </c>
      <c r="H96" s="21"/>
      <c r="I96" s="22"/>
      <c r="R96" s="21"/>
      <c r="T96" s="46"/>
      <c r="Y96" s="22"/>
    </row>
    <row r="97" spans="1:26" x14ac:dyDescent="0.25">
      <c r="A97" s="43">
        <v>30011</v>
      </c>
      <c r="B97" s="44">
        <v>23.4</v>
      </c>
      <c r="C97" s="37">
        <v>3.1</v>
      </c>
      <c r="D97" s="48">
        <f t="shared" si="1"/>
        <v>13.043478260869563</v>
      </c>
      <c r="H97" s="21"/>
      <c r="I97" s="22"/>
      <c r="R97" s="21"/>
      <c r="T97" s="46"/>
      <c r="Y97" s="22"/>
    </row>
    <row r="98" spans="1:26" x14ac:dyDescent="0.25">
      <c r="A98" s="43">
        <v>30103</v>
      </c>
      <c r="B98" s="44">
        <v>24.1</v>
      </c>
      <c r="C98" s="37">
        <v>3.2</v>
      </c>
      <c r="D98" s="48">
        <f t="shared" si="1"/>
        <v>13.679245283018879</v>
      </c>
      <c r="H98" s="21"/>
      <c r="I98" s="22"/>
      <c r="R98" s="21"/>
      <c r="T98" s="46"/>
      <c r="Y98" s="22"/>
      <c r="Z98" s="46"/>
    </row>
    <row r="99" spans="1:26" x14ac:dyDescent="0.25">
      <c r="A99" s="43">
        <v>30195</v>
      </c>
      <c r="B99" s="44">
        <v>24.9</v>
      </c>
      <c r="C99" s="37">
        <v>3.3</v>
      </c>
      <c r="D99" s="48">
        <f t="shared" si="1"/>
        <v>13.181818181818175</v>
      </c>
      <c r="H99" s="21"/>
      <c r="I99" s="22"/>
      <c r="R99" s="21"/>
      <c r="T99" s="46"/>
      <c r="Y99" s="22"/>
    </row>
    <row r="100" spans="1:26" x14ac:dyDescent="0.25">
      <c r="A100" s="43">
        <v>30286</v>
      </c>
      <c r="B100" s="44">
        <v>25.7</v>
      </c>
      <c r="C100" s="37">
        <v>3.3</v>
      </c>
      <c r="D100" s="48">
        <f t="shared" si="1"/>
        <v>13.215859030837004</v>
      </c>
      <c r="H100" s="21"/>
      <c r="I100" s="22"/>
      <c r="R100" s="21"/>
      <c r="T100" s="46"/>
      <c r="Y100" s="22"/>
    </row>
    <row r="101" spans="1:26" x14ac:dyDescent="0.25">
      <c r="A101" s="43">
        <v>30376</v>
      </c>
      <c r="B101" s="44">
        <v>26.2</v>
      </c>
      <c r="C101" s="37">
        <v>2</v>
      </c>
      <c r="D101" s="48">
        <f t="shared" si="1"/>
        <v>11.965811965811969</v>
      </c>
      <c r="H101" s="21"/>
      <c r="I101" s="22"/>
      <c r="R101" s="21"/>
      <c r="T101" s="46"/>
      <c r="Y101" s="22"/>
    </row>
    <row r="102" spans="1:26" x14ac:dyDescent="0.25">
      <c r="A102" s="43">
        <v>30468</v>
      </c>
      <c r="B102" s="44">
        <v>26.3</v>
      </c>
      <c r="C102" s="37">
        <v>0.2</v>
      </c>
      <c r="D102" s="48">
        <f t="shared" si="1"/>
        <v>9.1286307053941869</v>
      </c>
      <c r="H102" s="21"/>
      <c r="I102" s="22"/>
      <c r="R102" s="21"/>
      <c r="T102" s="46"/>
      <c r="Y102" s="22"/>
      <c r="Z102" s="46"/>
    </row>
    <row r="103" spans="1:26" x14ac:dyDescent="0.25">
      <c r="A103" s="43">
        <v>30560</v>
      </c>
      <c r="B103" s="44">
        <v>26.9</v>
      </c>
      <c r="C103" s="37">
        <v>2.5</v>
      </c>
      <c r="D103" s="48">
        <f t="shared" si="1"/>
        <v>8.0321285140562253</v>
      </c>
      <c r="H103" s="21"/>
      <c r="I103" s="22"/>
      <c r="R103" s="21"/>
      <c r="T103" s="46"/>
      <c r="Y103" s="22"/>
    </row>
    <row r="104" spans="1:26" x14ac:dyDescent="0.25">
      <c r="A104" s="43">
        <v>30651</v>
      </c>
      <c r="B104" s="44">
        <v>27.1</v>
      </c>
      <c r="C104" s="37">
        <v>0.7</v>
      </c>
      <c r="D104" s="48">
        <f t="shared" si="1"/>
        <v>5.4474708171206307</v>
      </c>
      <c r="H104" s="21"/>
      <c r="I104" s="22"/>
      <c r="R104" s="21"/>
      <c r="T104" s="46"/>
      <c r="Y104" s="22"/>
    </row>
    <row r="105" spans="1:26" x14ac:dyDescent="0.25">
      <c r="A105" s="43">
        <v>30742</v>
      </c>
      <c r="B105" s="44">
        <v>27.7</v>
      </c>
      <c r="C105" s="37">
        <v>2.1</v>
      </c>
      <c r="D105" s="48">
        <f t="shared" si="1"/>
        <v>5.7251908396946565</v>
      </c>
      <c r="H105" s="21"/>
      <c r="I105" s="22"/>
      <c r="R105" s="21"/>
      <c r="T105" s="46"/>
      <c r="Y105" s="22"/>
    </row>
    <row r="106" spans="1:26" x14ac:dyDescent="0.25">
      <c r="A106" s="43">
        <v>30834</v>
      </c>
      <c r="B106" s="44">
        <v>27.9</v>
      </c>
      <c r="C106" s="37">
        <v>0.7</v>
      </c>
      <c r="D106" s="48">
        <f t="shared" si="1"/>
        <v>6.0836501901140601</v>
      </c>
      <c r="H106" s="21"/>
      <c r="I106" s="22"/>
      <c r="R106" s="21"/>
      <c r="T106" s="46"/>
      <c r="Y106" s="22"/>
      <c r="Z106" s="46"/>
    </row>
    <row r="107" spans="1:26" x14ac:dyDescent="0.25">
      <c r="A107" s="43">
        <v>30926</v>
      </c>
      <c r="B107" s="44">
        <v>28</v>
      </c>
      <c r="C107" s="37">
        <v>0.2</v>
      </c>
      <c r="D107" s="48">
        <f t="shared" si="1"/>
        <v>4.0892193308550242</v>
      </c>
      <c r="H107" s="21"/>
      <c r="I107" s="22"/>
      <c r="R107" s="21"/>
      <c r="T107" s="46"/>
      <c r="Y107" s="22"/>
    </row>
    <row r="108" spans="1:26" x14ac:dyDescent="0.25">
      <c r="A108" s="43">
        <v>31017</v>
      </c>
      <c r="B108" s="44">
        <v>28.5</v>
      </c>
      <c r="C108" s="37">
        <v>1.7</v>
      </c>
      <c r="D108" s="48">
        <f t="shared" si="1"/>
        <v>5.1660516605166</v>
      </c>
      <c r="H108" s="21"/>
      <c r="I108" s="22"/>
      <c r="R108" s="21"/>
      <c r="T108" s="46"/>
      <c r="Y108" s="22"/>
    </row>
    <row r="109" spans="1:26" x14ac:dyDescent="0.25">
      <c r="A109" s="43">
        <v>31107</v>
      </c>
      <c r="B109" s="44">
        <v>28.8</v>
      </c>
      <c r="C109" s="37">
        <v>1.3</v>
      </c>
      <c r="D109" s="48">
        <f t="shared" si="1"/>
        <v>3.9711191335740121</v>
      </c>
      <c r="H109" s="21"/>
      <c r="I109" s="22"/>
      <c r="R109" s="21"/>
      <c r="T109" s="46"/>
      <c r="Y109" s="22"/>
    </row>
    <row r="110" spans="1:26" x14ac:dyDescent="0.25">
      <c r="A110" s="43">
        <v>31199</v>
      </c>
      <c r="B110" s="44">
        <v>29.3</v>
      </c>
      <c r="C110" s="37">
        <v>1.7</v>
      </c>
      <c r="D110" s="48">
        <f t="shared" si="1"/>
        <v>5.0179211469534124</v>
      </c>
      <c r="H110" s="21"/>
      <c r="I110" s="22"/>
      <c r="R110" s="21"/>
      <c r="T110" s="46"/>
      <c r="Y110" s="22"/>
      <c r="Z110" s="46"/>
    </row>
    <row r="111" spans="1:26" x14ac:dyDescent="0.25">
      <c r="A111" s="43">
        <v>31291</v>
      </c>
      <c r="B111" s="44">
        <v>29.6</v>
      </c>
      <c r="C111" s="37">
        <v>1.1000000000000001</v>
      </c>
      <c r="D111" s="48">
        <f t="shared" si="1"/>
        <v>5.7142857142857197</v>
      </c>
      <c r="H111" s="21"/>
      <c r="I111" s="22"/>
      <c r="R111" s="21"/>
      <c r="T111" s="46"/>
      <c r="Y111" s="22"/>
    </row>
    <row r="112" spans="1:26" x14ac:dyDescent="0.25">
      <c r="A112" s="43">
        <v>31382</v>
      </c>
      <c r="B112" s="44">
        <v>30.1</v>
      </c>
      <c r="C112" s="37">
        <v>1.7</v>
      </c>
      <c r="D112" s="48">
        <f t="shared" si="1"/>
        <v>5.6140350877193033</v>
      </c>
      <c r="H112" s="21"/>
      <c r="I112" s="22"/>
      <c r="R112" s="21"/>
      <c r="T112" s="46"/>
      <c r="Y112" s="22"/>
    </row>
    <row r="113" spans="1:26" x14ac:dyDescent="0.25">
      <c r="A113" s="43">
        <v>31472</v>
      </c>
      <c r="B113" s="44">
        <v>30.7</v>
      </c>
      <c r="C113" s="37">
        <v>1.9</v>
      </c>
      <c r="D113" s="48">
        <f t="shared" si="1"/>
        <v>6.597222222222217</v>
      </c>
      <c r="H113" s="21"/>
      <c r="I113" s="22"/>
      <c r="R113" s="21"/>
      <c r="T113" s="46"/>
      <c r="Y113" s="22"/>
    </row>
    <row r="114" spans="1:26" x14ac:dyDescent="0.25">
      <c r="A114" s="43">
        <v>31564</v>
      </c>
      <c r="B114" s="44">
        <v>31.4</v>
      </c>
      <c r="C114" s="37">
        <v>2.1</v>
      </c>
      <c r="D114" s="48">
        <f t="shared" si="1"/>
        <v>7.167235494880539</v>
      </c>
      <c r="H114" s="21"/>
      <c r="I114" s="22"/>
      <c r="R114" s="21"/>
      <c r="T114" s="46"/>
      <c r="Y114" s="22"/>
      <c r="Z114" s="46"/>
    </row>
    <row r="115" spans="1:26" x14ac:dyDescent="0.25">
      <c r="A115" s="43">
        <v>31656</v>
      </c>
      <c r="B115" s="44">
        <v>31.9</v>
      </c>
      <c r="C115" s="37">
        <v>1.8</v>
      </c>
      <c r="D115" s="48">
        <f t="shared" si="1"/>
        <v>7.7702702702702604</v>
      </c>
      <c r="H115" s="21"/>
      <c r="I115" s="22"/>
      <c r="R115" s="21"/>
      <c r="T115" s="46"/>
      <c r="Y115" s="22"/>
    </row>
    <row r="116" spans="1:26" x14ac:dyDescent="0.25">
      <c r="A116" s="43">
        <v>31747</v>
      </c>
      <c r="B116" s="44">
        <v>32.4</v>
      </c>
      <c r="C116" s="37">
        <v>1.4</v>
      </c>
      <c r="D116" s="48">
        <f t="shared" si="1"/>
        <v>7.6411960132890266</v>
      </c>
      <c r="H116" s="21"/>
      <c r="I116" s="22"/>
      <c r="R116" s="21"/>
      <c r="T116" s="46"/>
      <c r="Y116" s="22"/>
    </row>
    <row r="117" spans="1:26" x14ac:dyDescent="0.25">
      <c r="A117" s="43">
        <v>31837</v>
      </c>
      <c r="B117" s="44">
        <v>33.1</v>
      </c>
      <c r="C117" s="37">
        <v>2.1</v>
      </c>
      <c r="D117" s="48">
        <f t="shared" si="1"/>
        <v>7.8175895765472392</v>
      </c>
      <c r="H117" s="21"/>
      <c r="I117" s="22"/>
      <c r="R117" s="21"/>
      <c r="T117" s="46"/>
      <c r="Y117" s="22"/>
    </row>
    <row r="118" spans="1:26" x14ac:dyDescent="0.25">
      <c r="A118" s="43">
        <v>31929</v>
      </c>
      <c r="B118" s="44">
        <v>33.299999999999997</v>
      </c>
      <c r="C118" s="37">
        <v>0.7</v>
      </c>
      <c r="D118" s="48">
        <f t="shared" si="1"/>
        <v>6.0509554140127344</v>
      </c>
      <c r="H118" s="21"/>
      <c r="I118" s="22"/>
      <c r="R118" s="21"/>
      <c r="T118" s="46"/>
      <c r="Y118" s="22"/>
      <c r="Z118" s="46"/>
    </row>
    <row r="119" spans="1:26" x14ac:dyDescent="0.25">
      <c r="A119" s="43">
        <v>32021</v>
      </c>
      <c r="B119" s="44">
        <v>33.799999999999997</v>
      </c>
      <c r="C119" s="37">
        <v>1.7</v>
      </c>
      <c r="D119" s="48">
        <f t="shared" si="1"/>
        <v>5.9561128526645728</v>
      </c>
      <c r="H119" s="21"/>
      <c r="I119" s="22"/>
      <c r="O119" s="21"/>
      <c r="R119" s="21"/>
      <c r="T119" s="46"/>
      <c r="Y119" s="22"/>
    </row>
    <row r="120" spans="1:26" x14ac:dyDescent="0.25">
      <c r="A120" s="43">
        <v>32112</v>
      </c>
      <c r="B120" s="44">
        <v>34.200000000000003</v>
      </c>
      <c r="C120" s="37">
        <v>1</v>
      </c>
      <c r="D120" s="48">
        <f t="shared" si="1"/>
        <v>5.5555555555555696</v>
      </c>
      <c r="H120" s="21"/>
      <c r="I120" s="22"/>
      <c r="O120" s="21"/>
      <c r="R120" s="21"/>
      <c r="T120" s="46"/>
      <c r="Y120" s="22"/>
    </row>
    <row r="121" spans="1:26" x14ac:dyDescent="0.25">
      <c r="A121" s="43">
        <v>32203</v>
      </c>
      <c r="B121" s="44">
        <v>35.1</v>
      </c>
      <c r="C121" s="37">
        <v>2.6</v>
      </c>
      <c r="D121" s="48">
        <f t="shared" si="1"/>
        <v>6.0422960725075523</v>
      </c>
      <c r="H121" s="21"/>
      <c r="I121" s="22"/>
      <c r="O121" s="21"/>
      <c r="R121" s="21"/>
      <c r="T121" s="46"/>
      <c r="Y121" s="22"/>
    </row>
    <row r="122" spans="1:26" x14ac:dyDescent="0.25">
      <c r="A122" s="43">
        <v>32295</v>
      </c>
      <c r="B122" s="44">
        <v>35.9</v>
      </c>
      <c r="C122" s="37">
        <v>2.2999999999999998</v>
      </c>
      <c r="D122" s="48">
        <f t="shared" si="1"/>
        <v>7.8078078078078121</v>
      </c>
      <c r="H122" s="21"/>
      <c r="I122" s="22"/>
      <c r="O122" s="21"/>
      <c r="R122" s="21"/>
      <c r="T122" s="46"/>
      <c r="Y122" s="22"/>
      <c r="Z122" s="46"/>
    </row>
    <row r="123" spans="1:26" x14ac:dyDescent="0.25">
      <c r="A123" s="43">
        <v>32387</v>
      </c>
      <c r="B123" s="44">
        <v>36.700000000000003</v>
      </c>
      <c r="C123" s="37">
        <v>2.2999999999999998</v>
      </c>
      <c r="D123" s="48">
        <f t="shared" si="1"/>
        <v>8.5798816568047513</v>
      </c>
      <c r="H123" s="21"/>
      <c r="I123" s="22"/>
      <c r="O123" s="21"/>
      <c r="R123" s="21"/>
      <c r="T123" s="46"/>
      <c r="Y123" s="22"/>
    </row>
    <row r="124" spans="1:26" x14ac:dyDescent="0.25">
      <c r="A124" s="43">
        <v>32478</v>
      </c>
      <c r="B124" s="44">
        <v>37.4</v>
      </c>
      <c r="C124" s="37">
        <v>2</v>
      </c>
      <c r="D124" s="48">
        <f t="shared" si="1"/>
        <v>9.3567251461988175</v>
      </c>
      <c r="H124" s="21"/>
      <c r="I124" s="22"/>
      <c r="O124" s="21"/>
      <c r="R124" s="21"/>
      <c r="T124" s="46"/>
      <c r="Y124" s="22"/>
    </row>
    <row r="125" spans="1:26" x14ac:dyDescent="0.25">
      <c r="A125" s="43">
        <v>32568</v>
      </c>
      <c r="B125" s="44">
        <v>38.200000000000003</v>
      </c>
      <c r="C125" s="37">
        <v>2</v>
      </c>
      <c r="D125" s="48">
        <f t="shared" si="1"/>
        <v>8.8319088319088355</v>
      </c>
      <c r="H125" s="21"/>
      <c r="I125" s="22"/>
      <c r="O125" s="21"/>
      <c r="R125" s="21"/>
      <c r="T125" s="46"/>
      <c r="Y125" s="22"/>
    </row>
    <row r="126" spans="1:26" x14ac:dyDescent="0.25">
      <c r="A126" s="43">
        <v>32660</v>
      </c>
      <c r="B126" s="44">
        <v>38.9</v>
      </c>
      <c r="C126" s="37">
        <v>1.9</v>
      </c>
      <c r="D126" s="48">
        <f t="shared" si="1"/>
        <v>8.3565459610027855</v>
      </c>
      <c r="H126" s="21"/>
      <c r="I126" s="22"/>
      <c r="O126" s="21"/>
      <c r="R126" s="21"/>
      <c r="T126" s="46"/>
      <c r="Y126" s="22"/>
      <c r="Z126" s="46"/>
    </row>
    <row r="127" spans="1:26" x14ac:dyDescent="0.25">
      <c r="A127" s="43">
        <v>32752</v>
      </c>
      <c r="B127" s="44">
        <v>39.4</v>
      </c>
      <c r="C127" s="37">
        <v>1.4</v>
      </c>
      <c r="D127" s="48">
        <f t="shared" si="1"/>
        <v>7.3569482288828221</v>
      </c>
      <c r="H127" s="21"/>
      <c r="I127" s="22"/>
      <c r="O127" s="21"/>
      <c r="R127" s="21"/>
      <c r="T127" s="46"/>
      <c r="Y127" s="22"/>
    </row>
    <row r="128" spans="1:26" x14ac:dyDescent="0.25">
      <c r="A128" s="43">
        <v>32843</v>
      </c>
      <c r="B128" s="44">
        <v>40.299999999999997</v>
      </c>
      <c r="C128" s="37">
        <v>2.2000000000000002</v>
      </c>
      <c r="D128" s="48">
        <f t="shared" si="1"/>
        <v>7.7540106951871621</v>
      </c>
      <c r="H128" s="21"/>
      <c r="I128" s="22"/>
      <c r="R128" s="21"/>
      <c r="T128" s="46"/>
      <c r="Y128" s="22"/>
    </row>
    <row r="129" spans="1:26" x14ac:dyDescent="0.25">
      <c r="A129" s="43">
        <v>32933</v>
      </c>
      <c r="B129" s="44">
        <v>40.700000000000003</v>
      </c>
      <c r="C129" s="37">
        <v>0.9</v>
      </c>
      <c r="D129" s="48">
        <f t="shared" si="1"/>
        <v>6.5445026178010473</v>
      </c>
      <c r="H129" s="21"/>
      <c r="I129" s="22"/>
      <c r="R129" s="21"/>
      <c r="T129" s="46"/>
      <c r="Y129" s="22"/>
    </row>
    <row r="130" spans="1:26" x14ac:dyDescent="0.25">
      <c r="A130" s="43">
        <v>33025</v>
      </c>
      <c r="B130" s="44">
        <v>41.4</v>
      </c>
      <c r="C130" s="37">
        <v>1.8</v>
      </c>
      <c r="D130" s="48">
        <f t="shared" si="1"/>
        <v>6.4267352185089974</v>
      </c>
      <c r="H130" s="21"/>
      <c r="I130" s="22"/>
      <c r="R130" s="21"/>
      <c r="T130" s="46"/>
      <c r="Y130" s="22"/>
      <c r="Z130" s="46"/>
    </row>
    <row r="131" spans="1:26" x14ac:dyDescent="0.25">
      <c r="A131" s="43">
        <v>33117</v>
      </c>
      <c r="B131" s="44">
        <v>41.9</v>
      </c>
      <c r="C131" s="37">
        <v>1.2</v>
      </c>
      <c r="D131" s="48">
        <f t="shared" si="1"/>
        <v>6.345177664974619</v>
      </c>
      <c r="H131" s="21"/>
      <c r="I131" s="22"/>
      <c r="R131" s="21"/>
      <c r="T131" s="46"/>
      <c r="Y131" s="22"/>
    </row>
    <row r="132" spans="1:26" x14ac:dyDescent="0.25">
      <c r="A132" s="43">
        <v>33208</v>
      </c>
      <c r="B132" s="44">
        <v>42.3</v>
      </c>
      <c r="C132" s="37">
        <v>0.9</v>
      </c>
      <c r="D132" s="48">
        <f t="shared" si="1"/>
        <v>4.9627791563275441</v>
      </c>
      <c r="H132" s="21"/>
      <c r="I132" s="22"/>
      <c r="R132" s="21"/>
      <c r="T132" s="46"/>
      <c r="Y132" s="22"/>
    </row>
    <row r="133" spans="1:26" x14ac:dyDescent="0.25">
      <c r="A133" s="43">
        <v>33298</v>
      </c>
      <c r="B133" s="44">
        <v>42.2</v>
      </c>
      <c r="C133" s="37">
        <v>-0.2</v>
      </c>
      <c r="D133" s="48">
        <f t="shared" si="1"/>
        <v>3.6855036855036856</v>
      </c>
      <c r="H133" s="21"/>
      <c r="I133" s="22"/>
      <c r="R133" s="21"/>
      <c r="T133" s="46"/>
      <c r="Y133" s="22"/>
    </row>
    <row r="134" spans="1:26" x14ac:dyDescent="0.25">
      <c r="A134" s="43">
        <v>33390</v>
      </c>
      <c r="B134" s="44">
        <v>42.4</v>
      </c>
      <c r="C134" s="37">
        <v>0.4</v>
      </c>
      <c r="D134" s="48">
        <f t="shared" si="1"/>
        <v>2.4154589371980677</v>
      </c>
      <c r="H134" s="21"/>
      <c r="I134" s="22"/>
      <c r="R134" s="21"/>
      <c r="T134" s="46"/>
      <c r="Y134" s="22"/>
      <c r="Z134" s="46"/>
    </row>
    <row r="135" spans="1:26" x14ac:dyDescent="0.25">
      <c r="A135" s="43">
        <v>33482</v>
      </c>
      <c r="B135" s="44">
        <v>42.5</v>
      </c>
      <c r="C135" s="37">
        <v>0.3</v>
      </c>
      <c r="D135" s="48">
        <f t="shared" si="1"/>
        <v>1.4319809069212444</v>
      </c>
      <c r="H135" s="21"/>
      <c r="I135" s="22"/>
      <c r="R135" s="21"/>
      <c r="T135" s="46"/>
      <c r="Y135" s="22"/>
    </row>
    <row r="136" spans="1:26" x14ac:dyDescent="0.25">
      <c r="A136" s="43">
        <v>33573</v>
      </c>
      <c r="B136" s="44">
        <v>42.9</v>
      </c>
      <c r="C136" s="37">
        <v>0.9</v>
      </c>
      <c r="D136" s="48">
        <f t="shared" si="1"/>
        <v>1.4184397163120601</v>
      </c>
      <c r="H136" s="21"/>
      <c r="I136" s="22"/>
      <c r="R136" s="21"/>
      <c r="T136" s="46"/>
      <c r="Y136" s="22"/>
    </row>
    <row r="137" spans="1:26" x14ac:dyDescent="0.25">
      <c r="A137" s="43">
        <v>33664</v>
      </c>
      <c r="B137" s="44">
        <v>43.2</v>
      </c>
      <c r="C137" s="37">
        <v>0.6</v>
      </c>
      <c r="D137" s="48">
        <f t="shared" si="1"/>
        <v>2.3696682464454977</v>
      </c>
      <c r="H137" s="21"/>
      <c r="I137" s="22"/>
      <c r="R137" s="21"/>
      <c r="T137" s="46"/>
      <c r="Y137" s="22"/>
    </row>
    <row r="138" spans="1:26" x14ac:dyDescent="0.25">
      <c r="A138" s="43">
        <v>33756</v>
      </c>
      <c r="B138" s="44">
        <v>43.1</v>
      </c>
      <c r="C138" s="37">
        <v>-0.2</v>
      </c>
      <c r="D138" s="48">
        <f t="shared" si="1"/>
        <v>1.6509433962264219</v>
      </c>
      <c r="H138" s="21"/>
      <c r="I138" s="22"/>
      <c r="R138" s="21"/>
      <c r="T138" s="46"/>
      <c r="Y138" s="22"/>
      <c r="Z138" s="46"/>
    </row>
    <row r="139" spans="1:26" x14ac:dyDescent="0.25">
      <c r="A139" s="43">
        <v>33848</v>
      </c>
      <c r="B139" s="44">
        <v>42.9</v>
      </c>
      <c r="C139" s="37">
        <v>-0.5</v>
      </c>
      <c r="D139" s="48">
        <f t="shared" ref="D139:D202" si="2">(B139-B135)/B135*100</f>
        <v>0.94117647058823195</v>
      </c>
      <c r="H139" s="21"/>
      <c r="I139" s="22"/>
      <c r="R139" s="21"/>
      <c r="T139" s="46"/>
      <c r="Y139" s="22"/>
    </row>
    <row r="140" spans="1:26" x14ac:dyDescent="0.25">
      <c r="A140" s="43">
        <v>33939</v>
      </c>
      <c r="B140" s="44">
        <v>42.9</v>
      </c>
      <c r="C140" s="37">
        <v>-0.1</v>
      </c>
      <c r="D140" s="48">
        <f t="shared" si="2"/>
        <v>0</v>
      </c>
      <c r="H140" s="21"/>
      <c r="I140" s="22"/>
      <c r="R140" s="21"/>
      <c r="T140" s="46"/>
      <c r="Y140" s="22"/>
    </row>
    <row r="141" spans="1:26" x14ac:dyDescent="0.25">
      <c r="A141" s="43">
        <v>34029</v>
      </c>
      <c r="B141" s="44">
        <v>43.7</v>
      </c>
      <c r="C141" s="37">
        <v>1.9</v>
      </c>
      <c r="D141" s="48">
        <f t="shared" si="2"/>
        <v>1.1574074074074074</v>
      </c>
      <c r="H141" s="21"/>
      <c r="I141" s="22"/>
      <c r="R141" s="21"/>
      <c r="T141" s="46"/>
      <c r="Y141" s="22"/>
    </row>
    <row r="142" spans="1:26" x14ac:dyDescent="0.25">
      <c r="A142" s="43">
        <v>34121</v>
      </c>
      <c r="B142" s="44">
        <v>43.6</v>
      </c>
      <c r="C142" s="37">
        <v>-0.2</v>
      </c>
      <c r="D142" s="48">
        <f t="shared" si="2"/>
        <v>1.160092807424594</v>
      </c>
      <c r="H142" s="21"/>
      <c r="I142" s="22"/>
      <c r="R142" s="21"/>
      <c r="T142" s="46"/>
      <c r="Y142" s="22"/>
      <c r="Z142" s="46"/>
    </row>
    <row r="143" spans="1:26" x14ac:dyDescent="0.25">
      <c r="A143" s="43">
        <v>34213</v>
      </c>
      <c r="B143" s="44">
        <v>43.5</v>
      </c>
      <c r="C143" s="37">
        <v>-0.3</v>
      </c>
      <c r="D143" s="48">
        <f t="shared" si="2"/>
        <v>1.3986013986014019</v>
      </c>
      <c r="H143" s="21"/>
      <c r="I143" s="22"/>
      <c r="R143" s="21"/>
      <c r="T143" s="46"/>
      <c r="Y143" s="22"/>
    </row>
    <row r="144" spans="1:26" x14ac:dyDescent="0.25">
      <c r="A144" s="43">
        <v>34304</v>
      </c>
      <c r="B144" s="44">
        <v>43.6</v>
      </c>
      <c r="C144" s="37">
        <v>0.4</v>
      </c>
      <c r="D144" s="48">
        <f t="shared" si="2"/>
        <v>1.6317016317016386</v>
      </c>
      <c r="H144" s="21"/>
      <c r="I144" s="22"/>
      <c r="R144" s="21"/>
      <c r="T144" s="46"/>
      <c r="Y144" s="22"/>
    </row>
    <row r="145" spans="1:26" x14ac:dyDescent="0.25">
      <c r="A145" s="43">
        <v>34394</v>
      </c>
      <c r="B145" s="44">
        <v>43.8</v>
      </c>
      <c r="C145" s="37">
        <v>0.5</v>
      </c>
      <c r="D145" s="48">
        <f t="shared" si="2"/>
        <v>0.22883295194506709</v>
      </c>
      <c r="H145" s="21"/>
      <c r="I145" s="22"/>
      <c r="R145" s="21"/>
      <c r="T145" s="46"/>
      <c r="Y145" s="22"/>
    </row>
    <row r="146" spans="1:26" x14ac:dyDescent="0.25">
      <c r="A146" s="43">
        <v>34486</v>
      </c>
      <c r="B146" s="44">
        <v>43.7</v>
      </c>
      <c r="C146" s="37">
        <v>-0.3</v>
      </c>
      <c r="D146" s="48">
        <f t="shared" si="2"/>
        <v>0.22935779816514087</v>
      </c>
      <c r="H146" s="21"/>
      <c r="I146" s="22"/>
      <c r="R146" s="21"/>
      <c r="T146" s="46"/>
      <c r="Y146" s="22"/>
      <c r="Z146" s="46"/>
    </row>
    <row r="147" spans="1:26" x14ac:dyDescent="0.25">
      <c r="A147" s="43">
        <v>34578</v>
      </c>
      <c r="B147" s="44">
        <v>44.7</v>
      </c>
      <c r="C147" s="37">
        <v>2.2000000000000002</v>
      </c>
      <c r="D147" s="48">
        <f t="shared" si="2"/>
        <v>2.7586206896551788</v>
      </c>
      <c r="H147" s="21"/>
      <c r="I147" s="22"/>
      <c r="R147" s="21"/>
      <c r="T147" s="46"/>
      <c r="Y147" s="22"/>
    </row>
    <row r="148" spans="1:26" x14ac:dyDescent="0.25">
      <c r="A148" s="43">
        <v>34669</v>
      </c>
      <c r="B148" s="44">
        <v>43.9</v>
      </c>
      <c r="C148" s="37">
        <v>-1.7</v>
      </c>
      <c r="D148" s="48">
        <f t="shared" si="2"/>
        <v>0.68807339449540628</v>
      </c>
      <c r="H148" s="21"/>
      <c r="I148" s="22"/>
      <c r="R148" s="21"/>
      <c r="T148" s="46"/>
      <c r="Y148" s="22"/>
    </row>
    <row r="149" spans="1:26" x14ac:dyDescent="0.25">
      <c r="A149" s="43">
        <v>34759</v>
      </c>
      <c r="B149" s="44">
        <v>44.7</v>
      </c>
      <c r="C149" s="37">
        <v>1.9</v>
      </c>
      <c r="D149" s="48">
        <f t="shared" si="2"/>
        <v>2.0547945205479583</v>
      </c>
      <c r="H149" s="21"/>
      <c r="I149" s="22"/>
      <c r="R149" s="21"/>
      <c r="T149" s="46"/>
      <c r="Y149" s="22"/>
    </row>
    <row r="150" spans="1:26" x14ac:dyDescent="0.25">
      <c r="A150" s="43">
        <v>34851</v>
      </c>
      <c r="B150" s="44">
        <v>45.4</v>
      </c>
      <c r="C150" s="37">
        <v>1.5</v>
      </c>
      <c r="D150" s="48">
        <f t="shared" si="2"/>
        <v>3.8901601830663517</v>
      </c>
      <c r="H150" s="21"/>
      <c r="I150" s="22"/>
      <c r="R150" s="21"/>
      <c r="T150" s="46"/>
      <c r="Y150" s="22"/>
      <c r="Z150" s="46"/>
    </row>
    <row r="151" spans="1:26" x14ac:dyDescent="0.25">
      <c r="A151" s="43">
        <v>34943</v>
      </c>
      <c r="B151" s="44">
        <v>45.2</v>
      </c>
      <c r="C151" s="37">
        <v>-0.5</v>
      </c>
      <c r="D151" s="48">
        <f t="shared" si="2"/>
        <v>1.1185682326621922</v>
      </c>
      <c r="H151" s="21"/>
      <c r="I151" s="22"/>
      <c r="R151" s="21"/>
      <c r="T151" s="46"/>
      <c r="Y151" s="22"/>
    </row>
    <row r="152" spans="1:26" x14ac:dyDescent="0.25">
      <c r="A152" s="43">
        <v>35034</v>
      </c>
      <c r="B152" s="44">
        <v>46.2</v>
      </c>
      <c r="C152" s="37">
        <v>2.2000000000000002</v>
      </c>
      <c r="D152" s="48">
        <f t="shared" si="2"/>
        <v>5.2391799544419237</v>
      </c>
      <c r="H152" s="21"/>
      <c r="I152" s="22"/>
      <c r="R152" s="21"/>
      <c r="T152" s="46"/>
      <c r="Y152" s="22"/>
    </row>
    <row r="153" spans="1:26" x14ac:dyDescent="0.25">
      <c r="A153" s="43">
        <v>35125</v>
      </c>
      <c r="B153" s="44">
        <v>46</v>
      </c>
      <c r="C153" s="37">
        <v>-0.4</v>
      </c>
      <c r="D153" s="48">
        <f t="shared" si="2"/>
        <v>2.908277404921694</v>
      </c>
      <c r="H153" s="21"/>
      <c r="I153" s="22"/>
      <c r="R153" s="21"/>
      <c r="T153" s="46"/>
      <c r="Y153" s="22"/>
    </row>
    <row r="154" spans="1:26" x14ac:dyDescent="0.25">
      <c r="A154" s="43">
        <v>35217</v>
      </c>
      <c r="B154" s="44">
        <v>46.4</v>
      </c>
      <c r="C154" s="37">
        <v>0.9</v>
      </c>
      <c r="D154" s="48">
        <f t="shared" si="2"/>
        <v>2.2026431718061676</v>
      </c>
      <c r="H154" s="21"/>
      <c r="I154" s="22"/>
      <c r="R154" s="21"/>
      <c r="T154" s="46"/>
      <c r="Y154" s="22"/>
      <c r="Z154" s="46"/>
    </row>
    <row r="155" spans="1:26" x14ac:dyDescent="0.25">
      <c r="A155" s="43">
        <v>35309</v>
      </c>
      <c r="B155" s="44">
        <v>46.4</v>
      </c>
      <c r="C155" s="37">
        <v>0</v>
      </c>
      <c r="D155" s="48">
        <f t="shared" si="2"/>
        <v>2.6548672566371585</v>
      </c>
      <c r="H155" s="21"/>
      <c r="I155" s="22"/>
      <c r="R155" s="21"/>
      <c r="T155" s="46"/>
      <c r="Y155" s="22"/>
    </row>
    <row r="156" spans="1:26" x14ac:dyDescent="0.25">
      <c r="A156" s="43">
        <v>35400</v>
      </c>
      <c r="B156" s="44">
        <v>46.8</v>
      </c>
      <c r="C156" s="37">
        <v>0.8</v>
      </c>
      <c r="D156" s="48">
        <f t="shared" si="2"/>
        <v>1.2987012987012863</v>
      </c>
      <c r="H156" s="21"/>
      <c r="I156" s="22"/>
      <c r="R156" s="21"/>
      <c r="T156" s="46"/>
      <c r="Y156" s="22"/>
    </row>
    <row r="157" spans="1:26" x14ac:dyDescent="0.25">
      <c r="A157" s="43">
        <v>35490</v>
      </c>
      <c r="B157" s="44">
        <v>46.6</v>
      </c>
      <c r="C157" s="37">
        <v>-0.4</v>
      </c>
      <c r="D157" s="48">
        <f t="shared" si="2"/>
        <v>1.3043478260869596</v>
      </c>
      <c r="H157" s="21"/>
      <c r="I157" s="22"/>
      <c r="R157" s="21"/>
      <c r="T157" s="46"/>
      <c r="Y157" s="22"/>
    </row>
    <row r="158" spans="1:26" x14ac:dyDescent="0.25">
      <c r="A158" s="43">
        <v>35582</v>
      </c>
      <c r="B158" s="44">
        <v>46.5</v>
      </c>
      <c r="C158" s="37">
        <v>-0.2</v>
      </c>
      <c r="D158" s="48">
        <f t="shared" si="2"/>
        <v>0.21551724137931341</v>
      </c>
      <c r="H158" s="21"/>
      <c r="I158" s="22"/>
      <c r="O158" s="21"/>
      <c r="R158" s="21"/>
      <c r="T158" s="46"/>
      <c r="Y158" s="22"/>
      <c r="Z158" s="46"/>
    </row>
    <row r="159" spans="1:26" x14ac:dyDescent="0.25">
      <c r="A159" s="43">
        <v>35674</v>
      </c>
      <c r="B159" s="44">
        <v>46.8</v>
      </c>
      <c r="C159" s="37">
        <v>0.6</v>
      </c>
      <c r="D159" s="48">
        <f t="shared" si="2"/>
        <v>0.86206896551723844</v>
      </c>
      <c r="H159" s="21"/>
      <c r="I159" s="22"/>
      <c r="O159" s="21"/>
      <c r="R159" s="21"/>
      <c r="T159" s="46"/>
      <c r="Y159" s="22"/>
    </row>
    <row r="160" spans="1:26" x14ac:dyDescent="0.25">
      <c r="A160" s="43">
        <v>35765</v>
      </c>
      <c r="B160" s="44">
        <v>47.3</v>
      </c>
      <c r="C160" s="37">
        <v>1.2</v>
      </c>
      <c r="D160" s="48">
        <f t="shared" si="2"/>
        <v>1.0683760683760684</v>
      </c>
      <c r="H160" s="21"/>
      <c r="I160" s="22"/>
      <c r="O160" s="21"/>
      <c r="R160" s="21"/>
      <c r="T160" s="46"/>
      <c r="Y160" s="22"/>
    </row>
    <row r="161" spans="1:26" x14ac:dyDescent="0.25">
      <c r="A161" s="43">
        <v>35855</v>
      </c>
      <c r="B161" s="44">
        <v>47.5</v>
      </c>
      <c r="C161" s="37">
        <v>0.3</v>
      </c>
      <c r="D161" s="48">
        <f t="shared" si="2"/>
        <v>1.9313304721030013</v>
      </c>
      <c r="H161" s="21"/>
      <c r="I161" s="22"/>
      <c r="O161" s="21"/>
      <c r="R161" s="21"/>
      <c r="T161" s="46"/>
      <c r="Y161" s="22"/>
    </row>
    <row r="162" spans="1:26" x14ac:dyDescent="0.25">
      <c r="A162" s="43">
        <v>35947</v>
      </c>
      <c r="B162" s="44">
        <v>47.3</v>
      </c>
      <c r="C162" s="37">
        <v>-0.3</v>
      </c>
      <c r="D162" s="48">
        <f t="shared" si="2"/>
        <v>1.7204301075268755</v>
      </c>
      <c r="H162" s="21"/>
      <c r="I162" s="22"/>
      <c r="O162" s="21"/>
      <c r="R162" s="21"/>
      <c r="T162" s="46"/>
      <c r="Y162" s="22"/>
      <c r="Z162" s="46"/>
    </row>
    <row r="163" spans="1:26" x14ac:dyDescent="0.25">
      <c r="A163" s="43">
        <v>36039</v>
      </c>
      <c r="B163" s="44">
        <v>47.4</v>
      </c>
      <c r="C163" s="37">
        <v>0.2</v>
      </c>
      <c r="D163" s="48">
        <f t="shared" si="2"/>
        <v>1.282051282051285</v>
      </c>
      <c r="H163" s="21"/>
      <c r="I163" s="22"/>
      <c r="O163" s="21"/>
      <c r="R163" s="21"/>
      <c r="T163" s="46"/>
      <c r="Y163" s="22"/>
    </row>
    <row r="164" spans="1:26" x14ac:dyDescent="0.25">
      <c r="A164" s="43">
        <v>36130</v>
      </c>
      <c r="B164" s="44">
        <v>47.6</v>
      </c>
      <c r="C164" s="37">
        <v>0.4</v>
      </c>
      <c r="D164" s="48">
        <f t="shared" si="2"/>
        <v>0.63424947145878285</v>
      </c>
      <c r="H164" s="21"/>
      <c r="I164" s="22"/>
      <c r="O164" s="21"/>
      <c r="R164" s="21"/>
      <c r="T164" s="46"/>
      <c r="Y164" s="22"/>
    </row>
    <row r="165" spans="1:26" x14ac:dyDescent="0.25">
      <c r="A165" s="43">
        <v>36220</v>
      </c>
      <c r="B165" s="44">
        <v>47.5</v>
      </c>
      <c r="C165" s="37">
        <v>-0.3</v>
      </c>
      <c r="D165" s="48">
        <f t="shared" si="2"/>
        <v>0</v>
      </c>
      <c r="H165" s="21"/>
      <c r="I165" s="22"/>
      <c r="O165" s="21"/>
      <c r="R165" s="21"/>
      <c r="T165" s="46"/>
      <c r="Y165" s="22"/>
    </row>
    <row r="166" spans="1:26" x14ac:dyDescent="0.25">
      <c r="A166" s="43">
        <v>36312</v>
      </c>
      <c r="B166" s="44">
        <v>47.6</v>
      </c>
      <c r="C166" s="37">
        <v>0.2</v>
      </c>
      <c r="D166" s="48">
        <f t="shared" si="2"/>
        <v>0.63424947145878285</v>
      </c>
      <c r="H166" s="21"/>
      <c r="I166" s="22"/>
      <c r="O166" s="21"/>
      <c r="R166" s="21"/>
      <c r="T166" s="46"/>
      <c r="Y166" s="22"/>
      <c r="Z166" s="46"/>
    </row>
    <row r="167" spans="1:26" x14ac:dyDescent="0.25">
      <c r="A167" s="43">
        <v>36404</v>
      </c>
      <c r="B167" s="44">
        <v>48</v>
      </c>
      <c r="C167" s="37">
        <v>0.9</v>
      </c>
      <c r="D167" s="48">
        <f t="shared" si="2"/>
        <v>1.2658227848101298</v>
      </c>
      <c r="H167" s="21"/>
      <c r="I167" s="22"/>
      <c r="O167" s="21"/>
      <c r="P167" s="4"/>
      <c r="Q167" s="4"/>
      <c r="R167" s="21"/>
      <c r="T167" s="46"/>
      <c r="Y167" s="22"/>
    </row>
    <row r="168" spans="1:26" x14ac:dyDescent="0.25">
      <c r="A168" s="43">
        <v>36495</v>
      </c>
      <c r="B168" s="44">
        <v>48</v>
      </c>
      <c r="C168" s="37">
        <v>0</v>
      </c>
      <c r="D168" s="48">
        <f t="shared" si="2"/>
        <v>0.84033613445377853</v>
      </c>
      <c r="H168" s="21"/>
      <c r="I168" s="22"/>
      <c r="O168" s="21"/>
      <c r="R168" s="21"/>
      <c r="T168" s="46"/>
      <c r="Y168" s="22"/>
    </row>
    <row r="169" spans="1:26" x14ac:dyDescent="0.25">
      <c r="A169" s="43">
        <v>36586</v>
      </c>
      <c r="B169" s="44">
        <v>49.4</v>
      </c>
      <c r="C169" s="37">
        <v>2.8</v>
      </c>
      <c r="D169" s="48">
        <f t="shared" si="2"/>
        <v>3.9999999999999973</v>
      </c>
      <c r="H169" s="21"/>
      <c r="I169" s="22"/>
      <c r="O169" s="21"/>
      <c r="R169" s="21"/>
      <c r="T169" s="46"/>
      <c r="Y169" s="22"/>
    </row>
    <row r="170" spans="1:26" x14ac:dyDescent="0.25">
      <c r="A170" s="43">
        <v>36678</v>
      </c>
      <c r="B170" s="44">
        <v>49.4</v>
      </c>
      <c r="C170" s="37">
        <v>0.2</v>
      </c>
      <c r="D170" s="48">
        <f t="shared" si="2"/>
        <v>3.7815126050420109</v>
      </c>
      <c r="H170" s="21"/>
      <c r="I170" s="22"/>
      <c r="O170" s="21"/>
      <c r="R170" s="21"/>
      <c r="T170" s="46"/>
      <c r="Y170" s="22"/>
      <c r="Z170" s="46"/>
    </row>
    <row r="171" spans="1:26" x14ac:dyDescent="0.25">
      <c r="A171" s="43">
        <v>36770</v>
      </c>
      <c r="B171" s="44">
        <v>50.5</v>
      </c>
      <c r="C171" s="37">
        <v>2.1</v>
      </c>
      <c r="D171" s="48">
        <f t="shared" si="2"/>
        <v>5.2083333333333339</v>
      </c>
      <c r="H171" s="21"/>
      <c r="I171" s="22"/>
      <c r="O171" s="21"/>
      <c r="R171" s="21"/>
      <c r="T171" s="46"/>
      <c r="Y171" s="22"/>
    </row>
    <row r="172" spans="1:26" x14ac:dyDescent="0.25">
      <c r="A172" s="43">
        <v>36861</v>
      </c>
      <c r="B172" s="44">
        <v>50.3</v>
      </c>
      <c r="C172" s="37">
        <v>-0.4</v>
      </c>
      <c r="D172" s="48">
        <f t="shared" si="2"/>
        <v>4.7916666666666607</v>
      </c>
      <c r="H172" s="21"/>
      <c r="I172" s="22"/>
      <c r="O172" s="21"/>
      <c r="R172" s="21"/>
      <c r="T172" s="46"/>
      <c r="Y172" s="22"/>
    </row>
    <row r="173" spans="1:26" x14ac:dyDescent="0.25">
      <c r="A173" s="43">
        <v>36951</v>
      </c>
      <c r="B173" s="44">
        <v>51.2</v>
      </c>
      <c r="C173" s="37">
        <v>1.9</v>
      </c>
      <c r="D173" s="48">
        <f t="shared" si="2"/>
        <v>3.6437246963562839</v>
      </c>
      <c r="H173" s="21"/>
      <c r="I173" s="22"/>
      <c r="R173" s="21"/>
      <c r="T173" s="46"/>
      <c r="Y173" s="22"/>
    </row>
    <row r="174" spans="1:26" x14ac:dyDescent="0.25">
      <c r="A174" s="43">
        <v>37043</v>
      </c>
      <c r="B174" s="44">
        <v>51.3</v>
      </c>
      <c r="C174" s="37">
        <v>0.2</v>
      </c>
      <c r="D174" s="48">
        <f t="shared" si="2"/>
        <v>3.8461538461538436</v>
      </c>
      <c r="H174" s="21"/>
      <c r="I174" s="22"/>
      <c r="R174" s="21"/>
      <c r="T174" s="46"/>
      <c r="Y174" s="22"/>
      <c r="Z174" s="46"/>
    </row>
    <row r="175" spans="1:26" x14ac:dyDescent="0.25">
      <c r="A175" s="43">
        <v>37135</v>
      </c>
      <c r="B175" s="44">
        <v>51.6</v>
      </c>
      <c r="C175" s="37">
        <v>0.6</v>
      </c>
      <c r="D175" s="48">
        <f t="shared" si="2"/>
        <v>2.178217821782181</v>
      </c>
      <c r="H175" s="21"/>
      <c r="I175" s="22"/>
      <c r="R175" s="21"/>
      <c r="T175" s="46"/>
      <c r="Y175" s="22"/>
    </row>
    <row r="176" spans="1:26" x14ac:dyDescent="0.25">
      <c r="A176" s="43">
        <v>37226</v>
      </c>
      <c r="B176" s="44">
        <v>51.6</v>
      </c>
      <c r="C176" s="37">
        <v>-0.1</v>
      </c>
      <c r="D176" s="48">
        <f t="shared" si="2"/>
        <v>2.5844930417495116</v>
      </c>
      <c r="H176" s="21"/>
      <c r="I176" s="22"/>
      <c r="R176" s="21"/>
      <c r="T176" s="46"/>
      <c r="Y176" s="22"/>
    </row>
    <row r="177" spans="1:26" x14ac:dyDescent="0.25">
      <c r="A177" s="43">
        <v>37316</v>
      </c>
      <c r="B177" s="44">
        <v>52.4</v>
      </c>
      <c r="C177" s="37">
        <v>1.7</v>
      </c>
      <c r="D177" s="48">
        <f t="shared" si="2"/>
        <v>2.3437499999999916</v>
      </c>
      <c r="H177" s="21"/>
      <c r="I177" s="22"/>
      <c r="R177" s="21"/>
      <c r="T177" s="46"/>
      <c r="Y177" s="22"/>
    </row>
    <row r="178" spans="1:26" x14ac:dyDescent="0.25">
      <c r="A178" s="43">
        <v>37408</v>
      </c>
      <c r="B178" s="44">
        <v>52.3</v>
      </c>
      <c r="C178" s="37">
        <v>-0.3</v>
      </c>
      <c r="D178" s="48">
        <f t="shared" si="2"/>
        <v>1.9493177387914233</v>
      </c>
      <c r="H178" s="21"/>
      <c r="I178" s="22"/>
      <c r="R178" s="21"/>
      <c r="T178" s="46"/>
      <c r="Y178" s="22"/>
      <c r="Z178" s="46"/>
    </row>
    <row r="179" spans="1:26" x14ac:dyDescent="0.25">
      <c r="A179" s="43">
        <v>37500</v>
      </c>
      <c r="B179" s="44">
        <v>53.1</v>
      </c>
      <c r="C179" s="37">
        <v>1.6</v>
      </c>
      <c r="D179" s="48">
        <f t="shared" si="2"/>
        <v>2.9069767441860463</v>
      </c>
      <c r="H179" s="21"/>
      <c r="I179" s="22"/>
      <c r="R179" s="21"/>
      <c r="T179" s="46"/>
      <c r="Y179" s="22"/>
    </row>
    <row r="180" spans="1:26" x14ac:dyDescent="0.25">
      <c r="A180" s="43">
        <v>37591</v>
      </c>
      <c r="B180" s="44">
        <v>53.3</v>
      </c>
      <c r="C180" s="37">
        <v>0.5</v>
      </c>
      <c r="D180" s="48">
        <f t="shared" si="2"/>
        <v>3.2945736434108448</v>
      </c>
      <c r="H180" s="21"/>
      <c r="I180" s="22"/>
      <c r="R180" s="21"/>
      <c r="T180" s="46"/>
      <c r="Y180" s="22"/>
    </row>
    <row r="181" spans="1:26" x14ac:dyDescent="0.25">
      <c r="A181" s="43">
        <v>37681</v>
      </c>
      <c r="B181" s="44">
        <v>53.7</v>
      </c>
      <c r="C181" s="37">
        <v>0.7</v>
      </c>
      <c r="D181" s="48">
        <f t="shared" si="2"/>
        <v>2.4809160305343596</v>
      </c>
      <c r="H181" s="21"/>
      <c r="I181" s="22"/>
      <c r="R181" s="21"/>
      <c r="T181" s="46"/>
      <c r="Y181" s="22"/>
    </row>
    <row r="182" spans="1:26" x14ac:dyDescent="0.25">
      <c r="A182" s="43">
        <v>37773</v>
      </c>
      <c r="B182" s="44">
        <v>54.2</v>
      </c>
      <c r="C182" s="37">
        <v>0.9</v>
      </c>
      <c r="D182" s="48">
        <f t="shared" si="2"/>
        <v>3.6328871892925538</v>
      </c>
      <c r="H182" s="21"/>
      <c r="I182" s="22"/>
      <c r="R182" s="21"/>
      <c r="T182" s="46"/>
      <c r="Y182" s="22"/>
      <c r="Z182" s="46"/>
    </row>
    <row r="183" spans="1:26" x14ac:dyDescent="0.25">
      <c r="A183" s="43">
        <v>37865</v>
      </c>
      <c r="B183" s="44">
        <v>54.5</v>
      </c>
      <c r="C183" s="37">
        <v>0.6</v>
      </c>
      <c r="D183" s="48">
        <f t="shared" si="2"/>
        <v>2.6365348399246678</v>
      </c>
      <c r="H183" s="21"/>
      <c r="I183" s="22"/>
      <c r="R183" s="21"/>
      <c r="T183" s="46"/>
      <c r="Y183" s="22"/>
    </row>
    <row r="184" spans="1:26" x14ac:dyDescent="0.25">
      <c r="A184" s="43">
        <v>37956</v>
      </c>
      <c r="B184" s="44">
        <v>55.1</v>
      </c>
      <c r="C184" s="37">
        <v>1.1000000000000001</v>
      </c>
      <c r="D184" s="48">
        <f t="shared" si="2"/>
        <v>3.3771106941838736</v>
      </c>
      <c r="H184" s="21"/>
      <c r="I184" s="22"/>
      <c r="R184" s="21"/>
      <c r="T184" s="46"/>
      <c r="Y184" s="22"/>
    </row>
    <row r="185" spans="1:26" x14ac:dyDescent="0.25">
      <c r="A185" s="43">
        <v>38047</v>
      </c>
      <c r="B185" s="44">
        <v>55.8</v>
      </c>
      <c r="C185" s="37">
        <v>1.3</v>
      </c>
      <c r="D185" s="48">
        <f t="shared" si="2"/>
        <v>3.9106145251396538</v>
      </c>
      <c r="H185" s="21"/>
      <c r="I185" s="22"/>
      <c r="R185" s="21"/>
      <c r="T185" s="46"/>
      <c r="Y185" s="22"/>
    </row>
    <row r="186" spans="1:26" x14ac:dyDescent="0.25">
      <c r="A186" s="43">
        <v>38139</v>
      </c>
      <c r="B186" s="44">
        <v>56.3</v>
      </c>
      <c r="C186" s="37">
        <v>0.8</v>
      </c>
      <c r="D186" s="48">
        <f t="shared" si="2"/>
        <v>3.8745387453874431</v>
      </c>
      <c r="H186" s="21"/>
      <c r="I186" s="22"/>
      <c r="R186" s="21"/>
      <c r="T186" s="46"/>
      <c r="Y186" s="22"/>
      <c r="Z186" s="46"/>
    </row>
    <row r="187" spans="1:26" x14ac:dyDescent="0.25">
      <c r="A187" s="43">
        <v>38231</v>
      </c>
      <c r="B187" s="44">
        <v>56.7</v>
      </c>
      <c r="C187" s="37">
        <v>0.8</v>
      </c>
      <c r="D187" s="48">
        <f t="shared" si="2"/>
        <v>4.0366972477064271</v>
      </c>
      <c r="H187" s="21"/>
      <c r="I187" s="22"/>
      <c r="R187" s="21"/>
      <c r="T187" s="46"/>
      <c r="Y187" s="22"/>
    </row>
    <row r="188" spans="1:26" x14ac:dyDescent="0.25">
      <c r="A188" s="43">
        <v>38322</v>
      </c>
      <c r="B188" s="44">
        <v>57.2</v>
      </c>
      <c r="C188" s="37">
        <v>0.9</v>
      </c>
      <c r="D188" s="48">
        <f t="shared" si="2"/>
        <v>3.8112522686025434</v>
      </c>
      <c r="H188" s="21"/>
      <c r="I188" s="22"/>
      <c r="R188" s="21"/>
      <c r="T188" s="46"/>
      <c r="Y188" s="22"/>
    </row>
    <row r="189" spans="1:26" x14ac:dyDescent="0.25">
      <c r="A189" s="43">
        <v>38412</v>
      </c>
      <c r="B189" s="44">
        <v>57.8</v>
      </c>
      <c r="C189" s="37">
        <v>1.1000000000000001</v>
      </c>
      <c r="D189" s="48">
        <f t="shared" si="2"/>
        <v>3.5842293906810041</v>
      </c>
      <c r="H189" s="21"/>
      <c r="I189" s="22"/>
      <c r="R189" s="21"/>
      <c r="T189" s="46"/>
      <c r="Y189" s="22"/>
    </row>
    <row r="190" spans="1:26" x14ac:dyDescent="0.25">
      <c r="A190" s="43">
        <v>38504</v>
      </c>
      <c r="B190" s="44">
        <v>59</v>
      </c>
      <c r="C190" s="37">
        <v>1.9</v>
      </c>
      <c r="D190" s="48">
        <f t="shared" si="2"/>
        <v>4.7957371225577319</v>
      </c>
      <c r="H190" s="21"/>
      <c r="I190" s="22"/>
      <c r="R190" s="21"/>
      <c r="T190" s="46"/>
      <c r="Y190" s="22"/>
      <c r="Z190" s="46"/>
    </row>
    <row r="191" spans="1:26" x14ac:dyDescent="0.25">
      <c r="A191" s="43">
        <v>38596</v>
      </c>
      <c r="B191" s="44">
        <v>59.6</v>
      </c>
      <c r="C191" s="37">
        <v>1.1000000000000001</v>
      </c>
      <c r="D191" s="48">
        <f t="shared" si="2"/>
        <v>5.1146384479717781</v>
      </c>
      <c r="H191" s="21"/>
      <c r="I191" s="22"/>
      <c r="R191" s="21"/>
      <c r="T191" s="46"/>
      <c r="Y191" s="22"/>
    </row>
    <row r="192" spans="1:26" x14ac:dyDescent="0.25">
      <c r="A192" s="43">
        <v>38687</v>
      </c>
      <c r="B192" s="44">
        <v>60.5</v>
      </c>
      <c r="C192" s="37">
        <v>1.5</v>
      </c>
      <c r="D192" s="48">
        <f t="shared" si="2"/>
        <v>5.7692307692307638</v>
      </c>
      <c r="H192" s="21"/>
      <c r="I192" s="22"/>
      <c r="R192" s="21"/>
      <c r="T192" s="46"/>
      <c r="Y192" s="22"/>
    </row>
    <row r="193" spans="1:26" x14ac:dyDescent="0.25">
      <c r="A193" s="43">
        <v>38777</v>
      </c>
      <c r="B193" s="44">
        <v>61.3</v>
      </c>
      <c r="C193" s="37">
        <v>1.3</v>
      </c>
      <c r="D193" s="48">
        <f t="shared" si="2"/>
        <v>6.0553633217993088</v>
      </c>
      <c r="H193" s="21"/>
      <c r="I193" s="22"/>
      <c r="R193" s="21"/>
      <c r="T193" s="46"/>
      <c r="Y193" s="22"/>
    </row>
    <row r="194" spans="1:26" x14ac:dyDescent="0.25">
      <c r="A194" s="43">
        <v>38869</v>
      </c>
      <c r="B194" s="44">
        <v>61.8</v>
      </c>
      <c r="C194" s="37">
        <v>0.9</v>
      </c>
      <c r="D194" s="48">
        <f t="shared" si="2"/>
        <v>4.7457627118644021</v>
      </c>
      <c r="H194" s="21"/>
      <c r="I194" s="22"/>
      <c r="R194" s="21"/>
      <c r="T194" s="46"/>
      <c r="Y194" s="22"/>
      <c r="Z194" s="46"/>
    </row>
    <row r="195" spans="1:26" x14ac:dyDescent="0.25">
      <c r="A195" s="43">
        <v>38961</v>
      </c>
      <c r="B195" s="44">
        <v>62.7</v>
      </c>
      <c r="C195" s="37">
        <v>1.5</v>
      </c>
      <c r="D195" s="48">
        <f t="shared" si="2"/>
        <v>5.2013422818791968</v>
      </c>
      <c r="H195" s="21"/>
      <c r="I195" s="22"/>
      <c r="R195" s="21"/>
      <c r="T195" s="46"/>
      <c r="Y195" s="22"/>
    </row>
    <row r="196" spans="1:26" x14ac:dyDescent="0.25">
      <c r="A196" s="43">
        <v>39052</v>
      </c>
      <c r="B196" s="44">
        <v>63.5</v>
      </c>
      <c r="C196" s="37">
        <v>1.2</v>
      </c>
      <c r="D196" s="48">
        <f t="shared" si="2"/>
        <v>4.9586776859504136</v>
      </c>
      <c r="H196" s="21"/>
      <c r="I196" s="22"/>
      <c r="R196" s="21"/>
      <c r="T196" s="46"/>
      <c r="Y196" s="22"/>
    </row>
    <row r="197" spans="1:26" x14ac:dyDescent="0.25">
      <c r="A197" s="43">
        <v>39142</v>
      </c>
      <c r="B197" s="44">
        <v>64.3</v>
      </c>
      <c r="C197" s="37">
        <v>1.3</v>
      </c>
      <c r="D197" s="48">
        <f t="shared" si="2"/>
        <v>4.8939641109298533</v>
      </c>
      <c r="H197" s="21"/>
      <c r="I197" s="22"/>
      <c r="R197" s="21"/>
      <c r="T197" s="46"/>
      <c r="Y197" s="22"/>
    </row>
    <row r="198" spans="1:26" x14ac:dyDescent="0.25">
      <c r="A198" s="43">
        <v>39234</v>
      </c>
      <c r="B198" s="44">
        <v>64.8</v>
      </c>
      <c r="C198" s="37">
        <v>0.8</v>
      </c>
      <c r="D198" s="48">
        <f t="shared" si="2"/>
        <v>4.8543689320388346</v>
      </c>
      <c r="H198" s="21"/>
      <c r="I198" s="22"/>
      <c r="R198" s="21"/>
      <c r="T198" s="46"/>
      <c r="Y198" s="22"/>
      <c r="Z198" s="46"/>
    </row>
    <row r="199" spans="1:26" x14ac:dyDescent="0.25">
      <c r="A199" s="43">
        <v>39326</v>
      </c>
      <c r="B199" s="44">
        <v>65</v>
      </c>
      <c r="C199" s="37">
        <v>0.3</v>
      </c>
      <c r="D199" s="48">
        <f t="shared" si="2"/>
        <v>3.6682615629984006</v>
      </c>
      <c r="H199" s="21"/>
      <c r="I199" s="22"/>
      <c r="R199" s="21"/>
      <c r="T199" s="46"/>
      <c r="Y199" s="22"/>
    </row>
    <row r="200" spans="1:26" x14ac:dyDescent="0.25">
      <c r="A200" s="43">
        <v>39417</v>
      </c>
      <c r="B200" s="44">
        <v>66</v>
      </c>
      <c r="C200" s="37">
        <v>1.5</v>
      </c>
      <c r="D200" s="48">
        <f t="shared" si="2"/>
        <v>3.9370078740157481</v>
      </c>
      <c r="H200" s="21"/>
      <c r="I200" s="22"/>
      <c r="R200" s="21"/>
      <c r="T200" s="46"/>
      <c r="Y200" s="22"/>
    </row>
    <row r="201" spans="1:26" x14ac:dyDescent="0.25">
      <c r="A201" s="43">
        <v>39508</v>
      </c>
      <c r="B201" s="44">
        <v>66.900000000000006</v>
      </c>
      <c r="C201" s="37">
        <v>1.3</v>
      </c>
      <c r="D201" s="48">
        <f t="shared" si="2"/>
        <v>4.0435458786936369</v>
      </c>
      <c r="H201" s="21"/>
      <c r="I201" s="22"/>
      <c r="R201" s="21"/>
      <c r="T201" s="46"/>
      <c r="Y201" s="22"/>
    </row>
    <row r="202" spans="1:26" x14ac:dyDescent="0.25">
      <c r="A202" s="43">
        <v>39600</v>
      </c>
      <c r="B202" s="44">
        <v>68.599999999999994</v>
      </c>
      <c r="C202" s="37">
        <v>2.6</v>
      </c>
      <c r="D202" s="48">
        <f t="shared" si="2"/>
        <v>5.8641975308641934</v>
      </c>
      <c r="H202" s="21"/>
      <c r="I202" s="22"/>
      <c r="R202" s="21"/>
      <c r="T202" s="46"/>
      <c r="Y202" s="22"/>
      <c r="Z202" s="46"/>
    </row>
    <row r="203" spans="1:26" x14ac:dyDescent="0.25">
      <c r="A203" s="43">
        <v>39692</v>
      </c>
      <c r="B203" s="44">
        <v>70.5</v>
      </c>
      <c r="C203" s="37">
        <v>2.7</v>
      </c>
      <c r="D203" s="48">
        <f t="shared" ref="D203:D268" si="3">(B203-B199)/B199*100</f>
        <v>8.4615384615384617</v>
      </c>
      <c r="H203" s="21"/>
      <c r="I203" s="22"/>
      <c r="R203" s="21"/>
      <c r="T203" s="46"/>
      <c r="Y203" s="22"/>
    </row>
    <row r="204" spans="1:26" x14ac:dyDescent="0.25">
      <c r="A204" s="43">
        <v>39783</v>
      </c>
      <c r="B204" s="44">
        <v>70.900000000000006</v>
      </c>
      <c r="C204" s="37">
        <v>0.6</v>
      </c>
      <c r="D204" s="48">
        <f t="shared" si="3"/>
        <v>7.4242424242424327</v>
      </c>
      <c r="H204" s="21"/>
      <c r="I204" s="22"/>
      <c r="R204" s="21"/>
      <c r="T204" s="46"/>
      <c r="Y204" s="22"/>
    </row>
    <row r="205" spans="1:26" x14ac:dyDescent="0.25">
      <c r="A205" s="43">
        <v>39873</v>
      </c>
      <c r="B205" s="44">
        <v>70.5</v>
      </c>
      <c r="C205" s="37">
        <v>-0.6</v>
      </c>
      <c r="D205" s="48">
        <f t="shared" si="3"/>
        <v>5.3811659192825028</v>
      </c>
      <c r="H205" s="21"/>
      <c r="I205" s="22"/>
      <c r="R205" s="21"/>
      <c r="T205" s="46"/>
      <c r="Y205" s="22"/>
    </row>
    <row r="206" spans="1:26" x14ac:dyDescent="0.25">
      <c r="A206" s="43">
        <v>39965</v>
      </c>
      <c r="B206" s="44">
        <v>68.900000000000006</v>
      </c>
      <c r="C206" s="37">
        <v>-2.2000000000000002</v>
      </c>
      <c r="D206" s="48">
        <f t="shared" si="3"/>
        <v>0.43731778425657636</v>
      </c>
      <c r="H206" s="21"/>
      <c r="I206" s="22"/>
      <c r="R206" s="21"/>
      <c r="T206" s="46"/>
      <c r="Y206" s="22"/>
      <c r="Z206" s="46"/>
    </row>
    <row r="207" spans="1:26" x14ac:dyDescent="0.25">
      <c r="A207" s="43">
        <v>40057</v>
      </c>
      <c r="B207" s="44">
        <v>69</v>
      </c>
      <c r="C207" s="37">
        <v>0.1</v>
      </c>
      <c r="D207" s="48">
        <f t="shared" si="3"/>
        <v>-2.1276595744680851</v>
      </c>
      <c r="H207" s="21"/>
      <c r="I207" s="22"/>
      <c r="R207" s="21"/>
      <c r="T207" s="46"/>
      <c r="Y207" s="22"/>
    </row>
    <row r="208" spans="1:26" x14ac:dyDescent="0.25">
      <c r="A208" s="43">
        <v>40148</v>
      </c>
      <c r="B208" s="44">
        <v>70</v>
      </c>
      <c r="C208" s="37">
        <v>1.5</v>
      </c>
      <c r="D208" s="48">
        <f t="shared" si="3"/>
        <v>-1.2693935119887245</v>
      </c>
      <c r="H208" s="21"/>
      <c r="I208" s="22"/>
      <c r="R208" s="21"/>
      <c r="T208" s="46"/>
      <c r="Y208" s="22"/>
    </row>
    <row r="209" spans="1:26" x14ac:dyDescent="0.25">
      <c r="A209" s="43">
        <v>40238</v>
      </c>
      <c r="B209" s="44">
        <v>71.3</v>
      </c>
      <c r="C209" s="37">
        <v>1.9</v>
      </c>
      <c r="D209" s="48">
        <f t="shared" si="3"/>
        <v>1.1347517730496413</v>
      </c>
      <c r="H209" s="21"/>
      <c r="I209" s="22"/>
      <c r="R209" s="21"/>
      <c r="T209" s="46"/>
      <c r="Y209" s="22"/>
    </row>
    <row r="210" spans="1:26" x14ac:dyDescent="0.25">
      <c r="A210" s="43">
        <v>40330</v>
      </c>
      <c r="B210" s="44">
        <v>73.400000000000006</v>
      </c>
      <c r="C210" s="37">
        <v>3</v>
      </c>
      <c r="D210" s="48">
        <f t="shared" si="3"/>
        <v>6.5312046444121901</v>
      </c>
      <c r="H210" s="21"/>
      <c r="I210" s="22"/>
      <c r="R210" s="21"/>
      <c r="T210" s="46"/>
      <c r="Y210" s="22"/>
      <c r="Z210" s="46"/>
    </row>
    <row r="211" spans="1:26" x14ac:dyDescent="0.25">
      <c r="A211" s="43">
        <v>40422</v>
      </c>
      <c r="B211" s="44">
        <v>73.900000000000006</v>
      </c>
      <c r="C211" s="37">
        <v>0.6</v>
      </c>
      <c r="D211" s="48">
        <f t="shared" si="3"/>
        <v>7.1014492753623273</v>
      </c>
      <c r="H211" s="21"/>
      <c r="R211" s="21"/>
      <c r="T211" s="46"/>
      <c r="Y211" s="22"/>
    </row>
    <row r="212" spans="1:26" x14ac:dyDescent="0.25">
      <c r="A212" s="43">
        <v>40513</v>
      </c>
      <c r="B212" s="44">
        <v>74.599999999999994</v>
      </c>
      <c r="C212" s="37">
        <v>1</v>
      </c>
      <c r="D212" s="48">
        <f t="shared" si="3"/>
        <v>6.5714285714285632</v>
      </c>
      <c r="H212" s="21"/>
      <c r="R212" s="21"/>
      <c r="T212" s="46"/>
      <c r="Y212" s="22"/>
    </row>
    <row r="213" spans="1:26" x14ac:dyDescent="0.25">
      <c r="A213" s="43">
        <v>40603</v>
      </c>
      <c r="B213" s="44">
        <v>75.900000000000006</v>
      </c>
      <c r="C213" s="37">
        <v>1.7</v>
      </c>
      <c r="D213" s="48">
        <f t="shared" si="3"/>
        <v>6.4516129032258185</v>
      </c>
      <c r="H213" s="21"/>
      <c r="R213" s="21"/>
      <c r="T213" s="46"/>
      <c r="Y213" s="22"/>
    </row>
    <row r="214" spans="1:26" x14ac:dyDescent="0.25">
      <c r="A214" s="43">
        <v>40695</v>
      </c>
      <c r="B214" s="44">
        <v>77</v>
      </c>
      <c r="C214" s="37">
        <v>1.4</v>
      </c>
      <c r="D214" s="48">
        <f t="shared" si="3"/>
        <v>4.9046321525885475</v>
      </c>
      <c r="H214" s="21"/>
      <c r="I214" s="22"/>
      <c r="R214" s="21"/>
      <c r="T214" s="46"/>
      <c r="Y214" s="22"/>
      <c r="Z214" s="46"/>
    </row>
    <row r="215" spans="1:26" x14ac:dyDescent="0.25">
      <c r="A215" s="43">
        <v>40787</v>
      </c>
      <c r="B215" s="44">
        <v>77.3</v>
      </c>
      <c r="C215" s="37">
        <v>0.4</v>
      </c>
      <c r="D215" s="48">
        <f t="shared" si="3"/>
        <v>4.6008119079837497</v>
      </c>
      <c r="H215" s="21"/>
      <c r="R215" s="21"/>
      <c r="T215" s="46"/>
      <c r="Y215" s="22"/>
    </row>
    <row r="216" spans="1:26" x14ac:dyDescent="0.25">
      <c r="A216" s="43">
        <v>40878</v>
      </c>
      <c r="B216" s="44">
        <v>76.5</v>
      </c>
      <c r="C216" s="37">
        <v>-0.9</v>
      </c>
      <c r="D216" s="48">
        <f t="shared" si="3"/>
        <v>2.5469168900804369</v>
      </c>
      <c r="H216" s="21"/>
      <c r="R216" s="21"/>
      <c r="T216" s="46"/>
      <c r="Y216" s="22"/>
    </row>
    <row r="217" spans="1:26" x14ac:dyDescent="0.25">
      <c r="A217" s="43">
        <v>40969</v>
      </c>
      <c r="B217" s="44">
        <v>76.099999999999994</v>
      </c>
      <c r="C217" s="37">
        <v>-0.6</v>
      </c>
      <c r="D217" s="48">
        <f t="shared" si="3"/>
        <v>0.26350461133068331</v>
      </c>
      <c r="H217" s="21"/>
      <c r="R217" s="21"/>
      <c r="Y217" s="22"/>
    </row>
    <row r="218" spans="1:26" x14ac:dyDescent="0.25">
      <c r="A218" s="43">
        <v>41061</v>
      </c>
      <c r="B218" s="44">
        <v>76.5</v>
      </c>
      <c r="C218" s="37">
        <v>0.6</v>
      </c>
      <c r="D218" s="48">
        <f t="shared" si="3"/>
        <v>-0.64935064935064934</v>
      </c>
      <c r="H218" s="21"/>
      <c r="I218" s="22"/>
      <c r="R218" s="21"/>
      <c r="Y218" s="22"/>
      <c r="Z218" s="46"/>
    </row>
    <row r="219" spans="1:26" x14ac:dyDescent="0.25">
      <c r="A219" s="43">
        <v>41153</v>
      </c>
      <c r="B219" s="44">
        <v>76.2</v>
      </c>
      <c r="C219" s="37">
        <v>-0.4</v>
      </c>
      <c r="D219" s="48">
        <f t="shared" si="3"/>
        <v>-1.4230271668822696</v>
      </c>
      <c r="H219" s="21"/>
      <c r="I219" s="22"/>
    </row>
    <row r="220" spans="1:26" x14ac:dyDescent="0.25">
      <c r="A220" s="43">
        <v>41244</v>
      </c>
      <c r="B220" s="44">
        <v>76.099999999999994</v>
      </c>
      <c r="C220" s="37">
        <v>-0.1</v>
      </c>
      <c r="D220" s="48">
        <f t="shared" si="3"/>
        <v>-0.52287581699347152</v>
      </c>
      <c r="H220" s="21"/>
      <c r="I220" s="22"/>
    </row>
    <row r="221" spans="1:26" x14ac:dyDescent="0.25">
      <c r="A221" s="43">
        <v>41334</v>
      </c>
      <c r="B221" s="44">
        <v>76.5</v>
      </c>
      <c r="C221" s="37">
        <v>0.5</v>
      </c>
      <c r="D221" s="48">
        <f t="shared" si="3"/>
        <v>0.52562417871222822</v>
      </c>
      <c r="H221" s="21"/>
      <c r="I221" s="22"/>
    </row>
    <row r="222" spans="1:26" x14ac:dyDescent="0.25">
      <c r="A222" s="43">
        <v>41426</v>
      </c>
      <c r="B222" s="44">
        <v>77.099999999999994</v>
      </c>
      <c r="C222" s="37">
        <v>0.8</v>
      </c>
      <c r="D222" s="48">
        <f t="shared" si="3"/>
        <v>0.78431372549018863</v>
      </c>
      <c r="H222" s="21"/>
      <c r="I222" s="22"/>
      <c r="Z222" s="46"/>
    </row>
    <row r="223" spans="1:26" x14ac:dyDescent="0.25">
      <c r="A223" s="43">
        <v>41518</v>
      </c>
      <c r="B223" s="44">
        <v>77.2</v>
      </c>
      <c r="C223" s="37">
        <v>0.1</v>
      </c>
      <c r="D223" s="48">
        <f t="shared" si="3"/>
        <v>1.3123359580052494</v>
      </c>
      <c r="H223" s="21"/>
      <c r="I223" s="22"/>
    </row>
    <row r="224" spans="1:26" x14ac:dyDescent="0.25">
      <c r="A224" s="43">
        <v>41609</v>
      </c>
      <c r="B224" s="44">
        <v>77.900000000000006</v>
      </c>
      <c r="C224" s="37">
        <v>0.9</v>
      </c>
      <c r="D224" s="48">
        <f t="shared" si="3"/>
        <v>2.3653088042050086</v>
      </c>
      <c r="H224" s="21"/>
      <c r="I224" s="22"/>
    </row>
    <row r="225" spans="1:26" x14ac:dyDescent="0.25">
      <c r="A225" s="43">
        <v>41699</v>
      </c>
      <c r="B225" s="44">
        <v>78</v>
      </c>
      <c r="C225" s="37">
        <v>0.1</v>
      </c>
      <c r="D225" s="48">
        <f t="shared" si="3"/>
        <v>1.9607843137254901</v>
      </c>
      <c r="H225" s="21"/>
      <c r="I225" s="22"/>
    </row>
    <row r="226" spans="1:26" x14ac:dyDescent="0.25">
      <c r="A226" s="43">
        <v>41791</v>
      </c>
      <c r="B226" s="44">
        <v>77.400000000000006</v>
      </c>
      <c r="C226" s="37">
        <v>-0.7</v>
      </c>
      <c r="D226" s="48">
        <f t="shared" si="3"/>
        <v>0.38910505836577353</v>
      </c>
      <c r="H226" s="21"/>
      <c r="I226" s="22"/>
      <c r="Z226" s="46"/>
    </row>
    <row r="227" spans="1:26" x14ac:dyDescent="0.25">
      <c r="A227" s="43">
        <v>41883</v>
      </c>
      <c r="B227" s="44">
        <v>77</v>
      </c>
      <c r="C227" s="37">
        <v>-0.5</v>
      </c>
      <c r="D227" s="48">
        <f t="shared" si="3"/>
        <v>-0.25906735751295701</v>
      </c>
      <c r="H227" s="21"/>
    </row>
    <row r="228" spans="1:26" x14ac:dyDescent="0.25">
      <c r="A228" s="43">
        <v>41974</v>
      </c>
      <c r="B228" s="44">
        <v>77.2</v>
      </c>
      <c r="C228" s="37">
        <v>0.3</v>
      </c>
      <c r="D228" s="48">
        <f t="shared" si="3"/>
        <v>-0.89858793324775721</v>
      </c>
      <c r="H228" s="21"/>
    </row>
    <row r="229" spans="1:26" x14ac:dyDescent="0.25">
      <c r="A229" s="43">
        <v>42064</v>
      </c>
      <c r="B229" s="44">
        <v>77</v>
      </c>
      <c r="C229" s="37">
        <v>-0.3</v>
      </c>
      <c r="D229" s="48">
        <f t="shared" si="3"/>
        <v>-1.2820512820512819</v>
      </c>
      <c r="H229" s="21"/>
    </row>
    <row r="230" spans="1:26" x14ac:dyDescent="0.25">
      <c r="A230" s="43">
        <v>42156</v>
      </c>
      <c r="B230" s="44">
        <v>76.7</v>
      </c>
      <c r="C230" s="37">
        <v>-0.4</v>
      </c>
      <c r="D230" s="48">
        <f t="shared" si="3"/>
        <v>-0.90439276485788467</v>
      </c>
    </row>
    <row r="231" spans="1:26" x14ac:dyDescent="0.25">
      <c r="A231" s="43">
        <v>42248</v>
      </c>
      <c r="B231" s="44">
        <v>76.7</v>
      </c>
      <c r="C231" s="37">
        <v>0</v>
      </c>
      <c r="D231" s="48">
        <f t="shared" si="3"/>
        <v>-0.38961038961038591</v>
      </c>
    </row>
    <row r="232" spans="1:26" x14ac:dyDescent="0.25">
      <c r="A232" s="43">
        <v>42339</v>
      </c>
      <c r="B232" s="44">
        <v>76.2</v>
      </c>
      <c r="C232" s="37">
        <v>-0.6</v>
      </c>
      <c r="D232" s="48">
        <f t="shared" si="3"/>
        <v>-1.2953367875647668</v>
      </c>
    </row>
    <row r="233" spans="1:26" x14ac:dyDescent="0.25">
      <c r="A233" s="43">
        <v>42430</v>
      </c>
      <c r="B233" s="44">
        <v>75.900000000000006</v>
      </c>
      <c r="C233" s="37">
        <v>-0.4</v>
      </c>
      <c r="D233" s="48">
        <f t="shared" si="3"/>
        <v>-1.4285714285714213</v>
      </c>
    </row>
    <row r="234" spans="1:26" x14ac:dyDescent="0.25">
      <c r="A234" s="43">
        <v>42522</v>
      </c>
      <c r="B234" s="44">
        <v>76.400000000000006</v>
      </c>
      <c r="C234" s="37">
        <v>0.6</v>
      </c>
      <c r="D234" s="48">
        <f t="shared" si="3"/>
        <v>-0.39113428943937051</v>
      </c>
    </row>
    <row r="235" spans="1:26" x14ac:dyDescent="0.25">
      <c r="A235" s="43">
        <v>42614</v>
      </c>
      <c r="B235" s="44">
        <v>77.3</v>
      </c>
      <c r="C235" s="37">
        <v>1.2</v>
      </c>
      <c r="D235" s="48">
        <f t="shared" si="3"/>
        <v>0.78226857887874102</v>
      </c>
    </row>
    <row r="236" spans="1:26" x14ac:dyDescent="0.25">
      <c r="A236" s="43">
        <v>42705</v>
      </c>
      <c r="B236" s="44">
        <v>78.900000000000006</v>
      </c>
      <c r="C236" s="37">
        <v>2.1</v>
      </c>
      <c r="D236" s="48">
        <f t="shared" si="3"/>
        <v>3.5433070866141767</v>
      </c>
    </row>
    <row r="237" spans="1:26" x14ac:dyDescent="0.25">
      <c r="A237" s="43">
        <v>42795</v>
      </c>
      <c r="B237" s="44">
        <v>80.2</v>
      </c>
      <c r="C237" s="37">
        <v>1.6</v>
      </c>
      <c r="D237" s="48">
        <f t="shared" si="3"/>
        <v>5.6653491436100083</v>
      </c>
    </row>
    <row r="238" spans="1:26" x14ac:dyDescent="0.25">
      <c r="A238" s="43">
        <v>42887</v>
      </c>
      <c r="B238" s="44">
        <v>79.5</v>
      </c>
      <c r="C238" s="37">
        <v>-0.8</v>
      </c>
      <c r="D238" s="48">
        <f t="shared" si="3"/>
        <v>4.0575916230366413</v>
      </c>
    </row>
    <row r="239" spans="1:26" x14ac:dyDescent="0.25">
      <c r="A239" s="43">
        <v>42979</v>
      </c>
      <c r="B239" s="44">
        <v>80</v>
      </c>
      <c r="C239" s="21">
        <v>0.6</v>
      </c>
      <c r="D239" s="48">
        <f t="shared" si="3"/>
        <v>3.4928848641655921</v>
      </c>
    </row>
    <row r="240" spans="1:26" x14ac:dyDescent="0.25">
      <c r="A240" s="43">
        <v>43070</v>
      </c>
      <c r="B240" s="44">
        <v>80</v>
      </c>
      <c r="C240" s="21">
        <v>0</v>
      </c>
      <c r="D240" s="48">
        <f t="shared" si="3"/>
        <v>1.3941698352344667</v>
      </c>
    </row>
    <row r="241" spans="1:9" x14ac:dyDescent="0.25">
      <c r="A241" s="43">
        <v>43160</v>
      </c>
      <c r="B241" s="44">
        <v>80.900000000000006</v>
      </c>
      <c r="C241" s="21">
        <v>1.1000000000000001</v>
      </c>
      <c r="D241" s="48">
        <f t="shared" si="3"/>
        <v>0.87281795511222304</v>
      </c>
      <c r="I241" s="52"/>
    </row>
    <row r="242" spans="1:9" x14ac:dyDescent="0.25">
      <c r="A242" s="43">
        <v>43252</v>
      </c>
      <c r="B242" s="44">
        <v>81.2</v>
      </c>
      <c r="C242" s="21">
        <v>0.4</v>
      </c>
      <c r="D242" s="48">
        <f t="shared" si="3"/>
        <v>2.1383647798742174</v>
      </c>
    </row>
    <row r="243" spans="1:9" x14ac:dyDescent="0.25">
      <c r="A243" s="43">
        <v>43344</v>
      </c>
      <c r="B243" s="44">
        <v>82.3</v>
      </c>
      <c r="C243" s="21">
        <v>1.3</v>
      </c>
      <c r="D243" s="48">
        <f t="shared" si="3"/>
        <v>2.8749999999999964</v>
      </c>
    </row>
    <row r="244" spans="1:9" x14ac:dyDescent="0.25">
      <c r="A244" s="43">
        <v>43435</v>
      </c>
      <c r="B244" s="44">
        <v>82.9</v>
      </c>
      <c r="C244" s="21">
        <v>0.7</v>
      </c>
      <c r="D244" s="48">
        <f t="shared" si="3"/>
        <v>3.6250000000000075</v>
      </c>
    </row>
    <row r="245" spans="1:9" x14ac:dyDescent="0.25">
      <c r="A245" s="43">
        <v>43525</v>
      </c>
      <c r="B245" s="21">
        <v>83.6</v>
      </c>
      <c r="C245" s="21">
        <v>0.8</v>
      </c>
      <c r="D245" s="48">
        <f t="shared" si="3"/>
        <v>3.3374536464771185</v>
      </c>
    </row>
    <row r="246" spans="1:9" x14ac:dyDescent="0.25">
      <c r="A246" s="43">
        <v>43617</v>
      </c>
      <c r="B246" s="21">
        <v>84.6</v>
      </c>
      <c r="C246" s="21">
        <v>1.2</v>
      </c>
      <c r="D246" s="48">
        <f t="shared" si="3"/>
        <v>4.1871921182265908</v>
      </c>
    </row>
    <row r="247" spans="1:9" x14ac:dyDescent="0.25">
      <c r="A247" s="43">
        <v>43709</v>
      </c>
      <c r="B247" s="21">
        <v>85.3</v>
      </c>
      <c r="C247" s="21">
        <v>0.8</v>
      </c>
      <c r="D247" s="48">
        <f t="shared" si="3"/>
        <v>3.6452004860267317</v>
      </c>
    </row>
    <row r="248" spans="1:9" x14ac:dyDescent="0.25">
      <c r="A248" s="43">
        <v>43800</v>
      </c>
      <c r="B248" s="21">
        <v>84.6</v>
      </c>
      <c r="C248" s="21">
        <v>-0.8</v>
      </c>
      <c r="D248" s="48">
        <f t="shared" si="3"/>
        <v>2.0506634499396723</v>
      </c>
    </row>
    <row r="249" spans="1:9" x14ac:dyDescent="0.25">
      <c r="A249" s="43">
        <v>43891</v>
      </c>
      <c r="B249" s="21">
        <v>84.8</v>
      </c>
      <c r="C249" s="21">
        <v>0.3</v>
      </c>
      <c r="D249" s="48">
        <f t="shared" si="3"/>
        <v>1.4354066985645968</v>
      </c>
    </row>
    <row r="250" spans="1:9" x14ac:dyDescent="0.25">
      <c r="A250" s="43">
        <v>43983</v>
      </c>
      <c r="B250" s="21">
        <v>84.5</v>
      </c>
      <c r="C250" s="21">
        <v>-0.3</v>
      </c>
      <c r="D250" s="48">
        <f t="shared" si="3"/>
        <v>-0.1182033096926647</v>
      </c>
    </row>
    <row r="251" spans="1:9" x14ac:dyDescent="0.25">
      <c r="A251" s="43">
        <v>44075</v>
      </c>
      <c r="B251" s="21">
        <v>85.2</v>
      </c>
      <c r="C251" s="21">
        <v>0.9</v>
      </c>
      <c r="D251" s="48">
        <f t="shared" si="3"/>
        <v>-0.11723329425556192</v>
      </c>
    </row>
    <row r="252" spans="1:9" x14ac:dyDescent="0.25">
      <c r="A252" s="43">
        <v>44166</v>
      </c>
      <c r="B252" s="21">
        <v>86.4</v>
      </c>
      <c r="C252" s="21">
        <v>1.4</v>
      </c>
      <c r="D252" s="48">
        <f t="shared" si="3"/>
        <v>2.1276595744680984</v>
      </c>
    </row>
    <row r="253" spans="1:9" x14ac:dyDescent="0.25">
      <c r="A253" s="43">
        <v>44256</v>
      </c>
      <c r="B253" s="21">
        <v>87.8</v>
      </c>
      <c r="C253" s="21">
        <v>1.6</v>
      </c>
      <c r="D253" s="48">
        <f t="shared" si="3"/>
        <v>3.5377358490566038</v>
      </c>
    </row>
    <row r="254" spans="1:9" x14ac:dyDescent="0.25">
      <c r="A254" s="43">
        <v>44348</v>
      </c>
      <c r="B254" s="21">
        <v>90.4</v>
      </c>
      <c r="C254" s="21">
        <v>2.9</v>
      </c>
      <c r="D254" s="48">
        <f t="shared" si="3"/>
        <v>6.9822485207100655</v>
      </c>
    </row>
    <row r="255" spans="1:9" x14ac:dyDescent="0.25">
      <c r="A255" s="43">
        <v>44440</v>
      </c>
      <c r="B255" s="21">
        <v>91.6</v>
      </c>
      <c r="C255" s="21">
        <v>1.4</v>
      </c>
      <c r="D255" s="48">
        <f t="shared" si="3"/>
        <v>7.5117370892018673</v>
      </c>
    </row>
    <row r="256" spans="1:9" x14ac:dyDescent="0.25">
      <c r="A256" s="43">
        <v>44531</v>
      </c>
      <c r="B256" s="21">
        <v>91.4</v>
      </c>
      <c r="C256" s="21">
        <v>-0.2</v>
      </c>
      <c r="D256" s="48">
        <f t="shared" si="3"/>
        <v>5.7870370370370363</v>
      </c>
    </row>
    <row r="257" spans="1:4" x14ac:dyDescent="0.25">
      <c r="A257" s="43">
        <v>44621</v>
      </c>
      <c r="B257" s="21">
        <v>94.3</v>
      </c>
      <c r="C257" s="21">
        <v>3.1</v>
      </c>
      <c r="D257" s="48">
        <f t="shared" si="3"/>
        <v>7.4031890660592268</v>
      </c>
    </row>
    <row r="258" spans="1:4" x14ac:dyDescent="0.25">
      <c r="A258" s="43">
        <v>44713</v>
      </c>
      <c r="B258" s="21">
        <v>97.9</v>
      </c>
      <c r="C258" s="21">
        <v>3.8</v>
      </c>
      <c r="D258" s="48">
        <f t="shared" si="3"/>
        <v>8.2964601769911503</v>
      </c>
    </row>
    <row r="259" spans="1:4" x14ac:dyDescent="0.25">
      <c r="A259" s="43">
        <v>44805</v>
      </c>
      <c r="B259" s="21">
        <v>98.6</v>
      </c>
      <c r="C259" s="21">
        <v>0.7</v>
      </c>
      <c r="D259" s="48">
        <f t="shared" si="3"/>
        <v>7.6419213973799138</v>
      </c>
    </row>
    <row r="260" spans="1:4" x14ac:dyDescent="0.25">
      <c r="A260" s="43">
        <v>44896</v>
      </c>
      <c r="B260" s="21">
        <v>99.5</v>
      </c>
      <c r="C260" s="21">
        <v>0.9</v>
      </c>
      <c r="D260" s="48">
        <f t="shared" si="3"/>
        <v>8.8621444201312851</v>
      </c>
    </row>
    <row r="261" spans="1:4" x14ac:dyDescent="0.25">
      <c r="A261" s="43">
        <v>44986</v>
      </c>
      <c r="B261" s="21">
        <v>101.2</v>
      </c>
      <c r="C261" s="21">
        <v>1.7</v>
      </c>
      <c r="D261" s="48">
        <f t="shared" si="3"/>
        <v>7.3170731707317138</v>
      </c>
    </row>
    <row r="262" spans="1:4" x14ac:dyDescent="0.25">
      <c r="A262" s="43">
        <v>45078</v>
      </c>
      <c r="B262" s="21">
        <v>100.6</v>
      </c>
      <c r="C262" s="21">
        <v>-0.6</v>
      </c>
      <c r="D262" s="48">
        <f t="shared" si="3"/>
        <v>2.7579162410622966</v>
      </c>
    </row>
    <row r="263" spans="1:4" x14ac:dyDescent="0.25">
      <c r="A263" s="43">
        <v>45170</v>
      </c>
      <c r="B263" s="21">
        <v>101.5</v>
      </c>
      <c r="C263" s="21">
        <v>0.9</v>
      </c>
      <c r="D263" s="48">
        <f t="shared" si="3"/>
        <v>2.9411764705882413</v>
      </c>
    </row>
    <row r="264" spans="1:4" x14ac:dyDescent="0.25">
      <c r="A264" s="43">
        <v>45261</v>
      </c>
      <c r="B264" s="21">
        <v>103</v>
      </c>
      <c r="C264" s="21">
        <v>1.4</v>
      </c>
      <c r="D264" s="48">
        <f t="shared" si="3"/>
        <v>3.5175879396984926</v>
      </c>
    </row>
    <row r="265" spans="1:4" x14ac:dyDescent="0.25">
      <c r="A265" s="43">
        <v>45352</v>
      </c>
      <c r="B265" s="21">
        <v>104.2</v>
      </c>
      <c r="C265" s="21">
        <v>1.2</v>
      </c>
      <c r="D265" s="48">
        <f t="shared" si="3"/>
        <v>2.9644268774703555</v>
      </c>
    </row>
    <row r="266" spans="1:4" x14ac:dyDescent="0.25">
      <c r="A266" s="43">
        <v>45444</v>
      </c>
      <c r="B266" s="21">
        <v>104.2</v>
      </c>
      <c r="C266" s="21">
        <v>0</v>
      </c>
      <c r="D266" s="48">
        <f t="shared" si="3"/>
        <v>3.5785288270377822</v>
      </c>
    </row>
    <row r="267" spans="1:4" x14ac:dyDescent="0.25">
      <c r="A267" s="43">
        <v>45536</v>
      </c>
      <c r="B267" s="21">
        <v>104.5</v>
      </c>
      <c r="C267" s="21">
        <v>0.3</v>
      </c>
      <c r="D267" s="48">
        <f t="shared" si="3"/>
        <v>2.9556650246305418</v>
      </c>
    </row>
    <row r="268" spans="1:4" x14ac:dyDescent="0.25">
      <c r="A268" s="43">
        <v>45627</v>
      </c>
      <c r="B268" s="5">
        <v>105.6</v>
      </c>
      <c r="C268" s="21">
        <v>1.1000000000000001</v>
      </c>
      <c r="D268" s="48">
        <f t="shared" si="3"/>
        <v>2.5242718446601886</v>
      </c>
    </row>
  </sheetData>
  <mergeCells count="1">
    <mergeCell ref="B5:D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2AD7C9A57124DAB1D5783A209521D" ma:contentTypeVersion="12" ma:contentTypeDescription="Create a new document." ma:contentTypeScope="" ma:versionID="d38042105af14d1b804c50c810e2a75c">
  <xsd:schema xmlns:xsd="http://www.w3.org/2001/XMLSchema" xmlns:xs="http://www.w3.org/2001/XMLSchema" xmlns:p="http://schemas.microsoft.com/office/2006/metadata/properties" xmlns:ns2="78674513-5ce2-4d35-b7ce-d5021283084a" xmlns:ns3="42f60cc9-a228-4fcd-8606-0b26cf094afb" targetNamespace="http://schemas.microsoft.com/office/2006/metadata/properties" ma:root="true" ma:fieldsID="afc871a67ea41eed548d61f83fe960f5" ns2:_="" ns3:_="">
    <xsd:import namespace="78674513-5ce2-4d35-b7ce-d5021283084a"/>
    <xsd:import namespace="42f60cc9-a228-4fcd-8606-0b26cf094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4513-5ce2-4d35-b7ce-d5021283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a74cbd-bcda-4e2a-9850-f2d88d4f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cc9-a228-4fcd-8606-0b26cf094a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e0e478-a7f8-4f50-9cea-df05d31c519c}" ma:internalName="TaxCatchAll" ma:showField="CatchAllData" ma:web="42f60cc9-a228-4fcd-8606-0b26cf094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60cc9-a228-4fcd-8606-0b26cf094afb" xsi:nil="true"/>
    <lcf76f155ced4ddcb4097134ff3c332f xmlns="78674513-5ce2-4d35-b7ce-d502128308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DF50B-95DC-48A0-B322-34C3CE513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74513-5ce2-4d35-b7ce-d5021283084a"/>
    <ds:schemaRef ds:uri="42f60cc9-a228-4fcd-8606-0b26cf094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7EDBDE-499C-46D3-B432-E9393D73FC7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8674513-5ce2-4d35-b7ce-d5021283084a"/>
    <ds:schemaRef ds:uri="http://schemas.microsoft.com/office/2006/metadata/properties"/>
    <ds:schemaRef ds:uri="http://schemas.openxmlformats.org/package/2006/metadata/core-properties"/>
    <ds:schemaRef ds:uri="42f60cc9-a228-4fcd-8606-0b26cf094af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65C0A2-1D95-494B-B06F-3E0E726923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Ch.2 Wages and prices</vt:lpstr>
      <vt:lpstr>2.1 FT adult AWOTE</vt:lpstr>
      <vt:lpstr>2.2 Male total AWE</vt:lpstr>
      <vt:lpstr>2.3 Wage price index (WPI) </vt:lpstr>
      <vt:lpstr>2.4 Consumer price index (CPI)</vt:lpstr>
      <vt:lpstr>2.5 Implicit price deflator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McGann, Christopher (DPS)</dc:creator>
  <cp:lastModifiedBy>Puckering, Amelia (DPS)</cp:lastModifiedBy>
  <dcterms:created xsi:type="dcterms:W3CDTF">2022-05-02T05:23:06Z</dcterms:created>
  <dcterms:modified xsi:type="dcterms:W3CDTF">2025-05-30T05:24:50Z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2023-04-27T03:04:40Z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b4a2074c-40a4-4377-827b-beb202085f1e</vt:lpwstr>
  </property>
  <property fmtid="{D5CDD505-2E9C-101B-9397-08002B2CF9AE}" pid="8" name="MSIP_Label_c5ddafa8-020c-475f-9b90-e933059521af_ContentBits">
    <vt:lpwstr>3</vt:lpwstr>
  </property>
  <property fmtid="{D5CDD505-2E9C-101B-9397-08002B2CF9AE}" pid="9" name="ContentTypeId">
    <vt:lpwstr>0x01010003B2AD7C9A57124DAB1D5783A209521D</vt:lpwstr>
  </property>
  <property fmtid="{D5CDD505-2E9C-101B-9397-08002B2CF9AE}" pid="10" name="Order">
    <vt:r8>100</vt:r8>
  </property>
  <property fmtid="{D5CDD505-2E9C-101B-9397-08002B2CF9AE}" pid="11" name="MediaServiceImageTags">
    <vt:lpwstr/>
  </property>
  <property fmtid="{D5CDD505-2E9C-101B-9397-08002B2CF9AE}" pid="12" name="_ExtendedDescription">
    <vt:lpwstr/>
  </property>
</Properties>
</file>