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Key Economic and Social Indicators (KESI)\Key Economic and Social Indicators (KESI)\"/>
    </mc:Choice>
  </mc:AlternateContent>
  <xr:revisionPtr revIDLastSave="0" documentId="13_ncr:1_{A4BDB88C-C313-4340-9248-C02FD17BFC66}" xr6:coauthVersionLast="47" xr6:coauthVersionMax="47" xr10:uidLastSave="{00000000-0000-0000-0000-000000000000}"/>
  <bookViews>
    <workbookView xWindow="-120" yWindow="-120" windowWidth="25440" windowHeight="15270" tabRatio="893" xr2:uid="{E8298D43-8179-427E-9C56-D40B672FFF8B}"/>
  </bookViews>
  <sheets>
    <sheet name="Ch.1 Labour market" sheetId="1" r:id="rId1"/>
    <sheet name="1.1 Employment" sheetId="11" r:id="rId2"/>
    <sheet name="1.2 Unemployment" sheetId="12" r:id="rId3"/>
    <sheet name="1.3 Labour force" sheetId="13" r:id="rId4"/>
    <sheet name="1.4 Long-term unemployment" sheetId="14" r:id="rId5"/>
    <sheet name="1.5 Youth unemployment" sheetId="15" r:id="rId6"/>
    <sheet name="1.6 Underemployment" sheetId="16" r:id="rId7"/>
    <sheet name="1.7 Job vacancies index (1)" sheetId="8" r:id="rId8"/>
    <sheet name="1.7 Job advertisements (2)" sheetId="18" r:id="rId9"/>
    <sheet name="1.8 Jobseekers" sheetId="9" r:id="rId10"/>
    <sheet name="1.9 Industrial disputes" sheetId="17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3" i="9" l="1"/>
  <c r="D93" i="9"/>
  <c r="E93" i="9"/>
  <c r="K564" i="11" l="1"/>
  <c r="G564" i="11"/>
  <c r="C564" i="11"/>
  <c r="D564" i="11"/>
  <c r="C546" i="8"/>
  <c r="D546" i="8" s="1"/>
  <c r="L540" i="8"/>
  <c r="D92" i="9"/>
  <c r="I92" i="9" s="1"/>
  <c r="G563" i="11"/>
  <c r="C563" i="11"/>
  <c r="D563" i="11"/>
  <c r="K563" i="11"/>
  <c r="D91" i="9"/>
  <c r="K562" i="11"/>
  <c r="G562" i="11"/>
  <c r="C562" i="11"/>
  <c r="D562" i="11"/>
  <c r="L546" i="8"/>
  <c r="L545" i="8"/>
  <c r="C543" i="8"/>
  <c r="D90" i="9"/>
  <c r="K561" i="11"/>
  <c r="G561" i="11"/>
  <c r="D561" i="11"/>
  <c r="C561" i="11"/>
  <c r="D89" i="9"/>
  <c r="E546" i="8" l="1"/>
  <c r="I91" i="9"/>
  <c r="I90" i="9"/>
  <c r="I89" i="9"/>
  <c r="K560" i="11"/>
  <c r="G560" i="11"/>
  <c r="D560" i="11"/>
  <c r="C560" i="11"/>
  <c r="D88" i="9"/>
  <c r="I88" i="9" l="1"/>
  <c r="C559" i="11"/>
  <c r="D559" i="11"/>
  <c r="G559" i="11"/>
  <c r="K559" i="11"/>
  <c r="D87" i="9"/>
  <c r="I87" i="9" s="1"/>
  <c r="K558" i="11" l="1"/>
  <c r="G558" i="11"/>
  <c r="C558" i="11"/>
  <c r="D558" i="11"/>
  <c r="C87" i="8"/>
  <c r="C540" i="8"/>
  <c r="D543" i="8" s="1"/>
  <c r="D85" i="9" l="1"/>
  <c r="I85" i="9" s="1"/>
  <c r="D86" i="9"/>
  <c r="I86" i="9" s="1"/>
  <c r="K557" i="11"/>
  <c r="G557" i="11"/>
  <c r="C557" i="11"/>
  <c r="D557" i="11"/>
  <c r="C534" i="8"/>
  <c r="C531" i="8"/>
  <c r="E543" i="8" s="1"/>
  <c r="K556" i="11"/>
  <c r="G556" i="11"/>
  <c r="C556" i="11"/>
  <c r="D556" i="11"/>
  <c r="D84" i="9" l="1"/>
  <c r="I84" i="9" s="1"/>
  <c r="C555" i="11"/>
  <c r="D555" i="11"/>
  <c r="G555" i="11"/>
  <c r="K555" i="11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6" i="8"/>
  <c r="L489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41" i="8"/>
  <c r="L542" i="8"/>
  <c r="L543" i="8"/>
  <c r="L544" i="8"/>
  <c r="L6" i="8"/>
  <c r="C507" i="8"/>
  <c r="C537" i="8"/>
  <c r="C528" i="8"/>
  <c r="E540" i="8" s="1"/>
  <c r="C525" i="8"/>
  <c r="C522" i="8"/>
  <c r="C519" i="8"/>
  <c r="C516" i="8"/>
  <c r="C513" i="8"/>
  <c r="C510" i="8"/>
  <c r="C504" i="8"/>
  <c r="C501" i="8"/>
  <c r="C498" i="8"/>
  <c r="C495" i="8"/>
  <c r="C492" i="8"/>
  <c r="C489" i="8"/>
  <c r="C486" i="8"/>
  <c r="C483" i="8"/>
  <c r="C480" i="8"/>
  <c r="C477" i="8"/>
  <c r="C474" i="8"/>
  <c r="C471" i="8"/>
  <c r="C468" i="8"/>
  <c r="C465" i="8"/>
  <c r="C462" i="8"/>
  <c r="C459" i="8"/>
  <c r="C456" i="8"/>
  <c r="C453" i="8"/>
  <c r="D456" i="8" s="1"/>
  <c r="C450" i="8"/>
  <c r="C447" i="8"/>
  <c r="C444" i="8"/>
  <c r="C441" i="8"/>
  <c r="C438" i="8"/>
  <c r="C435" i="8"/>
  <c r="C432" i="8"/>
  <c r="C429" i="8"/>
  <c r="D432" i="8" s="1"/>
  <c r="C426" i="8"/>
  <c r="C423" i="8"/>
  <c r="C420" i="8"/>
  <c r="C417" i="8"/>
  <c r="C414" i="8"/>
  <c r="C411" i="8"/>
  <c r="C408" i="8"/>
  <c r="C405" i="8"/>
  <c r="C402" i="8"/>
  <c r="C399" i="8"/>
  <c r="C396" i="8"/>
  <c r="C393" i="8"/>
  <c r="C390" i="8"/>
  <c r="C387" i="8"/>
  <c r="C384" i="8"/>
  <c r="C381" i="8"/>
  <c r="C378" i="8"/>
  <c r="C375" i="8"/>
  <c r="C372" i="8"/>
  <c r="C369" i="8"/>
  <c r="C366" i="8"/>
  <c r="C363" i="8"/>
  <c r="C360" i="8"/>
  <c r="C357" i="8"/>
  <c r="C354" i="8"/>
  <c r="C351" i="8"/>
  <c r="C348" i="8"/>
  <c r="C345" i="8"/>
  <c r="C342" i="8"/>
  <c r="C339" i="8"/>
  <c r="C336" i="8"/>
  <c r="C333" i="8"/>
  <c r="C330" i="8"/>
  <c r="C327" i="8"/>
  <c r="C324" i="8"/>
  <c r="C321" i="8"/>
  <c r="C318" i="8"/>
  <c r="C315" i="8"/>
  <c r="C312" i="8"/>
  <c r="C309" i="8"/>
  <c r="C306" i="8"/>
  <c r="C303" i="8"/>
  <c r="C300" i="8"/>
  <c r="C297" i="8"/>
  <c r="C294" i="8"/>
  <c r="C291" i="8"/>
  <c r="C288" i="8"/>
  <c r="C285" i="8"/>
  <c r="C282" i="8"/>
  <c r="C279" i="8"/>
  <c r="C276" i="8"/>
  <c r="C273" i="8"/>
  <c r="C270" i="8"/>
  <c r="C267" i="8"/>
  <c r="C264" i="8"/>
  <c r="C261" i="8"/>
  <c r="C258" i="8"/>
  <c r="C255" i="8"/>
  <c r="C252" i="8"/>
  <c r="C249" i="8"/>
  <c r="C246" i="8"/>
  <c r="C243" i="8"/>
  <c r="C240" i="8"/>
  <c r="C237" i="8"/>
  <c r="C234" i="8"/>
  <c r="C231" i="8"/>
  <c r="C228" i="8"/>
  <c r="C225" i="8"/>
  <c r="C222" i="8"/>
  <c r="C219" i="8"/>
  <c r="C216" i="8"/>
  <c r="C213" i="8"/>
  <c r="C210" i="8"/>
  <c r="C207" i="8"/>
  <c r="C204" i="8"/>
  <c r="C201" i="8"/>
  <c r="C198" i="8"/>
  <c r="C195" i="8"/>
  <c r="C192" i="8"/>
  <c r="C189" i="8"/>
  <c r="C186" i="8"/>
  <c r="C183" i="8"/>
  <c r="C180" i="8"/>
  <c r="C177" i="8"/>
  <c r="C174" i="8"/>
  <c r="C171" i="8"/>
  <c r="C168" i="8"/>
  <c r="C165" i="8"/>
  <c r="C162" i="8"/>
  <c r="C159" i="8"/>
  <c r="C156" i="8"/>
  <c r="C153" i="8"/>
  <c r="C150" i="8"/>
  <c r="C147" i="8"/>
  <c r="C144" i="8"/>
  <c r="C141" i="8"/>
  <c r="C138" i="8"/>
  <c r="C135" i="8"/>
  <c r="C132" i="8"/>
  <c r="C129" i="8"/>
  <c r="C126" i="8"/>
  <c r="C123" i="8"/>
  <c r="C120" i="8"/>
  <c r="C117" i="8"/>
  <c r="C114" i="8"/>
  <c r="C111" i="8"/>
  <c r="C108" i="8"/>
  <c r="C105" i="8"/>
  <c r="C102" i="8"/>
  <c r="C99" i="8"/>
  <c r="C96" i="8"/>
  <c r="C93" i="8"/>
  <c r="C90" i="8"/>
  <c r="C84" i="8"/>
  <c r="C81" i="8"/>
  <c r="C78" i="8"/>
  <c r="C75" i="8"/>
  <c r="C72" i="8"/>
  <c r="C69" i="8"/>
  <c r="C66" i="8"/>
  <c r="C63" i="8"/>
  <c r="C60" i="8"/>
  <c r="C57" i="8"/>
  <c r="C54" i="8"/>
  <c r="C51" i="8"/>
  <c r="C48" i="8"/>
  <c r="C45" i="8"/>
  <c r="C42" i="8"/>
  <c r="C39" i="8"/>
  <c r="C36" i="8"/>
  <c r="C33" i="8"/>
  <c r="C30" i="8"/>
  <c r="C27" i="8"/>
  <c r="C24" i="8"/>
  <c r="C21" i="8"/>
  <c r="C18" i="8"/>
  <c r="C15" i="8"/>
  <c r="C12" i="8"/>
  <c r="C9" i="8"/>
  <c r="C6" i="8"/>
  <c r="D83" i="9"/>
  <c r="I83" i="9" s="1"/>
  <c r="K554" i="11"/>
  <c r="G554" i="11"/>
  <c r="C554" i="11"/>
  <c r="D554" i="11"/>
  <c r="D82" i="9"/>
  <c r="I82" i="9" s="1"/>
  <c r="K553" i="11"/>
  <c r="G553" i="11"/>
  <c r="C553" i="11"/>
  <c r="D553" i="11"/>
  <c r="D75" i="8" l="1"/>
  <c r="D537" i="8"/>
  <c r="D540" i="8"/>
  <c r="E126" i="8"/>
  <c r="D147" i="8"/>
  <c r="D195" i="8"/>
  <c r="D99" i="8"/>
  <c r="D171" i="8"/>
  <c r="D315" i="8"/>
  <c r="E390" i="8"/>
  <c r="D51" i="8"/>
  <c r="D243" i="8"/>
  <c r="D414" i="8"/>
  <c r="D486" i="8"/>
  <c r="D39" i="8"/>
  <c r="D63" i="8"/>
  <c r="D111" i="8"/>
  <c r="E168" i="8"/>
  <c r="E192" i="8"/>
  <c r="D207" i="8"/>
  <c r="E240" i="8"/>
  <c r="E264" i="8"/>
  <c r="E288" i="8"/>
  <c r="E312" i="8"/>
  <c r="E336" i="8"/>
  <c r="D351" i="8"/>
  <c r="D375" i="8"/>
  <c r="E408" i="8"/>
  <c r="D522" i="8"/>
  <c r="D33" i="8"/>
  <c r="D57" i="8"/>
  <c r="E81" i="8"/>
  <c r="D129" i="8"/>
  <c r="D153" i="8"/>
  <c r="D177" i="8"/>
  <c r="D201" i="8"/>
  <c r="D225" i="8"/>
  <c r="D417" i="8"/>
  <c r="D489" i="8"/>
  <c r="E354" i="8"/>
  <c r="D66" i="8"/>
  <c r="D210" i="8"/>
  <c r="D234" i="8"/>
  <c r="D282" i="8"/>
  <c r="D306" i="8"/>
  <c r="D330" i="8"/>
  <c r="D402" i="8"/>
  <c r="D426" i="8"/>
  <c r="D381" i="8"/>
  <c r="E54" i="8"/>
  <c r="E78" i="8"/>
  <c r="E150" i="8"/>
  <c r="E174" i="8"/>
  <c r="E198" i="8"/>
  <c r="E222" i="8"/>
  <c r="E258" i="8"/>
  <c r="E270" i="8"/>
  <c r="E306" i="8"/>
  <c r="E330" i="8"/>
  <c r="E402" i="8"/>
  <c r="E426" i="8"/>
  <c r="E249" i="8"/>
  <c r="E297" i="8"/>
  <c r="E321" i="8"/>
  <c r="E345" i="8"/>
  <c r="E393" i="8"/>
  <c r="E477" i="8"/>
  <c r="E243" i="8"/>
  <c r="D528" i="8"/>
  <c r="E279" i="8"/>
  <c r="E51" i="8"/>
  <c r="E75" i="8"/>
  <c r="E123" i="8"/>
  <c r="E219" i="8"/>
  <c r="E267" i="8"/>
  <c r="E291" i="8"/>
  <c r="E315" i="8"/>
  <c r="E339" i="8"/>
  <c r="E423" i="8"/>
  <c r="E522" i="8"/>
  <c r="E534" i="8"/>
  <c r="E438" i="8"/>
  <c r="E486" i="8"/>
  <c r="D510" i="8"/>
  <c r="E153" i="8"/>
  <c r="E282" i="8"/>
  <c r="E399" i="8"/>
  <c r="E489" i="8"/>
  <c r="D186" i="8"/>
  <c r="E510" i="8"/>
  <c r="E501" i="8"/>
  <c r="E57" i="8"/>
  <c r="E186" i="8"/>
  <c r="E294" i="8"/>
  <c r="D462" i="8"/>
  <c r="D513" i="8"/>
  <c r="E48" i="8"/>
  <c r="E210" i="8"/>
  <c r="E246" i="8"/>
  <c r="E303" i="8"/>
  <c r="E39" i="8"/>
  <c r="E87" i="8"/>
  <c r="E111" i="8"/>
  <c r="E135" i="8"/>
  <c r="E159" i="8"/>
  <c r="D327" i="8"/>
  <c r="D354" i="8"/>
  <c r="E447" i="8"/>
  <c r="E495" i="8"/>
  <c r="E63" i="8"/>
  <c r="D81" i="8"/>
  <c r="E177" i="8"/>
  <c r="E225" i="8"/>
  <c r="D255" i="8"/>
  <c r="D291" i="8"/>
  <c r="E429" i="8"/>
  <c r="E18" i="8"/>
  <c r="E42" i="8"/>
  <c r="E90" i="8"/>
  <c r="E114" i="8"/>
  <c r="E138" i="8"/>
  <c r="E162" i="8"/>
  <c r="E234" i="8"/>
  <c r="D258" i="8"/>
  <c r="E450" i="8"/>
  <c r="E498" i="8"/>
  <c r="E525" i="8"/>
  <c r="E216" i="8"/>
  <c r="E105" i="8"/>
  <c r="E405" i="8"/>
  <c r="E129" i="8"/>
  <c r="D267" i="8"/>
  <c r="E351" i="8"/>
  <c r="E414" i="8"/>
  <c r="D27" i="8"/>
  <c r="E72" i="8"/>
  <c r="E96" i="8"/>
  <c r="E120" i="8"/>
  <c r="E144" i="8"/>
  <c r="E384" i="8"/>
  <c r="D408" i="8"/>
  <c r="E432" i="8"/>
  <c r="D480" i="8"/>
  <c r="E504" i="8"/>
  <c r="D534" i="8"/>
  <c r="D231" i="8"/>
  <c r="D279" i="8"/>
  <c r="E201" i="8"/>
  <c r="D105" i="8"/>
  <c r="D321" i="8"/>
  <c r="D345" i="8"/>
  <c r="D393" i="8"/>
  <c r="E513" i="8"/>
  <c r="E273" i="8"/>
  <c r="E519" i="8"/>
  <c r="E528" i="8"/>
  <c r="E537" i="8"/>
  <c r="D504" i="8"/>
  <c r="D498" i="8"/>
  <c r="E480" i="8"/>
  <c r="D474" i="8"/>
  <c r="D465" i="8"/>
  <c r="E465" i="8"/>
  <c r="E471" i="8"/>
  <c r="E456" i="8"/>
  <c r="E474" i="8"/>
  <c r="E462" i="8"/>
  <c r="D450" i="8"/>
  <c r="E453" i="8"/>
  <c r="D441" i="8"/>
  <c r="D438" i="8"/>
  <c r="D384" i="8"/>
  <c r="E417" i="8"/>
  <c r="D390" i="8"/>
  <c r="E441" i="8"/>
  <c r="E327" i="8"/>
  <c r="D297" i="8"/>
  <c r="D303" i="8"/>
  <c r="E318" i="8"/>
  <c r="D339" i="8"/>
  <c r="E342" i="8"/>
  <c r="D249" i="8"/>
  <c r="E207" i="8"/>
  <c r="E231" i="8"/>
  <c r="D273" i="8"/>
  <c r="E195" i="8"/>
  <c r="D219" i="8"/>
  <c r="E255" i="8"/>
  <c r="D114" i="8"/>
  <c r="E147" i="8"/>
  <c r="E183" i="8"/>
  <c r="D135" i="8"/>
  <c r="D138" i="8"/>
  <c r="D159" i="8"/>
  <c r="D123" i="8"/>
  <c r="D183" i="8"/>
  <c r="E171" i="8"/>
  <c r="D162" i="8"/>
  <c r="E99" i="8"/>
  <c r="D90" i="8"/>
  <c r="E102" i="8"/>
  <c r="D87" i="8"/>
  <c r="E66" i="8"/>
  <c r="D42" i="8"/>
  <c r="E33" i="8"/>
  <c r="E30" i="8"/>
  <c r="D18" i="8"/>
  <c r="E27" i="8"/>
  <c r="E24" i="8"/>
  <c r="D12" i="8"/>
  <c r="D9" i="8"/>
  <c r="D60" i="8"/>
  <c r="D276" i="8"/>
  <c r="D36" i="8"/>
  <c r="D84" i="8"/>
  <c r="D108" i="8"/>
  <c r="D132" i="8"/>
  <c r="D348" i="8"/>
  <c r="D531" i="8"/>
  <c r="D21" i="8"/>
  <c r="E36" i="8"/>
  <c r="D45" i="8"/>
  <c r="E60" i="8"/>
  <c r="D69" i="8"/>
  <c r="E84" i="8"/>
  <c r="D93" i="8"/>
  <c r="E108" i="8"/>
  <c r="D117" i="8"/>
  <c r="E132" i="8"/>
  <c r="D141" i="8"/>
  <c r="E156" i="8"/>
  <c r="D165" i="8"/>
  <c r="E180" i="8"/>
  <c r="D189" i="8"/>
  <c r="E204" i="8"/>
  <c r="D213" i="8"/>
  <c r="E228" i="8"/>
  <c r="D237" i="8"/>
  <c r="E252" i="8"/>
  <c r="D261" i="8"/>
  <c r="E276" i="8"/>
  <c r="D285" i="8"/>
  <c r="E300" i="8"/>
  <c r="D309" i="8"/>
  <c r="E324" i="8"/>
  <c r="D333" i="8"/>
  <c r="E348" i="8"/>
  <c r="D378" i="8"/>
  <c r="E387" i="8"/>
  <c r="D396" i="8"/>
  <c r="E411" i="8"/>
  <c r="D420" i="8"/>
  <c r="E435" i="8"/>
  <c r="D444" i="8"/>
  <c r="E459" i="8"/>
  <c r="D468" i="8"/>
  <c r="E483" i="8"/>
  <c r="D492" i="8"/>
  <c r="E507" i="8"/>
  <c r="D516" i="8"/>
  <c r="E531" i="8"/>
  <c r="D156" i="8"/>
  <c r="D180" i="8"/>
  <c r="D204" i="8"/>
  <c r="D228" i="8"/>
  <c r="D252" i="8"/>
  <c r="D300" i="8"/>
  <c r="D324" i="8"/>
  <c r="D387" i="8"/>
  <c r="D411" i="8"/>
  <c r="D435" i="8"/>
  <c r="D459" i="8"/>
  <c r="D483" i="8"/>
  <c r="D507" i="8"/>
  <c r="E21" i="8"/>
  <c r="D30" i="8"/>
  <c r="E45" i="8"/>
  <c r="D54" i="8"/>
  <c r="E69" i="8"/>
  <c r="D78" i="8"/>
  <c r="E93" i="8"/>
  <c r="D102" i="8"/>
  <c r="E117" i="8"/>
  <c r="D126" i="8"/>
  <c r="E141" i="8"/>
  <c r="D150" i="8"/>
  <c r="E165" i="8"/>
  <c r="D174" i="8"/>
  <c r="E189" i="8"/>
  <c r="D198" i="8"/>
  <c r="E213" i="8"/>
  <c r="D222" i="8"/>
  <c r="E237" i="8"/>
  <c r="D246" i="8"/>
  <c r="E261" i="8"/>
  <c r="D270" i="8"/>
  <c r="E285" i="8"/>
  <c r="D294" i="8"/>
  <c r="E309" i="8"/>
  <c r="D318" i="8"/>
  <c r="E333" i="8"/>
  <c r="D342" i="8"/>
  <c r="E396" i="8"/>
  <c r="D405" i="8"/>
  <c r="E420" i="8"/>
  <c r="D429" i="8"/>
  <c r="E444" i="8"/>
  <c r="D453" i="8"/>
  <c r="E468" i="8"/>
  <c r="D477" i="8"/>
  <c r="E492" i="8"/>
  <c r="D501" i="8"/>
  <c r="E516" i="8"/>
  <c r="D525" i="8"/>
  <c r="D15" i="8"/>
  <c r="D24" i="8"/>
  <c r="D48" i="8"/>
  <c r="D72" i="8"/>
  <c r="D96" i="8"/>
  <c r="D120" i="8"/>
  <c r="D144" i="8"/>
  <c r="D168" i="8"/>
  <c r="D192" i="8"/>
  <c r="D216" i="8"/>
  <c r="D240" i="8"/>
  <c r="D264" i="8"/>
  <c r="D288" i="8"/>
  <c r="D312" i="8"/>
  <c r="D336" i="8"/>
  <c r="D399" i="8"/>
  <c r="D423" i="8"/>
  <c r="D447" i="8"/>
  <c r="D471" i="8"/>
  <c r="D495" i="8"/>
  <c r="D519" i="8"/>
  <c r="D81" i="9"/>
  <c r="K552" i="11"/>
  <c r="G552" i="11"/>
  <c r="C552" i="11"/>
  <c r="D552" i="11"/>
  <c r="D80" i="9"/>
  <c r="E92" i="9" s="1"/>
  <c r="K551" i="11"/>
  <c r="G551" i="11"/>
  <c r="D551" i="11"/>
  <c r="C551" i="11"/>
  <c r="D79" i="9"/>
  <c r="E91" i="9" s="1"/>
  <c r="I81" i="9" l="1"/>
  <c r="F92" i="9"/>
  <c r="G92" i="9"/>
  <c r="I80" i="9"/>
  <c r="I79" i="9"/>
  <c r="G550" i="11"/>
  <c r="C550" i="11"/>
  <c r="D550" i="11"/>
  <c r="K550" i="11"/>
  <c r="D78" i="9" l="1"/>
  <c r="K549" i="11"/>
  <c r="G549" i="11"/>
  <c r="C549" i="11"/>
  <c r="D549" i="11"/>
  <c r="I78" i="9" l="1"/>
  <c r="E90" i="9"/>
  <c r="D77" i="9"/>
  <c r="K548" i="11"/>
  <c r="G548" i="11"/>
  <c r="C548" i="11"/>
  <c r="D548" i="11"/>
  <c r="K547" i="11"/>
  <c r="G547" i="11"/>
  <c r="D547" i="11"/>
  <c r="C547" i="11"/>
  <c r="K546" i="11"/>
  <c r="G546" i="11"/>
  <c r="D546" i="11"/>
  <c r="C546" i="11"/>
  <c r="K545" i="11"/>
  <c r="G545" i="11"/>
  <c r="D545" i="11"/>
  <c r="C545" i="11"/>
  <c r="K544" i="11"/>
  <c r="G544" i="11"/>
  <c r="D544" i="11"/>
  <c r="C544" i="11"/>
  <c r="K543" i="11"/>
  <c r="G543" i="11"/>
  <c r="D543" i="11"/>
  <c r="C543" i="11"/>
  <c r="K542" i="11"/>
  <c r="G542" i="11"/>
  <c r="D542" i="11"/>
  <c r="C542" i="11"/>
  <c r="K541" i="11"/>
  <c r="G541" i="11"/>
  <c r="D541" i="11"/>
  <c r="C541" i="11"/>
  <c r="K540" i="11"/>
  <c r="G540" i="11"/>
  <c r="D540" i="11"/>
  <c r="C540" i="11"/>
  <c r="K539" i="11"/>
  <c r="G539" i="11"/>
  <c r="D539" i="11"/>
  <c r="C539" i="11"/>
  <c r="K538" i="11"/>
  <c r="G538" i="11"/>
  <c r="D538" i="11"/>
  <c r="C538" i="11"/>
  <c r="K537" i="11"/>
  <c r="G537" i="11"/>
  <c r="D537" i="11"/>
  <c r="C537" i="11"/>
  <c r="K536" i="11"/>
  <c r="G536" i="11"/>
  <c r="D536" i="11"/>
  <c r="C536" i="11"/>
  <c r="K535" i="11"/>
  <c r="G535" i="11"/>
  <c r="D535" i="11"/>
  <c r="C535" i="11"/>
  <c r="K534" i="11"/>
  <c r="G534" i="11"/>
  <c r="D534" i="11"/>
  <c r="C534" i="11"/>
  <c r="K533" i="11"/>
  <c r="G533" i="11"/>
  <c r="D533" i="11"/>
  <c r="C533" i="11"/>
  <c r="K532" i="11"/>
  <c r="G532" i="11"/>
  <c r="D532" i="11"/>
  <c r="C532" i="11"/>
  <c r="K531" i="11"/>
  <c r="G531" i="11"/>
  <c r="D531" i="11"/>
  <c r="C531" i="11"/>
  <c r="K530" i="11"/>
  <c r="G530" i="11"/>
  <c r="D530" i="11"/>
  <c r="C530" i="11"/>
  <c r="K529" i="11"/>
  <c r="G529" i="11"/>
  <c r="D529" i="11"/>
  <c r="C529" i="11"/>
  <c r="K528" i="11"/>
  <c r="G528" i="11"/>
  <c r="D528" i="11"/>
  <c r="C528" i="11"/>
  <c r="K527" i="11"/>
  <c r="G527" i="11"/>
  <c r="D527" i="11"/>
  <c r="C527" i="11"/>
  <c r="K526" i="11"/>
  <c r="G526" i="11"/>
  <c r="D526" i="11"/>
  <c r="C526" i="11"/>
  <c r="K525" i="11"/>
  <c r="G525" i="11"/>
  <c r="D525" i="11"/>
  <c r="C525" i="11"/>
  <c r="K524" i="11"/>
  <c r="G524" i="11"/>
  <c r="D524" i="11"/>
  <c r="C524" i="11"/>
  <c r="K523" i="11"/>
  <c r="G523" i="11"/>
  <c r="D523" i="11"/>
  <c r="C523" i="11"/>
  <c r="K522" i="11"/>
  <c r="G522" i="11"/>
  <c r="D522" i="11"/>
  <c r="C522" i="11"/>
  <c r="K521" i="11"/>
  <c r="G521" i="11"/>
  <c r="D521" i="11"/>
  <c r="C521" i="11"/>
  <c r="K520" i="11"/>
  <c r="G520" i="11"/>
  <c r="D520" i="11"/>
  <c r="C520" i="11"/>
  <c r="K519" i="11"/>
  <c r="G519" i="11"/>
  <c r="D519" i="11"/>
  <c r="C519" i="11"/>
  <c r="K518" i="11"/>
  <c r="G518" i="11"/>
  <c r="D518" i="11"/>
  <c r="C518" i="11"/>
  <c r="K517" i="11"/>
  <c r="G517" i="11"/>
  <c r="D517" i="11"/>
  <c r="C517" i="11"/>
  <c r="K516" i="11"/>
  <c r="G516" i="11"/>
  <c r="D516" i="11"/>
  <c r="C516" i="11"/>
  <c r="K515" i="11"/>
  <c r="G515" i="11"/>
  <c r="D515" i="11"/>
  <c r="C515" i="11"/>
  <c r="K514" i="11"/>
  <c r="G514" i="11"/>
  <c r="D514" i="11"/>
  <c r="C514" i="11"/>
  <c r="K513" i="11"/>
  <c r="G513" i="11"/>
  <c r="D513" i="11"/>
  <c r="C513" i="11"/>
  <c r="K512" i="11"/>
  <c r="G512" i="11"/>
  <c r="D512" i="11"/>
  <c r="C512" i="11"/>
  <c r="K511" i="11"/>
  <c r="G511" i="11"/>
  <c r="D511" i="11"/>
  <c r="C511" i="11"/>
  <c r="K510" i="11"/>
  <c r="G510" i="11"/>
  <c r="D510" i="11"/>
  <c r="C510" i="11"/>
  <c r="K509" i="11"/>
  <c r="G509" i="11"/>
  <c r="D509" i="11"/>
  <c r="C509" i="11"/>
  <c r="K508" i="11"/>
  <c r="G508" i="11"/>
  <c r="D508" i="11"/>
  <c r="C508" i="11"/>
  <c r="K507" i="11"/>
  <c r="G507" i="11"/>
  <c r="D507" i="11"/>
  <c r="C507" i="11"/>
  <c r="K506" i="11"/>
  <c r="G506" i="11"/>
  <c r="D506" i="11"/>
  <c r="C506" i="11"/>
  <c r="K505" i="11"/>
  <c r="G505" i="11"/>
  <c r="D505" i="11"/>
  <c r="C505" i="11"/>
  <c r="K504" i="11"/>
  <c r="G504" i="11"/>
  <c r="D504" i="11"/>
  <c r="C504" i="11"/>
  <c r="K503" i="11"/>
  <c r="G503" i="11"/>
  <c r="D503" i="11"/>
  <c r="C503" i="11"/>
  <c r="K502" i="11"/>
  <c r="G502" i="11"/>
  <c r="D502" i="11"/>
  <c r="C502" i="11"/>
  <c r="K501" i="11"/>
  <c r="G501" i="11"/>
  <c r="D501" i="11"/>
  <c r="C501" i="11"/>
  <c r="K500" i="11"/>
  <c r="G500" i="11"/>
  <c r="D500" i="11"/>
  <c r="C500" i="11"/>
  <c r="K499" i="11"/>
  <c r="G499" i="11"/>
  <c r="D499" i="11"/>
  <c r="C499" i="11"/>
  <c r="K498" i="11"/>
  <c r="G498" i="11"/>
  <c r="D498" i="11"/>
  <c r="C498" i="11"/>
  <c r="K497" i="11"/>
  <c r="G497" i="11"/>
  <c r="D497" i="11"/>
  <c r="C497" i="11"/>
  <c r="K496" i="11"/>
  <c r="G496" i="11"/>
  <c r="D496" i="11"/>
  <c r="C496" i="11"/>
  <c r="K495" i="11"/>
  <c r="G495" i="11"/>
  <c r="D495" i="11"/>
  <c r="C495" i="11"/>
  <c r="K494" i="11"/>
  <c r="G494" i="11"/>
  <c r="D494" i="11"/>
  <c r="C494" i="11"/>
  <c r="K493" i="11"/>
  <c r="G493" i="11"/>
  <c r="D493" i="11"/>
  <c r="C493" i="11"/>
  <c r="K492" i="11"/>
  <c r="G492" i="11"/>
  <c r="D492" i="11"/>
  <c r="C492" i="11"/>
  <c r="K491" i="11"/>
  <c r="G491" i="11"/>
  <c r="D491" i="11"/>
  <c r="C491" i="11"/>
  <c r="K490" i="11"/>
  <c r="G490" i="11"/>
  <c r="D490" i="11"/>
  <c r="C490" i="11"/>
  <c r="K489" i="11"/>
  <c r="G489" i="11"/>
  <c r="D489" i="11"/>
  <c r="C489" i="11"/>
  <c r="K488" i="11"/>
  <c r="G488" i="11"/>
  <c r="D488" i="11"/>
  <c r="C488" i="11"/>
  <c r="K487" i="11"/>
  <c r="G487" i="11"/>
  <c r="D487" i="11"/>
  <c r="C487" i="11"/>
  <c r="K486" i="11"/>
  <c r="G486" i="11"/>
  <c r="D486" i="11"/>
  <c r="C486" i="11"/>
  <c r="K485" i="11"/>
  <c r="G485" i="11"/>
  <c r="D485" i="11"/>
  <c r="C485" i="11"/>
  <c r="K484" i="11"/>
  <c r="G484" i="11"/>
  <c r="D484" i="11"/>
  <c r="C484" i="11"/>
  <c r="K483" i="11"/>
  <c r="G483" i="11"/>
  <c r="D483" i="11"/>
  <c r="C483" i="11"/>
  <c r="K482" i="11"/>
  <c r="G482" i="11"/>
  <c r="D482" i="11"/>
  <c r="C482" i="11"/>
  <c r="K481" i="11"/>
  <c r="G481" i="11"/>
  <c r="D481" i="11"/>
  <c r="C481" i="11"/>
  <c r="K480" i="11"/>
  <c r="G480" i="11"/>
  <c r="D480" i="11"/>
  <c r="C480" i="11"/>
  <c r="K479" i="11"/>
  <c r="G479" i="11"/>
  <c r="D479" i="11"/>
  <c r="C479" i="11"/>
  <c r="K478" i="11"/>
  <c r="G478" i="11"/>
  <c r="D478" i="11"/>
  <c r="C478" i="11"/>
  <c r="K477" i="11"/>
  <c r="G477" i="11"/>
  <c r="D477" i="11"/>
  <c r="C477" i="11"/>
  <c r="K476" i="11"/>
  <c r="G476" i="11"/>
  <c r="D476" i="11"/>
  <c r="C476" i="11"/>
  <c r="K475" i="11"/>
  <c r="G475" i="11"/>
  <c r="D475" i="11"/>
  <c r="C475" i="11"/>
  <c r="K474" i="11"/>
  <c r="G474" i="11"/>
  <c r="D474" i="11"/>
  <c r="C474" i="11"/>
  <c r="K473" i="11"/>
  <c r="G473" i="11"/>
  <c r="D473" i="11"/>
  <c r="C473" i="11"/>
  <c r="K472" i="11"/>
  <c r="G472" i="11"/>
  <c r="D472" i="11"/>
  <c r="C472" i="11"/>
  <c r="K471" i="11"/>
  <c r="G471" i="11"/>
  <c r="D471" i="11"/>
  <c r="C471" i="11"/>
  <c r="K470" i="11"/>
  <c r="G470" i="11"/>
  <c r="D470" i="11"/>
  <c r="C470" i="11"/>
  <c r="K469" i="11"/>
  <c r="G469" i="11"/>
  <c r="D469" i="11"/>
  <c r="C469" i="11"/>
  <c r="K468" i="11"/>
  <c r="G468" i="11"/>
  <c r="D468" i="11"/>
  <c r="C468" i="11"/>
  <c r="K467" i="11"/>
  <c r="G467" i="11"/>
  <c r="D467" i="11"/>
  <c r="C467" i="11"/>
  <c r="K466" i="11"/>
  <c r="G466" i="11"/>
  <c r="D466" i="11"/>
  <c r="C466" i="11"/>
  <c r="K465" i="11"/>
  <c r="G465" i="11"/>
  <c r="D465" i="11"/>
  <c r="C465" i="11"/>
  <c r="K464" i="11"/>
  <c r="G464" i="11"/>
  <c r="D464" i="11"/>
  <c r="C464" i="11"/>
  <c r="K463" i="11"/>
  <c r="G463" i="11"/>
  <c r="D463" i="11"/>
  <c r="C463" i="11"/>
  <c r="K462" i="11"/>
  <c r="G462" i="11"/>
  <c r="D462" i="11"/>
  <c r="C462" i="11"/>
  <c r="K461" i="11"/>
  <c r="G461" i="11"/>
  <c r="D461" i="11"/>
  <c r="C461" i="11"/>
  <c r="K460" i="11"/>
  <c r="G460" i="11"/>
  <c r="D460" i="11"/>
  <c r="C460" i="11"/>
  <c r="K459" i="11"/>
  <c r="G459" i="11"/>
  <c r="D459" i="11"/>
  <c r="C459" i="11"/>
  <c r="K458" i="11"/>
  <c r="G458" i="11"/>
  <c r="D458" i="11"/>
  <c r="C458" i="11"/>
  <c r="K457" i="11"/>
  <c r="G457" i="11"/>
  <c r="D457" i="11"/>
  <c r="C457" i="11"/>
  <c r="K456" i="11"/>
  <c r="G456" i="11"/>
  <c r="D456" i="11"/>
  <c r="C456" i="11"/>
  <c r="K455" i="11"/>
  <c r="G455" i="11"/>
  <c r="D455" i="11"/>
  <c r="C455" i="11"/>
  <c r="K454" i="11"/>
  <c r="G454" i="11"/>
  <c r="D454" i="11"/>
  <c r="C454" i="11"/>
  <c r="K453" i="11"/>
  <c r="G453" i="11"/>
  <c r="D453" i="11"/>
  <c r="C453" i="11"/>
  <c r="K452" i="11"/>
  <c r="G452" i="11"/>
  <c r="D452" i="11"/>
  <c r="C452" i="11"/>
  <c r="K451" i="11"/>
  <c r="G451" i="11"/>
  <c r="D451" i="11"/>
  <c r="C451" i="11"/>
  <c r="K450" i="11"/>
  <c r="G450" i="11"/>
  <c r="D450" i="11"/>
  <c r="C450" i="11"/>
  <c r="K449" i="11"/>
  <c r="G449" i="11"/>
  <c r="D449" i="11"/>
  <c r="C449" i="11"/>
  <c r="K448" i="11"/>
  <c r="G448" i="11"/>
  <c r="D448" i="11"/>
  <c r="C448" i="11"/>
  <c r="K447" i="11"/>
  <c r="G447" i="11"/>
  <c r="D447" i="11"/>
  <c r="C447" i="11"/>
  <c r="K446" i="11"/>
  <c r="G446" i="11"/>
  <c r="D446" i="11"/>
  <c r="C446" i="11"/>
  <c r="K445" i="11"/>
  <c r="G445" i="11"/>
  <c r="D445" i="11"/>
  <c r="C445" i="11"/>
  <c r="K444" i="11"/>
  <c r="G444" i="11"/>
  <c r="D444" i="11"/>
  <c r="C444" i="11"/>
  <c r="K443" i="11"/>
  <c r="G443" i="11"/>
  <c r="D443" i="11"/>
  <c r="C443" i="11"/>
  <c r="K442" i="11"/>
  <c r="G442" i="11"/>
  <c r="D442" i="11"/>
  <c r="C442" i="11"/>
  <c r="K441" i="11"/>
  <c r="G441" i="11"/>
  <c r="D441" i="11"/>
  <c r="C441" i="11"/>
  <c r="K440" i="11"/>
  <c r="G440" i="11"/>
  <c r="D440" i="11"/>
  <c r="C440" i="11"/>
  <c r="K439" i="11"/>
  <c r="G439" i="11"/>
  <c r="D439" i="11"/>
  <c r="C439" i="11"/>
  <c r="K438" i="11"/>
  <c r="G438" i="11"/>
  <c r="D438" i="11"/>
  <c r="C438" i="11"/>
  <c r="K437" i="11"/>
  <c r="G437" i="11"/>
  <c r="D437" i="11"/>
  <c r="C437" i="11"/>
  <c r="K436" i="11"/>
  <c r="G436" i="11"/>
  <c r="D436" i="11"/>
  <c r="C436" i="11"/>
  <c r="K435" i="11"/>
  <c r="G435" i="11"/>
  <c r="D435" i="11"/>
  <c r="C435" i="11"/>
  <c r="K434" i="11"/>
  <c r="G434" i="11"/>
  <c r="D434" i="11"/>
  <c r="C434" i="11"/>
  <c r="K433" i="11"/>
  <c r="G433" i="11"/>
  <c r="D433" i="11"/>
  <c r="C433" i="11"/>
  <c r="K432" i="11"/>
  <c r="G432" i="11"/>
  <c r="D432" i="11"/>
  <c r="C432" i="11"/>
  <c r="K431" i="11"/>
  <c r="G431" i="11"/>
  <c r="D431" i="11"/>
  <c r="C431" i="11"/>
  <c r="K430" i="11"/>
  <c r="G430" i="11"/>
  <c r="D430" i="11"/>
  <c r="C430" i="11"/>
  <c r="K429" i="11"/>
  <c r="G429" i="11"/>
  <c r="D429" i="11"/>
  <c r="C429" i="11"/>
  <c r="K428" i="11"/>
  <c r="G428" i="11"/>
  <c r="D428" i="11"/>
  <c r="C428" i="11"/>
  <c r="K427" i="11"/>
  <c r="G427" i="11"/>
  <c r="D427" i="11"/>
  <c r="C427" i="11"/>
  <c r="K426" i="11"/>
  <c r="G426" i="11"/>
  <c r="D426" i="11"/>
  <c r="C426" i="11"/>
  <c r="K425" i="11"/>
  <c r="G425" i="11"/>
  <c r="D425" i="11"/>
  <c r="C425" i="11"/>
  <c r="K424" i="11"/>
  <c r="G424" i="11"/>
  <c r="D424" i="11"/>
  <c r="C424" i="11"/>
  <c r="K423" i="11"/>
  <c r="G423" i="11"/>
  <c r="D423" i="11"/>
  <c r="C423" i="11"/>
  <c r="K422" i="11"/>
  <c r="G422" i="11"/>
  <c r="D422" i="11"/>
  <c r="C422" i="11"/>
  <c r="K421" i="11"/>
  <c r="G421" i="11"/>
  <c r="D421" i="11"/>
  <c r="C421" i="11"/>
  <c r="K420" i="11"/>
  <c r="G420" i="11"/>
  <c r="D420" i="11"/>
  <c r="C420" i="11"/>
  <c r="K419" i="11"/>
  <c r="G419" i="11"/>
  <c r="D419" i="11"/>
  <c r="C419" i="11"/>
  <c r="K418" i="11"/>
  <c r="G418" i="11"/>
  <c r="D418" i="11"/>
  <c r="C418" i="11"/>
  <c r="K417" i="11"/>
  <c r="G417" i="11"/>
  <c r="D417" i="11"/>
  <c r="C417" i="11"/>
  <c r="K416" i="11"/>
  <c r="G416" i="11"/>
  <c r="D416" i="11"/>
  <c r="C416" i="11"/>
  <c r="K415" i="11"/>
  <c r="G415" i="11"/>
  <c r="D415" i="11"/>
  <c r="C415" i="11"/>
  <c r="K414" i="11"/>
  <c r="G414" i="11"/>
  <c r="D414" i="11"/>
  <c r="C414" i="11"/>
  <c r="K413" i="11"/>
  <c r="G413" i="11"/>
  <c r="D413" i="11"/>
  <c r="C413" i="11"/>
  <c r="K412" i="11"/>
  <c r="G412" i="11"/>
  <c r="D412" i="11"/>
  <c r="C412" i="11"/>
  <c r="K411" i="11"/>
  <c r="G411" i="11"/>
  <c r="D411" i="11"/>
  <c r="C411" i="11"/>
  <c r="K410" i="11"/>
  <c r="G410" i="11"/>
  <c r="D410" i="11"/>
  <c r="C410" i="11"/>
  <c r="K409" i="11"/>
  <c r="G409" i="11"/>
  <c r="D409" i="11"/>
  <c r="C409" i="11"/>
  <c r="K408" i="11"/>
  <c r="G408" i="11"/>
  <c r="D408" i="11"/>
  <c r="C408" i="11"/>
  <c r="K407" i="11"/>
  <c r="G407" i="11"/>
  <c r="D407" i="11"/>
  <c r="C407" i="11"/>
  <c r="K406" i="11"/>
  <c r="G406" i="11"/>
  <c r="D406" i="11"/>
  <c r="C406" i="11"/>
  <c r="K405" i="11"/>
  <c r="G405" i="11"/>
  <c r="D405" i="11"/>
  <c r="C405" i="11"/>
  <c r="K404" i="11"/>
  <c r="G404" i="11"/>
  <c r="D404" i="11"/>
  <c r="C404" i="11"/>
  <c r="K403" i="11"/>
  <c r="G403" i="11"/>
  <c r="D403" i="11"/>
  <c r="C403" i="11"/>
  <c r="K402" i="11"/>
  <c r="G402" i="11"/>
  <c r="D402" i="11"/>
  <c r="C402" i="11"/>
  <c r="K401" i="11"/>
  <c r="G401" i="11"/>
  <c r="D401" i="11"/>
  <c r="C401" i="11"/>
  <c r="K400" i="11"/>
  <c r="G400" i="11"/>
  <c r="D400" i="11"/>
  <c r="C400" i="11"/>
  <c r="K399" i="11"/>
  <c r="G399" i="11"/>
  <c r="D399" i="11"/>
  <c r="C399" i="11"/>
  <c r="K398" i="11"/>
  <c r="G398" i="11"/>
  <c r="D398" i="11"/>
  <c r="C398" i="11"/>
  <c r="K397" i="11"/>
  <c r="G397" i="11"/>
  <c r="D397" i="11"/>
  <c r="C397" i="11"/>
  <c r="K396" i="11"/>
  <c r="G396" i="11"/>
  <c r="D396" i="11"/>
  <c r="C396" i="11"/>
  <c r="K395" i="11"/>
  <c r="G395" i="11"/>
  <c r="D395" i="11"/>
  <c r="C395" i="11"/>
  <c r="K394" i="11"/>
  <c r="G394" i="11"/>
  <c r="D394" i="11"/>
  <c r="C394" i="11"/>
  <c r="K393" i="11"/>
  <c r="G393" i="11"/>
  <c r="D393" i="11"/>
  <c r="C393" i="11"/>
  <c r="K392" i="11"/>
  <c r="G392" i="11"/>
  <c r="D392" i="11"/>
  <c r="C392" i="11"/>
  <c r="K391" i="11"/>
  <c r="G391" i="11"/>
  <c r="D391" i="11"/>
  <c r="C391" i="11"/>
  <c r="K390" i="11"/>
  <c r="G390" i="11"/>
  <c r="D390" i="11"/>
  <c r="C390" i="11"/>
  <c r="K389" i="11"/>
  <c r="G389" i="11"/>
  <c r="D389" i="11"/>
  <c r="C389" i="11"/>
  <c r="K388" i="11"/>
  <c r="G388" i="11"/>
  <c r="D388" i="11"/>
  <c r="C388" i="11"/>
  <c r="K387" i="11"/>
  <c r="G387" i="11"/>
  <c r="D387" i="11"/>
  <c r="C387" i="11"/>
  <c r="K386" i="11"/>
  <c r="G386" i="11"/>
  <c r="D386" i="11"/>
  <c r="C386" i="11"/>
  <c r="K385" i="11"/>
  <c r="G385" i="11"/>
  <c r="D385" i="11"/>
  <c r="C385" i="11"/>
  <c r="K384" i="11"/>
  <c r="G384" i="11"/>
  <c r="D384" i="11"/>
  <c r="C384" i="11"/>
  <c r="K383" i="11"/>
  <c r="G383" i="11"/>
  <c r="D383" i="11"/>
  <c r="C383" i="11"/>
  <c r="K382" i="11"/>
  <c r="G382" i="11"/>
  <c r="D382" i="11"/>
  <c r="C382" i="11"/>
  <c r="K381" i="11"/>
  <c r="G381" i="11"/>
  <c r="D381" i="11"/>
  <c r="C381" i="11"/>
  <c r="K380" i="11"/>
  <c r="G380" i="11"/>
  <c r="D380" i="11"/>
  <c r="C380" i="11"/>
  <c r="K379" i="11"/>
  <c r="G379" i="11"/>
  <c r="D379" i="11"/>
  <c r="C379" i="11"/>
  <c r="K378" i="11"/>
  <c r="G378" i="11"/>
  <c r="D378" i="11"/>
  <c r="C378" i="11"/>
  <c r="K377" i="11"/>
  <c r="G377" i="11"/>
  <c r="D377" i="11"/>
  <c r="C377" i="11"/>
  <c r="K376" i="11"/>
  <c r="G376" i="11"/>
  <c r="D376" i="11"/>
  <c r="C376" i="11"/>
  <c r="K375" i="11"/>
  <c r="G375" i="11"/>
  <c r="D375" i="11"/>
  <c r="C375" i="11"/>
  <c r="K374" i="11"/>
  <c r="G374" i="11"/>
  <c r="D374" i="11"/>
  <c r="C374" i="11"/>
  <c r="K373" i="11"/>
  <c r="G373" i="11"/>
  <c r="D373" i="11"/>
  <c r="C373" i="11"/>
  <c r="K372" i="11"/>
  <c r="G372" i="11"/>
  <c r="D372" i="11"/>
  <c r="C372" i="11"/>
  <c r="K371" i="11"/>
  <c r="G371" i="11"/>
  <c r="D371" i="11"/>
  <c r="C371" i="11"/>
  <c r="K370" i="11"/>
  <c r="G370" i="11"/>
  <c r="D370" i="11"/>
  <c r="C370" i="11"/>
  <c r="K369" i="11"/>
  <c r="G369" i="11"/>
  <c r="D369" i="11"/>
  <c r="C369" i="11"/>
  <c r="K368" i="11"/>
  <c r="G368" i="11"/>
  <c r="D368" i="11"/>
  <c r="C368" i="11"/>
  <c r="K367" i="11"/>
  <c r="G367" i="11"/>
  <c r="D367" i="11"/>
  <c r="C367" i="11"/>
  <c r="K366" i="11"/>
  <c r="G366" i="11"/>
  <c r="D366" i="11"/>
  <c r="C366" i="11"/>
  <c r="K365" i="11"/>
  <c r="G365" i="11"/>
  <c r="D365" i="11"/>
  <c r="C365" i="11"/>
  <c r="K364" i="11"/>
  <c r="G364" i="11"/>
  <c r="D364" i="11"/>
  <c r="C364" i="11"/>
  <c r="K363" i="11"/>
  <c r="G363" i="11"/>
  <c r="D363" i="11"/>
  <c r="C363" i="11"/>
  <c r="K362" i="11"/>
  <c r="G362" i="11"/>
  <c r="D362" i="11"/>
  <c r="C362" i="11"/>
  <c r="K361" i="11"/>
  <c r="G361" i="11"/>
  <c r="D361" i="11"/>
  <c r="C361" i="11"/>
  <c r="K360" i="11"/>
  <c r="G360" i="11"/>
  <c r="D360" i="11"/>
  <c r="C360" i="11"/>
  <c r="K359" i="11"/>
  <c r="G359" i="11"/>
  <c r="D359" i="11"/>
  <c r="C359" i="11"/>
  <c r="K358" i="11"/>
  <c r="G358" i="11"/>
  <c r="D358" i="11"/>
  <c r="C358" i="11"/>
  <c r="K357" i="11"/>
  <c r="G357" i="11"/>
  <c r="D357" i="11"/>
  <c r="C357" i="11"/>
  <c r="K356" i="11"/>
  <c r="G356" i="11"/>
  <c r="D356" i="11"/>
  <c r="C356" i="11"/>
  <c r="K355" i="11"/>
  <c r="G355" i="11"/>
  <c r="D355" i="11"/>
  <c r="C355" i="11"/>
  <c r="K354" i="11"/>
  <c r="G354" i="11"/>
  <c r="D354" i="11"/>
  <c r="C354" i="11"/>
  <c r="K353" i="11"/>
  <c r="G353" i="11"/>
  <c r="D353" i="11"/>
  <c r="C353" i="11"/>
  <c r="K352" i="11"/>
  <c r="G352" i="11"/>
  <c r="D352" i="11"/>
  <c r="C352" i="11"/>
  <c r="K351" i="11"/>
  <c r="G351" i="11"/>
  <c r="D351" i="11"/>
  <c r="C351" i="11"/>
  <c r="K350" i="11"/>
  <c r="G350" i="11"/>
  <c r="D350" i="11"/>
  <c r="C350" i="11"/>
  <c r="K349" i="11"/>
  <c r="G349" i="11"/>
  <c r="D349" i="11"/>
  <c r="C349" i="11"/>
  <c r="K348" i="11"/>
  <c r="G348" i="11"/>
  <c r="D348" i="11"/>
  <c r="C348" i="11"/>
  <c r="K347" i="11"/>
  <c r="G347" i="11"/>
  <c r="D347" i="11"/>
  <c r="C347" i="11"/>
  <c r="K346" i="11"/>
  <c r="G346" i="11"/>
  <c r="D346" i="11"/>
  <c r="C346" i="11"/>
  <c r="K345" i="11"/>
  <c r="G345" i="11"/>
  <c r="D345" i="11"/>
  <c r="C345" i="11"/>
  <c r="K344" i="11"/>
  <c r="G344" i="11"/>
  <c r="D344" i="11"/>
  <c r="C344" i="11"/>
  <c r="K343" i="11"/>
  <c r="G343" i="11"/>
  <c r="D343" i="11"/>
  <c r="C343" i="11"/>
  <c r="K342" i="11"/>
  <c r="G342" i="11"/>
  <c r="D342" i="11"/>
  <c r="C342" i="11"/>
  <c r="K341" i="11"/>
  <c r="G341" i="11"/>
  <c r="D341" i="11"/>
  <c r="C341" i="11"/>
  <c r="K340" i="11"/>
  <c r="G340" i="11"/>
  <c r="D340" i="11"/>
  <c r="C340" i="11"/>
  <c r="K339" i="11"/>
  <c r="G339" i="11"/>
  <c r="D339" i="11"/>
  <c r="C339" i="11"/>
  <c r="K338" i="11"/>
  <c r="G338" i="11"/>
  <c r="D338" i="11"/>
  <c r="C338" i="11"/>
  <c r="K337" i="11"/>
  <c r="G337" i="11"/>
  <c r="D337" i="11"/>
  <c r="C337" i="11"/>
  <c r="K336" i="11"/>
  <c r="G336" i="11"/>
  <c r="D336" i="11"/>
  <c r="C336" i="11"/>
  <c r="K335" i="11"/>
  <c r="G335" i="11"/>
  <c r="D335" i="11"/>
  <c r="C335" i="11"/>
  <c r="K334" i="11"/>
  <c r="G334" i="11"/>
  <c r="D334" i="11"/>
  <c r="C334" i="11"/>
  <c r="K333" i="11"/>
  <c r="G333" i="11"/>
  <c r="D333" i="11"/>
  <c r="C333" i="11"/>
  <c r="K332" i="11"/>
  <c r="G332" i="11"/>
  <c r="D332" i="11"/>
  <c r="C332" i="11"/>
  <c r="K331" i="11"/>
  <c r="G331" i="11"/>
  <c r="D331" i="11"/>
  <c r="C331" i="11"/>
  <c r="K330" i="11"/>
  <c r="G330" i="11"/>
  <c r="D330" i="11"/>
  <c r="C330" i="11"/>
  <c r="K329" i="11"/>
  <c r="G329" i="11"/>
  <c r="D329" i="11"/>
  <c r="C329" i="11"/>
  <c r="K328" i="11"/>
  <c r="G328" i="11"/>
  <c r="D328" i="11"/>
  <c r="C328" i="11"/>
  <c r="K327" i="11"/>
  <c r="G327" i="11"/>
  <c r="D327" i="11"/>
  <c r="C327" i="11"/>
  <c r="K326" i="11"/>
  <c r="G326" i="11"/>
  <c r="D326" i="11"/>
  <c r="C326" i="11"/>
  <c r="K325" i="11"/>
  <c r="G325" i="11"/>
  <c r="D325" i="11"/>
  <c r="C325" i="11"/>
  <c r="K324" i="11"/>
  <c r="G324" i="11"/>
  <c r="D324" i="11"/>
  <c r="C324" i="11"/>
  <c r="K323" i="11"/>
  <c r="G323" i="11"/>
  <c r="D323" i="11"/>
  <c r="C323" i="11"/>
  <c r="K322" i="11"/>
  <c r="G322" i="11"/>
  <c r="D322" i="11"/>
  <c r="C322" i="11"/>
  <c r="K321" i="11"/>
  <c r="G321" i="11"/>
  <c r="D321" i="11"/>
  <c r="C321" i="11"/>
  <c r="K320" i="11"/>
  <c r="G320" i="11"/>
  <c r="D320" i="11"/>
  <c r="C320" i="11"/>
  <c r="K319" i="11"/>
  <c r="G319" i="11"/>
  <c r="D319" i="11"/>
  <c r="C319" i="11"/>
  <c r="K318" i="11"/>
  <c r="G318" i="11"/>
  <c r="D318" i="11"/>
  <c r="C318" i="11"/>
  <c r="K317" i="11"/>
  <c r="G317" i="11"/>
  <c r="D317" i="11"/>
  <c r="C317" i="11"/>
  <c r="K316" i="11"/>
  <c r="G316" i="11"/>
  <c r="D316" i="11"/>
  <c r="C316" i="11"/>
  <c r="K315" i="11"/>
  <c r="G315" i="11"/>
  <c r="D315" i="11"/>
  <c r="C315" i="11"/>
  <c r="K314" i="11"/>
  <c r="G314" i="11"/>
  <c r="D314" i="11"/>
  <c r="C314" i="11"/>
  <c r="K313" i="11"/>
  <c r="G313" i="11"/>
  <c r="D313" i="11"/>
  <c r="C313" i="11"/>
  <c r="K312" i="11"/>
  <c r="G312" i="11"/>
  <c r="D312" i="11"/>
  <c r="C312" i="11"/>
  <c r="K311" i="11"/>
  <c r="G311" i="11"/>
  <c r="D311" i="11"/>
  <c r="C311" i="11"/>
  <c r="K310" i="11"/>
  <c r="G310" i="11"/>
  <c r="D310" i="11"/>
  <c r="C310" i="11"/>
  <c r="K309" i="11"/>
  <c r="G309" i="11"/>
  <c r="D309" i="11"/>
  <c r="C309" i="11"/>
  <c r="K308" i="11"/>
  <c r="G308" i="11"/>
  <c r="D308" i="11"/>
  <c r="C308" i="11"/>
  <c r="K307" i="11"/>
  <c r="G307" i="11"/>
  <c r="D307" i="11"/>
  <c r="C307" i="11"/>
  <c r="K306" i="11"/>
  <c r="G306" i="11"/>
  <c r="D306" i="11"/>
  <c r="C306" i="11"/>
  <c r="K305" i="11"/>
  <c r="G305" i="11"/>
  <c r="D305" i="11"/>
  <c r="C305" i="11"/>
  <c r="K304" i="11"/>
  <c r="G304" i="11"/>
  <c r="D304" i="11"/>
  <c r="C304" i="11"/>
  <c r="K303" i="11"/>
  <c r="G303" i="11"/>
  <c r="D303" i="11"/>
  <c r="C303" i="11"/>
  <c r="K302" i="11"/>
  <c r="G302" i="11"/>
  <c r="D302" i="11"/>
  <c r="C302" i="11"/>
  <c r="K301" i="11"/>
  <c r="G301" i="11"/>
  <c r="D301" i="11"/>
  <c r="C301" i="11"/>
  <c r="K300" i="11"/>
  <c r="G300" i="11"/>
  <c r="D300" i="11"/>
  <c r="C300" i="11"/>
  <c r="K299" i="11"/>
  <c r="G299" i="11"/>
  <c r="D299" i="11"/>
  <c r="C299" i="11"/>
  <c r="K298" i="11"/>
  <c r="G298" i="11"/>
  <c r="D298" i="11"/>
  <c r="C298" i="11"/>
  <c r="K297" i="11"/>
  <c r="G297" i="11"/>
  <c r="D297" i="11"/>
  <c r="C297" i="11"/>
  <c r="K296" i="11"/>
  <c r="G296" i="11"/>
  <c r="D296" i="11"/>
  <c r="C296" i="11"/>
  <c r="K295" i="11"/>
  <c r="G295" i="11"/>
  <c r="D295" i="11"/>
  <c r="C295" i="11"/>
  <c r="K294" i="11"/>
  <c r="G294" i="11"/>
  <c r="D294" i="11"/>
  <c r="C294" i="11"/>
  <c r="K293" i="11"/>
  <c r="G293" i="11"/>
  <c r="D293" i="11"/>
  <c r="C293" i="11"/>
  <c r="K292" i="11"/>
  <c r="G292" i="11"/>
  <c r="D292" i="11"/>
  <c r="C292" i="11"/>
  <c r="K291" i="11"/>
  <c r="G291" i="11"/>
  <c r="D291" i="11"/>
  <c r="C291" i="11"/>
  <c r="K290" i="11"/>
  <c r="G290" i="11"/>
  <c r="D290" i="11"/>
  <c r="C290" i="11"/>
  <c r="K289" i="11"/>
  <c r="G289" i="11"/>
  <c r="D289" i="11"/>
  <c r="C289" i="11"/>
  <c r="K288" i="11"/>
  <c r="G288" i="11"/>
  <c r="D288" i="11"/>
  <c r="C288" i="11"/>
  <c r="K287" i="11"/>
  <c r="G287" i="11"/>
  <c r="D287" i="11"/>
  <c r="C287" i="11"/>
  <c r="K286" i="11"/>
  <c r="G286" i="11"/>
  <c r="D286" i="11"/>
  <c r="C286" i="11"/>
  <c r="K285" i="11"/>
  <c r="G285" i="11"/>
  <c r="D285" i="11"/>
  <c r="C285" i="11"/>
  <c r="K284" i="11"/>
  <c r="G284" i="11"/>
  <c r="D284" i="11"/>
  <c r="C284" i="11"/>
  <c r="K283" i="11"/>
  <c r="G283" i="11"/>
  <c r="D283" i="11"/>
  <c r="C283" i="11"/>
  <c r="K282" i="11"/>
  <c r="G282" i="11"/>
  <c r="D282" i="11"/>
  <c r="C282" i="11"/>
  <c r="K281" i="11"/>
  <c r="G281" i="11"/>
  <c r="D281" i="11"/>
  <c r="C281" i="11"/>
  <c r="K280" i="11"/>
  <c r="G280" i="11"/>
  <c r="D280" i="11"/>
  <c r="C280" i="11"/>
  <c r="K279" i="11"/>
  <c r="G279" i="11"/>
  <c r="D279" i="11"/>
  <c r="C279" i="11"/>
  <c r="K278" i="11"/>
  <c r="G278" i="11"/>
  <c r="D278" i="11"/>
  <c r="C278" i="11"/>
  <c r="K277" i="11"/>
  <c r="G277" i="11"/>
  <c r="D277" i="11"/>
  <c r="C277" i="11"/>
  <c r="K276" i="11"/>
  <c r="G276" i="11"/>
  <c r="D276" i="11"/>
  <c r="C276" i="11"/>
  <c r="K275" i="11"/>
  <c r="G275" i="11"/>
  <c r="D275" i="11"/>
  <c r="C275" i="11"/>
  <c r="K274" i="11"/>
  <c r="G274" i="11"/>
  <c r="D274" i="11"/>
  <c r="C274" i="11"/>
  <c r="K273" i="11"/>
  <c r="G273" i="11"/>
  <c r="D273" i="11"/>
  <c r="C273" i="11"/>
  <c r="K272" i="11"/>
  <c r="G272" i="11"/>
  <c r="D272" i="11"/>
  <c r="C272" i="11"/>
  <c r="K271" i="11"/>
  <c r="G271" i="11"/>
  <c r="D271" i="11"/>
  <c r="C271" i="11"/>
  <c r="K270" i="11"/>
  <c r="G270" i="11"/>
  <c r="D270" i="11"/>
  <c r="C270" i="11"/>
  <c r="K269" i="11"/>
  <c r="G269" i="11"/>
  <c r="D269" i="11"/>
  <c r="C269" i="11"/>
  <c r="K268" i="11"/>
  <c r="G268" i="11"/>
  <c r="D268" i="11"/>
  <c r="C268" i="11"/>
  <c r="K267" i="11"/>
  <c r="G267" i="11"/>
  <c r="D267" i="11"/>
  <c r="C267" i="11"/>
  <c r="K266" i="11"/>
  <c r="G266" i="11"/>
  <c r="D266" i="11"/>
  <c r="C266" i="11"/>
  <c r="K265" i="11"/>
  <c r="G265" i="11"/>
  <c r="D265" i="11"/>
  <c r="C265" i="11"/>
  <c r="K264" i="11"/>
  <c r="G264" i="11"/>
  <c r="D264" i="11"/>
  <c r="C264" i="11"/>
  <c r="K263" i="11"/>
  <c r="G263" i="11"/>
  <c r="D263" i="11"/>
  <c r="C263" i="11"/>
  <c r="K262" i="11"/>
  <c r="G262" i="11"/>
  <c r="D262" i="11"/>
  <c r="C262" i="11"/>
  <c r="K261" i="11"/>
  <c r="G261" i="11"/>
  <c r="D261" i="11"/>
  <c r="C261" i="11"/>
  <c r="K260" i="11"/>
  <c r="G260" i="11"/>
  <c r="D260" i="11"/>
  <c r="C260" i="11"/>
  <c r="K259" i="11"/>
  <c r="G259" i="11"/>
  <c r="D259" i="11"/>
  <c r="C259" i="11"/>
  <c r="K258" i="11"/>
  <c r="G258" i="11"/>
  <c r="D258" i="11"/>
  <c r="C258" i="11"/>
  <c r="K257" i="11"/>
  <c r="G257" i="11"/>
  <c r="D257" i="11"/>
  <c r="C257" i="11"/>
  <c r="K256" i="11"/>
  <c r="G256" i="11"/>
  <c r="D256" i="11"/>
  <c r="C256" i="11"/>
  <c r="K255" i="11"/>
  <c r="G255" i="11"/>
  <c r="D255" i="11"/>
  <c r="C255" i="11"/>
  <c r="K254" i="11"/>
  <c r="G254" i="11"/>
  <c r="D254" i="11"/>
  <c r="C254" i="11"/>
  <c r="K253" i="11"/>
  <c r="G253" i="11"/>
  <c r="D253" i="11"/>
  <c r="C253" i="11"/>
  <c r="K252" i="11"/>
  <c r="G252" i="11"/>
  <c r="D252" i="11"/>
  <c r="C252" i="11"/>
  <c r="K251" i="11"/>
  <c r="G251" i="11"/>
  <c r="D251" i="11"/>
  <c r="C251" i="11"/>
  <c r="K250" i="11"/>
  <c r="G250" i="11"/>
  <c r="D250" i="11"/>
  <c r="C250" i="11"/>
  <c r="K249" i="11"/>
  <c r="G249" i="11"/>
  <c r="D249" i="11"/>
  <c r="C249" i="11"/>
  <c r="K248" i="11"/>
  <c r="G248" i="11"/>
  <c r="D248" i="11"/>
  <c r="C248" i="11"/>
  <c r="K247" i="11"/>
  <c r="G247" i="11"/>
  <c r="D247" i="11"/>
  <c r="C247" i="11"/>
  <c r="K246" i="11"/>
  <c r="G246" i="11"/>
  <c r="D246" i="11"/>
  <c r="C246" i="11"/>
  <c r="K245" i="11"/>
  <c r="G245" i="11"/>
  <c r="D245" i="11"/>
  <c r="C245" i="11"/>
  <c r="K244" i="11"/>
  <c r="G244" i="11"/>
  <c r="D244" i="11"/>
  <c r="C244" i="11"/>
  <c r="K243" i="11"/>
  <c r="G243" i="11"/>
  <c r="D243" i="11"/>
  <c r="C243" i="11"/>
  <c r="K242" i="11"/>
  <c r="G242" i="11"/>
  <c r="D242" i="11"/>
  <c r="C242" i="11"/>
  <c r="K241" i="11"/>
  <c r="G241" i="11"/>
  <c r="D241" i="11"/>
  <c r="C241" i="11"/>
  <c r="K240" i="11"/>
  <c r="G240" i="11"/>
  <c r="D240" i="11"/>
  <c r="C240" i="11"/>
  <c r="K239" i="11"/>
  <c r="G239" i="11"/>
  <c r="D239" i="11"/>
  <c r="C239" i="11"/>
  <c r="K238" i="11"/>
  <c r="G238" i="11"/>
  <c r="D238" i="11"/>
  <c r="C238" i="11"/>
  <c r="K237" i="11"/>
  <c r="G237" i="11"/>
  <c r="D237" i="11"/>
  <c r="C237" i="11"/>
  <c r="K236" i="11"/>
  <c r="G236" i="11"/>
  <c r="D236" i="11"/>
  <c r="C236" i="11"/>
  <c r="K235" i="11"/>
  <c r="G235" i="11"/>
  <c r="D235" i="11"/>
  <c r="C235" i="11"/>
  <c r="K234" i="11"/>
  <c r="G234" i="11"/>
  <c r="D234" i="11"/>
  <c r="C234" i="11"/>
  <c r="K233" i="11"/>
  <c r="G233" i="11"/>
  <c r="D233" i="11"/>
  <c r="C233" i="11"/>
  <c r="K232" i="11"/>
  <c r="G232" i="11"/>
  <c r="D232" i="11"/>
  <c r="C232" i="11"/>
  <c r="K231" i="11"/>
  <c r="G231" i="11"/>
  <c r="D231" i="11"/>
  <c r="C231" i="11"/>
  <c r="K230" i="11"/>
  <c r="G230" i="11"/>
  <c r="D230" i="11"/>
  <c r="C230" i="11"/>
  <c r="K229" i="11"/>
  <c r="G229" i="11"/>
  <c r="D229" i="11"/>
  <c r="C229" i="11"/>
  <c r="K228" i="11"/>
  <c r="G228" i="11"/>
  <c r="D228" i="11"/>
  <c r="C228" i="11"/>
  <c r="K227" i="11"/>
  <c r="G227" i="11"/>
  <c r="D227" i="11"/>
  <c r="C227" i="11"/>
  <c r="K226" i="11"/>
  <c r="G226" i="11"/>
  <c r="D226" i="11"/>
  <c r="C226" i="11"/>
  <c r="K225" i="11"/>
  <c r="G225" i="11"/>
  <c r="D225" i="11"/>
  <c r="C225" i="11"/>
  <c r="K224" i="11"/>
  <c r="G224" i="11"/>
  <c r="D224" i="11"/>
  <c r="C224" i="11"/>
  <c r="K223" i="11"/>
  <c r="G223" i="11"/>
  <c r="D223" i="11"/>
  <c r="C223" i="11"/>
  <c r="K222" i="11"/>
  <c r="G222" i="11"/>
  <c r="D222" i="11"/>
  <c r="C222" i="11"/>
  <c r="K221" i="11"/>
  <c r="G221" i="11"/>
  <c r="D221" i="11"/>
  <c r="C221" i="11"/>
  <c r="K220" i="11"/>
  <c r="G220" i="11"/>
  <c r="D220" i="11"/>
  <c r="C220" i="11"/>
  <c r="K219" i="11"/>
  <c r="G219" i="11"/>
  <c r="D219" i="11"/>
  <c r="C219" i="11"/>
  <c r="K218" i="11"/>
  <c r="G218" i="11"/>
  <c r="D218" i="11"/>
  <c r="C218" i="11"/>
  <c r="K217" i="11"/>
  <c r="G217" i="11"/>
  <c r="D217" i="11"/>
  <c r="C217" i="11"/>
  <c r="K216" i="11"/>
  <c r="G216" i="11"/>
  <c r="D216" i="11"/>
  <c r="C216" i="11"/>
  <c r="K215" i="11"/>
  <c r="G215" i="11"/>
  <c r="D215" i="11"/>
  <c r="C215" i="11"/>
  <c r="K214" i="11"/>
  <c r="G214" i="11"/>
  <c r="D214" i="11"/>
  <c r="C214" i="11"/>
  <c r="K213" i="11"/>
  <c r="G213" i="11"/>
  <c r="D213" i="11"/>
  <c r="C213" i="11"/>
  <c r="K212" i="11"/>
  <c r="G212" i="11"/>
  <c r="D212" i="11"/>
  <c r="C212" i="11"/>
  <c r="K211" i="11"/>
  <c r="G211" i="11"/>
  <c r="D211" i="11"/>
  <c r="C211" i="11"/>
  <c r="K210" i="11"/>
  <c r="G210" i="11"/>
  <c r="D210" i="11"/>
  <c r="C210" i="11"/>
  <c r="K209" i="11"/>
  <c r="G209" i="11"/>
  <c r="D209" i="11"/>
  <c r="C209" i="11"/>
  <c r="K208" i="11"/>
  <c r="G208" i="11"/>
  <c r="D208" i="11"/>
  <c r="C208" i="11"/>
  <c r="K207" i="11"/>
  <c r="G207" i="11"/>
  <c r="D207" i="11"/>
  <c r="C207" i="11"/>
  <c r="K206" i="11"/>
  <c r="G206" i="11"/>
  <c r="D206" i="11"/>
  <c r="C206" i="11"/>
  <c r="K205" i="11"/>
  <c r="G205" i="11"/>
  <c r="D205" i="11"/>
  <c r="C205" i="11"/>
  <c r="K204" i="11"/>
  <c r="G204" i="11"/>
  <c r="D204" i="11"/>
  <c r="C204" i="11"/>
  <c r="K203" i="11"/>
  <c r="G203" i="11"/>
  <c r="D203" i="11"/>
  <c r="C203" i="11"/>
  <c r="K202" i="11"/>
  <c r="G202" i="11"/>
  <c r="D202" i="11"/>
  <c r="C202" i="11"/>
  <c r="K201" i="11"/>
  <c r="G201" i="11"/>
  <c r="D201" i="11"/>
  <c r="C201" i="11"/>
  <c r="K200" i="11"/>
  <c r="G200" i="11"/>
  <c r="D200" i="11"/>
  <c r="C200" i="11"/>
  <c r="K199" i="11"/>
  <c r="G199" i="11"/>
  <c r="D199" i="11"/>
  <c r="C199" i="11"/>
  <c r="K198" i="11"/>
  <c r="G198" i="11"/>
  <c r="D198" i="11"/>
  <c r="C198" i="11"/>
  <c r="K197" i="11"/>
  <c r="G197" i="11"/>
  <c r="D197" i="11"/>
  <c r="C197" i="11"/>
  <c r="K196" i="11"/>
  <c r="G196" i="11"/>
  <c r="D196" i="11"/>
  <c r="C196" i="11"/>
  <c r="K195" i="11"/>
  <c r="G195" i="11"/>
  <c r="D195" i="11"/>
  <c r="C195" i="11"/>
  <c r="K194" i="11"/>
  <c r="G194" i="11"/>
  <c r="D194" i="11"/>
  <c r="C194" i="11"/>
  <c r="K193" i="11"/>
  <c r="G193" i="11"/>
  <c r="D193" i="11"/>
  <c r="C193" i="11"/>
  <c r="K192" i="11"/>
  <c r="G192" i="11"/>
  <c r="D192" i="11"/>
  <c r="C192" i="11"/>
  <c r="K191" i="11"/>
  <c r="G191" i="11"/>
  <c r="D191" i="11"/>
  <c r="C191" i="11"/>
  <c r="K190" i="11"/>
  <c r="G190" i="11"/>
  <c r="D190" i="11"/>
  <c r="C190" i="11"/>
  <c r="K189" i="11"/>
  <c r="G189" i="11"/>
  <c r="D189" i="11"/>
  <c r="C189" i="11"/>
  <c r="K188" i="11"/>
  <c r="G188" i="11"/>
  <c r="D188" i="11"/>
  <c r="C188" i="11"/>
  <c r="K187" i="11"/>
  <c r="G187" i="11"/>
  <c r="D187" i="11"/>
  <c r="C187" i="11"/>
  <c r="K186" i="11"/>
  <c r="G186" i="11"/>
  <c r="D186" i="11"/>
  <c r="C186" i="11"/>
  <c r="K185" i="11"/>
  <c r="G185" i="11"/>
  <c r="D185" i="11"/>
  <c r="C185" i="11"/>
  <c r="K184" i="11"/>
  <c r="G184" i="11"/>
  <c r="D184" i="11"/>
  <c r="C184" i="11"/>
  <c r="K183" i="11"/>
  <c r="G183" i="11"/>
  <c r="D183" i="11"/>
  <c r="C183" i="11"/>
  <c r="K182" i="11"/>
  <c r="G182" i="11"/>
  <c r="D182" i="11"/>
  <c r="C182" i="11"/>
  <c r="K181" i="11"/>
  <c r="G181" i="11"/>
  <c r="D181" i="11"/>
  <c r="C181" i="11"/>
  <c r="K180" i="11"/>
  <c r="G180" i="11"/>
  <c r="D180" i="11"/>
  <c r="C180" i="11"/>
  <c r="K179" i="11"/>
  <c r="G179" i="11"/>
  <c r="D179" i="11"/>
  <c r="C179" i="11"/>
  <c r="K178" i="11"/>
  <c r="G178" i="11"/>
  <c r="D178" i="11"/>
  <c r="C178" i="11"/>
  <c r="K177" i="11"/>
  <c r="G177" i="11"/>
  <c r="D177" i="11"/>
  <c r="C177" i="11"/>
  <c r="K176" i="11"/>
  <c r="G176" i="11"/>
  <c r="D176" i="11"/>
  <c r="C176" i="11"/>
  <c r="K175" i="11"/>
  <c r="G175" i="11"/>
  <c r="D175" i="11"/>
  <c r="C175" i="11"/>
  <c r="K174" i="11"/>
  <c r="G174" i="11"/>
  <c r="D174" i="11"/>
  <c r="C174" i="11"/>
  <c r="K173" i="11"/>
  <c r="G173" i="11"/>
  <c r="D173" i="11"/>
  <c r="C173" i="11"/>
  <c r="K172" i="11"/>
  <c r="G172" i="11"/>
  <c r="D172" i="11"/>
  <c r="C172" i="11"/>
  <c r="K171" i="11"/>
  <c r="G171" i="11"/>
  <c r="D171" i="11"/>
  <c r="C171" i="11"/>
  <c r="K170" i="11"/>
  <c r="G170" i="11"/>
  <c r="D170" i="11"/>
  <c r="C170" i="11"/>
  <c r="K169" i="11"/>
  <c r="G169" i="11"/>
  <c r="D169" i="11"/>
  <c r="C169" i="11"/>
  <c r="K168" i="11"/>
  <c r="G168" i="11"/>
  <c r="D168" i="11"/>
  <c r="C168" i="11"/>
  <c r="K167" i="11"/>
  <c r="G167" i="11"/>
  <c r="D167" i="11"/>
  <c r="C167" i="11"/>
  <c r="K166" i="11"/>
  <c r="G166" i="11"/>
  <c r="D166" i="11"/>
  <c r="C166" i="11"/>
  <c r="K165" i="11"/>
  <c r="G165" i="11"/>
  <c r="D165" i="11"/>
  <c r="C165" i="11"/>
  <c r="K164" i="11"/>
  <c r="G164" i="11"/>
  <c r="D164" i="11"/>
  <c r="C164" i="11"/>
  <c r="K163" i="11"/>
  <c r="G163" i="11"/>
  <c r="D163" i="11"/>
  <c r="C163" i="11"/>
  <c r="K162" i="11"/>
  <c r="G162" i="11"/>
  <c r="D162" i="11"/>
  <c r="C162" i="11"/>
  <c r="K161" i="11"/>
  <c r="G161" i="11"/>
  <c r="D161" i="11"/>
  <c r="C161" i="11"/>
  <c r="K160" i="11"/>
  <c r="G160" i="11"/>
  <c r="D160" i="11"/>
  <c r="C160" i="11"/>
  <c r="K159" i="11"/>
  <c r="G159" i="11"/>
  <c r="D159" i="11"/>
  <c r="C159" i="11"/>
  <c r="K158" i="11"/>
  <c r="G158" i="11"/>
  <c r="D158" i="11"/>
  <c r="C158" i="11"/>
  <c r="K157" i="11"/>
  <c r="G157" i="11"/>
  <c r="D157" i="11"/>
  <c r="C157" i="11"/>
  <c r="K156" i="11"/>
  <c r="G156" i="11"/>
  <c r="D156" i="11"/>
  <c r="C156" i="11"/>
  <c r="K155" i="11"/>
  <c r="G155" i="11"/>
  <c r="D155" i="11"/>
  <c r="C155" i="11"/>
  <c r="K154" i="11"/>
  <c r="G154" i="11"/>
  <c r="D154" i="11"/>
  <c r="C154" i="11"/>
  <c r="K153" i="11"/>
  <c r="G153" i="11"/>
  <c r="D153" i="11"/>
  <c r="C153" i="11"/>
  <c r="K152" i="11"/>
  <c r="G152" i="11"/>
  <c r="D152" i="11"/>
  <c r="C152" i="11"/>
  <c r="K151" i="11"/>
  <c r="G151" i="11"/>
  <c r="D151" i="11"/>
  <c r="C151" i="11"/>
  <c r="K150" i="11"/>
  <c r="G150" i="11"/>
  <c r="D150" i="11"/>
  <c r="C150" i="11"/>
  <c r="K149" i="11"/>
  <c r="G149" i="11"/>
  <c r="D149" i="11"/>
  <c r="C149" i="11"/>
  <c r="K148" i="11"/>
  <c r="G148" i="11"/>
  <c r="D148" i="11"/>
  <c r="C148" i="11"/>
  <c r="K147" i="11"/>
  <c r="G147" i="11"/>
  <c r="D147" i="11"/>
  <c r="C147" i="11"/>
  <c r="K146" i="11"/>
  <c r="G146" i="11"/>
  <c r="D146" i="11"/>
  <c r="C146" i="11"/>
  <c r="K145" i="11"/>
  <c r="G145" i="11"/>
  <c r="D145" i="11"/>
  <c r="C145" i="11"/>
  <c r="K144" i="11"/>
  <c r="G144" i="11"/>
  <c r="D144" i="11"/>
  <c r="C144" i="11"/>
  <c r="K143" i="11"/>
  <c r="G143" i="11"/>
  <c r="D143" i="11"/>
  <c r="C143" i="11"/>
  <c r="K142" i="11"/>
  <c r="G142" i="11"/>
  <c r="D142" i="11"/>
  <c r="C142" i="11"/>
  <c r="K141" i="11"/>
  <c r="G141" i="11"/>
  <c r="D141" i="11"/>
  <c r="C141" i="11"/>
  <c r="K140" i="11"/>
  <c r="G140" i="11"/>
  <c r="D140" i="11"/>
  <c r="C140" i="11"/>
  <c r="K139" i="11"/>
  <c r="G139" i="11"/>
  <c r="D139" i="11"/>
  <c r="C139" i="11"/>
  <c r="K138" i="11"/>
  <c r="G138" i="11"/>
  <c r="D138" i="11"/>
  <c r="C138" i="11"/>
  <c r="K137" i="11"/>
  <c r="G137" i="11"/>
  <c r="D137" i="11"/>
  <c r="C137" i="11"/>
  <c r="K136" i="11"/>
  <c r="G136" i="11"/>
  <c r="D136" i="11"/>
  <c r="C136" i="11"/>
  <c r="K135" i="11"/>
  <c r="G135" i="11"/>
  <c r="D135" i="11"/>
  <c r="C135" i="11"/>
  <c r="K134" i="11"/>
  <c r="G134" i="11"/>
  <c r="D134" i="11"/>
  <c r="C134" i="11"/>
  <c r="K133" i="11"/>
  <c r="G133" i="11"/>
  <c r="D133" i="11"/>
  <c r="C133" i="11"/>
  <c r="K132" i="11"/>
  <c r="G132" i="11"/>
  <c r="D132" i="11"/>
  <c r="C132" i="11"/>
  <c r="K131" i="11"/>
  <c r="G131" i="11"/>
  <c r="D131" i="11"/>
  <c r="C131" i="11"/>
  <c r="K130" i="11"/>
  <c r="G130" i="11"/>
  <c r="D130" i="11"/>
  <c r="C130" i="11"/>
  <c r="K129" i="11"/>
  <c r="G129" i="11"/>
  <c r="D129" i="11"/>
  <c r="C129" i="11"/>
  <c r="K128" i="11"/>
  <c r="G128" i="11"/>
  <c r="D128" i="11"/>
  <c r="C128" i="11"/>
  <c r="K127" i="11"/>
  <c r="G127" i="11"/>
  <c r="D127" i="11"/>
  <c r="C127" i="11"/>
  <c r="K126" i="11"/>
  <c r="G126" i="11"/>
  <c r="D126" i="11"/>
  <c r="C126" i="11"/>
  <c r="K125" i="11"/>
  <c r="G125" i="11"/>
  <c r="D125" i="11"/>
  <c r="C125" i="11"/>
  <c r="K124" i="11"/>
  <c r="G124" i="11"/>
  <c r="D124" i="11"/>
  <c r="C124" i="11"/>
  <c r="K123" i="11"/>
  <c r="G123" i="11"/>
  <c r="D123" i="11"/>
  <c r="C123" i="11"/>
  <c r="K122" i="11"/>
  <c r="G122" i="11"/>
  <c r="D122" i="11"/>
  <c r="C122" i="11"/>
  <c r="K121" i="11"/>
  <c r="G121" i="11"/>
  <c r="D121" i="11"/>
  <c r="C121" i="11"/>
  <c r="K120" i="11"/>
  <c r="G120" i="11"/>
  <c r="D120" i="11"/>
  <c r="C120" i="11"/>
  <c r="K119" i="11"/>
  <c r="G119" i="11"/>
  <c r="D119" i="11"/>
  <c r="C119" i="11"/>
  <c r="K118" i="11"/>
  <c r="G118" i="11"/>
  <c r="D118" i="11"/>
  <c r="C118" i="11"/>
  <c r="K117" i="11"/>
  <c r="G117" i="11"/>
  <c r="D117" i="11"/>
  <c r="C117" i="11"/>
  <c r="K116" i="11"/>
  <c r="G116" i="11"/>
  <c r="D116" i="11"/>
  <c r="C116" i="11"/>
  <c r="K115" i="11"/>
  <c r="G115" i="11"/>
  <c r="D115" i="11"/>
  <c r="C115" i="11"/>
  <c r="K114" i="11"/>
  <c r="G114" i="11"/>
  <c r="D114" i="11"/>
  <c r="C114" i="11"/>
  <c r="K113" i="11"/>
  <c r="G113" i="11"/>
  <c r="D113" i="11"/>
  <c r="C113" i="11"/>
  <c r="K112" i="11"/>
  <c r="G112" i="11"/>
  <c r="D112" i="11"/>
  <c r="C112" i="11"/>
  <c r="K111" i="11"/>
  <c r="G111" i="11"/>
  <c r="D111" i="11"/>
  <c r="C111" i="11"/>
  <c r="K110" i="11"/>
  <c r="G110" i="11"/>
  <c r="D110" i="11"/>
  <c r="C110" i="11"/>
  <c r="K109" i="11"/>
  <c r="G109" i="11"/>
  <c r="D109" i="11"/>
  <c r="C109" i="11"/>
  <c r="K108" i="11"/>
  <c r="G108" i="11"/>
  <c r="D108" i="11"/>
  <c r="C108" i="11"/>
  <c r="K107" i="11"/>
  <c r="G107" i="11"/>
  <c r="D107" i="11"/>
  <c r="C107" i="11"/>
  <c r="K106" i="11"/>
  <c r="G106" i="11"/>
  <c r="D106" i="11"/>
  <c r="C106" i="11"/>
  <c r="K105" i="11"/>
  <c r="G105" i="11"/>
  <c r="D105" i="11"/>
  <c r="C105" i="11"/>
  <c r="K104" i="11"/>
  <c r="G104" i="11"/>
  <c r="D104" i="11"/>
  <c r="C104" i="11"/>
  <c r="K103" i="11"/>
  <c r="G103" i="11"/>
  <c r="D103" i="11"/>
  <c r="C103" i="11"/>
  <c r="K102" i="11"/>
  <c r="G102" i="11"/>
  <c r="D102" i="11"/>
  <c r="C102" i="11"/>
  <c r="K101" i="11"/>
  <c r="G101" i="11"/>
  <c r="D101" i="11"/>
  <c r="C101" i="11"/>
  <c r="K100" i="11"/>
  <c r="G100" i="11"/>
  <c r="D100" i="11"/>
  <c r="C100" i="11"/>
  <c r="K99" i="11"/>
  <c r="G99" i="11"/>
  <c r="D99" i="11"/>
  <c r="C99" i="11"/>
  <c r="K98" i="11"/>
  <c r="G98" i="11"/>
  <c r="D98" i="11"/>
  <c r="C98" i="11"/>
  <c r="K97" i="11"/>
  <c r="G97" i="11"/>
  <c r="D97" i="11"/>
  <c r="C97" i="11"/>
  <c r="K96" i="11"/>
  <c r="G96" i="11"/>
  <c r="D96" i="11"/>
  <c r="C96" i="11"/>
  <c r="K95" i="11"/>
  <c r="G95" i="11"/>
  <c r="D95" i="11"/>
  <c r="C95" i="11"/>
  <c r="K94" i="11"/>
  <c r="G94" i="11"/>
  <c r="D94" i="11"/>
  <c r="C94" i="11"/>
  <c r="K93" i="11"/>
  <c r="G93" i="11"/>
  <c r="D93" i="11"/>
  <c r="C93" i="11"/>
  <c r="K92" i="11"/>
  <c r="G92" i="11"/>
  <c r="D92" i="11"/>
  <c r="C92" i="11"/>
  <c r="K91" i="11"/>
  <c r="G91" i="11"/>
  <c r="D91" i="11"/>
  <c r="C91" i="11"/>
  <c r="K90" i="11"/>
  <c r="G90" i="11"/>
  <c r="D90" i="11"/>
  <c r="C90" i="11"/>
  <c r="K89" i="11"/>
  <c r="G89" i="11"/>
  <c r="D89" i="11"/>
  <c r="C89" i="11"/>
  <c r="K88" i="11"/>
  <c r="G88" i="11"/>
  <c r="D88" i="11"/>
  <c r="C88" i="11"/>
  <c r="K87" i="11"/>
  <c r="G87" i="11"/>
  <c r="D87" i="11"/>
  <c r="C87" i="11"/>
  <c r="K86" i="11"/>
  <c r="G86" i="11"/>
  <c r="D86" i="11"/>
  <c r="C86" i="11"/>
  <c r="K85" i="11"/>
  <c r="G85" i="11"/>
  <c r="D85" i="11"/>
  <c r="C85" i="11"/>
  <c r="K84" i="11"/>
  <c r="G84" i="11"/>
  <c r="D84" i="11"/>
  <c r="C84" i="11"/>
  <c r="K83" i="11"/>
  <c r="G83" i="11"/>
  <c r="D83" i="11"/>
  <c r="C83" i="11"/>
  <c r="K82" i="11"/>
  <c r="G82" i="11"/>
  <c r="D82" i="11"/>
  <c r="C82" i="11"/>
  <c r="K81" i="11"/>
  <c r="G81" i="11"/>
  <c r="D81" i="11"/>
  <c r="C81" i="11"/>
  <c r="K80" i="11"/>
  <c r="G80" i="11"/>
  <c r="D80" i="11"/>
  <c r="C80" i="11"/>
  <c r="K79" i="11"/>
  <c r="G79" i="11"/>
  <c r="D79" i="11"/>
  <c r="C79" i="11"/>
  <c r="K78" i="11"/>
  <c r="G78" i="11"/>
  <c r="D78" i="11"/>
  <c r="C78" i="11"/>
  <c r="K77" i="11"/>
  <c r="G77" i="11"/>
  <c r="D77" i="11"/>
  <c r="C77" i="11"/>
  <c r="K76" i="11"/>
  <c r="G76" i="11"/>
  <c r="D76" i="11"/>
  <c r="C76" i="11"/>
  <c r="K75" i="11"/>
  <c r="G75" i="11"/>
  <c r="D75" i="11"/>
  <c r="C75" i="11"/>
  <c r="K74" i="11"/>
  <c r="G74" i="11"/>
  <c r="D74" i="11"/>
  <c r="C74" i="11"/>
  <c r="K73" i="11"/>
  <c r="G73" i="11"/>
  <c r="D73" i="11"/>
  <c r="C73" i="11"/>
  <c r="K72" i="11"/>
  <c r="G72" i="11"/>
  <c r="D72" i="11"/>
  <c r="C72" i="11"/>
  <c r="K71" i="11"/>
  <c r="G71" i="11"/>
  <c r="D71" i="11"/>
  <c r="C71" i="11"/>
  <c r="K70" i="11"/>
  <c r="G70" i="11"/>
  <c r="D70" i="11"/>
  <c r="C70" i="11"/>
  <c r="K69" i="11"/>
  <c r="G69" i="11"/>
  <c r="D69" i="11"/>
  <c r="C69" i="11"/>
  <c r="K68" i="11"/>
  <c r="G68" i="11"/>
  <c r="D68" i="11"/>
  <c r="C68" i="11"/>
  <c r="K67" i="11"/>
  <c r="G67" i="11"/>
  <c r="D67" i="11"/>
  <c r="C67" i="11"/>
  <c r="K66" i="11"/>
  <c r="G66" i="11"/>
  <c r="D66" i="11"/>
  <c r="C66" i="11"/>
  <c r="K65" i="11"/>
  <c r="G65" i="11"/>
  <c r="D65" i="11"/>
  <c r="C65" i="11"/>
  <c r="K64" i="11"/>
  <c r="G64" i="11"/>
  <c r="D64" i="11"/>
  <c r="C64" i="11"/>
  <c r="K63" i="11"/>
  <c r="G63" i="11"/>
  <c r="D63" i="11"/>
  <c r="C63" i="11"/>
  <c r="K62" i="11"/>
  <c r="G62" i="11"/>
  <c r="D62" i="11"/>
  <c r="C62" i="11"/>
  <c r="K61" i="11"/>
  <c r="G61" i="11"/>
  <c r="D61" i="11"/>
  <c r="C61" i="11"/>
  <c r="K60" i="11"/>
  <c r="G60" i="11"/>
  <c r="D60" i="11"/>
  <c r="C60" i="11"/>
  <c r="K59" i="11"/>
  <c r="G59" i="11"/>
  <c r="D59" i="11"/>
  <c r="C59" i="11"/>
  <c r="K58" i="11"/>
  <c r="G58" i="11"/>
  <c r="D58" i="11"/>
  <c r="C58" i="11"/>
  <c r="K57" i="11"/>
  <c r="G57" i="11"/>
  <c r="D57" i="11"/>
  <c r="C57" i="11"/>
  <c r="K56" i="11"/>
  <c r="G56" i="11"/>
  <c r="D56" i="11"/>
  <c r="C56" i="11"/>
  <c r="K55" i="11"/>
  <c r="G55" i="11"/>
  <c r="D55" i="11"/>
  <c r="C55" i="11"/>
  <c r="K54" i="11"/>
  <c r="G54" i="11"/>
  <c r="D54" i="11"/>
  <c r="C54" i="11"/>
  <c r="K53" i="11"/>
  <c r="G53" i="11"/>
  <c r="D53" i="11"/>
  <c r="C53" i="11"/>
  <c r="K52" i="11"/>
  <c r="G52" i="11"/>
  <c r="D52" i="11"/>
  <c r="C52" i="11"/>
  <c r="K51" i="11"/>
  <c r="G51" i="11"/>
  <c r="D51" i="11"/>
  <c r="C51" i="11"/>
  <c r="K50" i="11"/>
  <c r="G50" i="11"/>
  <c r="D50" i="11"/>
  <c r="C50" i="11"/>
  <c r="K49" i="11"/>
  <c r="G49" i="11"/>
  <c r="D49" i="11"/>
  <c r="C49" i="11"/>
  <c r="K48" i="11"/>
  <c r="G48" i="11"/>
  <c r="D48" i="11"/>
  <c r="C48" i="11"/>
  <c r="K47" i="11"/>
  <c r="G47" i="11"/>
  <c r="D47" i="11"/>
  <c r="C47" i="11"/>
  <c r="K46" i="11"/>
  <c r="G46" i="11"/>
  <c r="D46" i="11"/>
  <c r="C46" i="11"/>
  <c r="K45" i="11"/>
  <c r="G45" i="11"/>
  <c r="D45" i="11"/>
  <c r="C45" i="11"/>
  <c r="K44" i="11"/>
  <c r="G44" i="11"/>
  <c r="D44" i="11"/>
  <c r="C44" i="11"/>
  <c r="K43" i="11"/>
  <c r="G43" i="11"/>
  <c r="D43" i="11"/>
  <c r="C43" i="11"/>
  <c r="K42" i="11"/>
  <c r="G42" i="11"/>
  <c r="D42" i="11"/>
  <c r="C42" i="11"/>
  <c r="K41" i="11"/>
  <c r="G41" i="11"/>
  <c r="D41" i="11"/>
  <c r="C41" i="11"/>
  <c r="K40" i="11"/>
  <c r="G40" i="11"/>
  <c r="D40" i="11"/>
  <c r="C40" i="11"/>
  <c r="K39" i="11"/>
  <c r="G39" i="11"/>
  <c r="D39" i="11"/>
  <c r="C39" i="11"/>
  <c r="K38" i="11"/>
  <c r="G38" i="11"/>
  <c r="D38" i="11"/>
  <c r="C38" i="11"/>
  <c r="K37" i="11"/>
  <c r="G37" i="11"/>
  <c r="D37" i="11"/>
  <c r="C37" i="11"/>
  <c r="K36" i="11"/>
  <c r="G36" i="11"/>
  <c r="D36" i="11"/>
  <c r="C36" i="11"/>
  <c r="K35" i="11"/>
  <c r="G35" i="11"/>
  <c r="D35" i="11"/>
  <c r="C35" i="11"/>
  <c r="K34" i="11"/>
  <c r="G34" i="11"/>
  <c r="D34" i="11"/>
  <c r="C34" i="11"/>
  <c r="K33" i="11"/>
  <c r="G33" i="11"/>
  <c r="D33" i="11"/>
  <c r="C33" i="11"/>
  <c r="K32" i="11"/>
  <c r="G32" i="11"/>
  <c r="D32" i="11"/>
  <c r="C32" i="11"/>
  <c r="K31" i="11"/>
  <c r="G31" i="11"/>
  <c r="D31" i="11"/>
  <c r="C31" i="11"/>
  <c r="K30" i="11"/>
  <c r="G30" i="11"/>
  <c r="D30" i="11"/>
  <c r="C30" i="11"/>
  <c r="K29" i="11"/>
  <c r="G29" i="11"/>
  <c r="D29" i="11"/>
  <c r="C29" i="11"/>
  <c r="K28" i="11"/>
  <c r="G28" i="11"/>
  <c r="D28" i="11"/>
  <c r="C28" i="11"/>
  <c r="K27" i="11"/>
  <c r="G27" i="11"/>
  <c r="D27" i="11"/>
  <c r="C27" i="11"/>
  <c r="K26" i="11"/>
  <c r="G26" i="11"/>
  <c r="D26" i="11"/>
  <c r="C26" i="11"/>
  <c r="K25" i="11"/>
  <c r="G25" i="11"/>
  <c r="D25" i="11"/>
  <c r="C25" i="11"/>
  <c r="K24" i="11"/>
  <c r="G24" i="11"/>
  <c r="D24" i="11"/>
  <c r="C24" i="11"/>
  <c r="K23" i="11"/>
  <c r="G23" i="11"/>
  <c r="D23" i="11"/>
  <c r="C23" i="11"/>
  <c r="K22" i="11"/>
  <c r="G22" i="11"/>
  <c r="D22" i="11"/>
  <c r="C22" i="11"/>
  <c r="K21" i="11"/>
  <c r="G21" i="11"/>
  <c r="D21" i="11"/>
  <c r="C21" i="11"/>
  <c r="K20" i="11"/>
  <c r="G20" i="11"/>
  <c r="D20" i="11"/>
  <c r="C20" i="11"/>
  <c r="K19" i="11"/>
  <c r="G19" i="11"/>
  <c r="D19" i="11"/>
  <c r="C19" i="11"/>
  <c r="K18" i="11"/>
  <c r="C18" i="11"/>
  <c r="K17" i="11"/>
  <c r="C17" i="11"/>
  <c r="K16" i="11"/>
  <c r="C16" i="11"/>
  <c r="K15" i="11"/>
  <c r="C15" i="11"/>
  <c r="K14" i="11"/>
  <c r="C14" i="11"/>
  <c r="K13" i="11"/>
  <c r="C13" i="11"/>
  <c r="K12" i="11"/>
  <c r="C12" i="11"/>
  <c r="K11" i="11"/>
  <c r="C11" i="11"/>
  <c r="K10" i="11"/>
  <c r="C10" i="11"/>
  <c r="K9" i="11"/>
  <c r="C9" i="11"/>
  <c r="K8" i="11"/>
  <c r="C8" i="11"/>
  <c r="K7" i="11"/>
  <c r="I77" i="9" l="1"/>
  <c r="E89" i="9"/>
  <c r="D75" i="9"/>
  <c r="E87" i="9" s="1"/>
  <c r="D76" i="9"/>
  <c r="E88" i="9" s="1"/>
  <c r="D74" i="9"/>
  <c r="D73" i="9"/>
  <c r="E85" i="9" s="1"/>
  <c r="D72" i="9"/>
  <c r="E84" i="9" s="1"/>
  <c r="D71" i="9"/>
  <c r="E83" i="9" s="1"/>
  <c r="D70" i="9"/>
  <c r="D69" i="9"/>
  <c r="E81" i="9" s="1"/>
  <c r="D68" i="9"/>
  <c r="D67" i="9"/>
  <c r="D66" i="9"/>
  <c r="D65" i="9"/>
  <c r="I65" i="9" s="1"/>
  <c r="D64" i="9"/>
  <c r="D63" i="9"/>
  <c r="I63" i="9" s="1"/>
  <c r="D62" i="9"/>
  <c r="D61" i="9"/>
  <c r="I61" i="9" s="1"/>
  <c r="D60" i="9"/>
  <c r="I60" i="9" s="1"/>
  <c r="D59" i="9"/>
  <c r="D58" i="9"/>
  <c r="I58" i="9" s="1"/>
  <c r="D57" i="9"/>
  <c r="I57" i="9" s="1"/>
  <c r="D56" i="9"/>
  <c r="I56" i="9" s="1"/>
  <c r="D55" i="9"/>
  <c r="D54" i="9"/>
  <c r="I54" i="9" s="1"/>
  <c r="D53" i="9"/>
  <c r="I53" i="9" s="1"/>
  <c r="D52" i="9"/>
  <c r="I52" i="9" s="1"/>
  <c r="D51" i="9"/>
  <c r="I51" i="9" s="1"/>
  <c r="D50" i="9"/>
  <c r="I50" i="9" s="1"/>
  <c r="D49" i="9"/>
  <c r="I49" i="9" s="1"/>
  <c r="D48" i="9"/>
  <c r="D47" i="9"/>
  <c r="I47" i="9" s="1"/>
  <c r="D46" i="9"/>
  <c r="I46" i="9" s="1"/>
  <c r="D45" i="9"/>
  <c r="I45" i="9" s="1"/>
  <c r="D44" i="9"/>
  <c r="I44" i="9" s="1"/>
  <c r="D43" i="9"/>
  <c r="I43" i="9" s="1"/>
  <c r="D42" i="9"/>
  <c r="I42" i="9" s="1"/>
  <c r="D41" i="9"/>
  <c r="I41" i="9" s="1"/>
  <c r="D40" i="9"/>
  <c r="D39" i="9"/>
  <c r="I39" i="9" s="1"/>
  <c r="D38" i="9"/>
  <c r="I38" i="9" s="1"/>
  <c r="D37" i="9"/>
  <c r="I37" i="9" s="1"/>
  <c r="D36" i="9"/>
  <c r="D35" i="9"/>
  <c r="I35" i="9" s="1"/>
  <c r="D34" i="9"/>
  <c r="D33" i="9"/>
  <c r="I33" i="9" s="1"/>
  <c r="D32" i="9"/>
  <c r="D31" i="9"/>
  <c r="I31" i="9" s="1"/>
  <c r="D30" i="9"/>
  <c r="I30" i="9" s="1"/>
  <c r="D29" i="9"/>
  <c r="I29" i="9" s="1"/>
  <c r="D28" i="9"/>
  <c r="I28" i="9" s="1"/>
  <c r="D27" i="9"/>
  <c r="I27" i="9" s="1"/>
  <c r="D26" i="9"/>
  <c r="I26" i="9" s="1"/>
  <c r="D25" i="9"/>
  <c r="I25" i="9" s="1"/>
  <c r="D24" i="9"/>
  <c r="I24" i="9" s="1"/>
  <c r="D23" i="9"/>
  <c r="I23" i="9" s="1"/>
  <c r="D22" i="9"/>
  <c r="I22" i="9" s="1"/>
  <c r="D21" i="9"/>
  <c r="I21" i="9" s="1"/>
  <c r="D20" i="9"/>
  <c r="I20" i="9" s="1"/>
  <c r="D19" i="9"/>
  <c r="I19" i="9" s="1"/>
  <c r="D18" i="9"/>
  <c r="I18" i="9" s="1"/>
  <c r="D17" i="9"/>
  <c r="I17" i="9" s="1"/>
  <c r="E37" i="9" l="1"/>
  <c r="I74" i="9"/>
  <c r="E86" i="9"/>
  <c r="I70" i="9"/>
  <c r="E82" i="9"/>
  <c r="I68" i="9"/>
  <c r="E80" i="9"/>
  <c r="G80" i="9"/>
  <c r="F80" i="9"/>
  <c r="I67" i="9"/>
  <c r="E79" i="9"/>
  <c r="I66" i="9"/>
  <c r="E78" i="9"/>
  <c r="E77" i="9"/>
  <c r="E76" i="9"/>
  <c r="E75" i="9"/>
  <c r="I76" i="9"/>
  <c r="I75" i="9"/>
  <c r="E74" i="9"/>
  <c r="E33" i="9"/>
  <c r="E34" i="9"/>
  <c r="E29" i="9"/>
  <c r="E35" i="9"/>
  <c r="E38" i="9"/>
  <c r="E73" i="9"/>
  <c r="I73" i="9"/>
  <c r="E36" i="9"/>
  <c r="E31" i="9"/>
  <c r="I36" i="9"/>
  <c r="E39" i="9"/>
  <c r="E72" i="9"/>
  <c r="G32" i="9"/>
  <c r="E40" i="9"/>
  <c r="I72" i="9"/>
  <c r="E71" i="9"/>
  <c r="I71" i="9"/>
  <c r="E69" i="9"/>
  <c r="F68" i="9"/>
  <c r="E70" i="9"/>
  <c r="I69" i="9"/>
  <c r="E67" i="9"/>
  <c r="G68" i="9"/>
  <c r="E68" i="9"/>
  <c r="E60" i="9"/>
  <c r="E59" i="9"/>
  <c r="I55" i="9"/>
  <c r="F56" i="9"/>
  <c r="E62" i="9"/>
  <c r="E64" i="9"/>
  <c r="I59" i="9"/>
  <c r="E57" i="9"/>
  <c r="E53" i="9"/>
  <c r="I64" i="9"/>
  <c r="I34" i="9"/>
  <c r="E30" i="9"/>
  <c r="I32" i="9"/>
  <c r="I40" i="9"/>
  <c r="I48" i="9"/>
  <c r="E55" i="9"/>
  <c r="I62" i="9"/>
  <c r="E65" i="9"/>
  <c r="E63" i="9"/>
  <c r="E56" i="9"/>
  <c r="E58" i="9"/>
  <c r="E66" i="9"/>
  <c r="E61" i="9"/>
  <c r="E32" i="9"/>
  <c r="E54" i="9"/>
  <c r="G56" i="9"/>
  <c r="F3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vandenbroekp</author>
  </authors>
  <commentList>
    <comment ref="C5" authorId="0" shapeId="0" xr:uid="{9805C83E-A243-4941-83E1-D49FFA11C7A7}">
      <text>
        <r>
          <rPr>
            <b/>
            <sz val="9"/>
            <color indexed="81"/>
            <rFont val="Tahoma"/>
            <family val="2"/>
          </rPr>
          <t>see note (a)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vandenbroekp</author>
  </authors>
  <commentList>
    <comment ref="E5" authorId="0" shapeId="0" xr:uid="{588451E7-4D33-41BF-B27F-04A626BEB694}">
      <text>
        <r>
          <rPr>
            <sz val="9"/>
            <color indexed="81"/>
            <rFont val="Tahoma"/>
            <family val="2"/>
          </rPr>
          <t>see note (a)</t>
        </r>
      </text>
    </comment>
    <comment ref="F5" authorId="0" shapeId="0" xr:uid="{81DF506F-7662-47A8-BF43-1D64BED1E4ED}">
      <text>
        <r>
          <rPr>
            <sz val="9"/>
            <color indexed="81"/>
            <rFont val="Tahoma"/>
            <family val="2"/>
          </rPr>
          <t>see note (b)</t>
        </r>
      </text>
    </comment>
    <comment ref="G5" authorId="0" shapeId="0" xr:uid="{9E062FE5-5454-4D3F-B67B-2E8FB8FAED52}">
      <text>
        <r>
          <rPr>
            <sz val="9"/>
            <color indexed="81"/>
            <rFont val="Tahoma"/>
            <family val="2"/>
          </rPr>
          <t>see note (c)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I6" authorId="0" shapeId="0" xr:uid="{F7B9A0DB-BCF9-46DC-A71F-368FF39829B1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7" authorId="0" shapeId="0" xr:uid="{D8654030-18A9-4EB5-A992-6A920B5BC8C6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8" authorId="0" shapeId="0" xr:uid="{3CDE16F9-7CCE-4F3A-BE4D-C7C1ED508863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9" authorId="0" shapeId="0" xr:uid="{516429FF-F209-4D6A-86B8-1D1B65206562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0" authorId="0" shapeId="0" xr:uid="{329BC48D-B459-4A71-9977-96B3CF12C84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1" authorId="0" shapeId="0" xr:uid="{B8C47D17-0B16-4D6A-8C0C-F429B23F11F8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2" authorId="0" shapeId="0" xr:uid="{E3FDE9D5-9A81-4DB9-90F8-C92D29B943B1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3" authorId="0" shapeId="0" xr:uid="{26F886F7-2805-446C-9D2B-3BFF0DD0E278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4" authorId="0" shapeId="0" xr:uid="{04617953-EEAB-4715-BE1D-A88AB207B519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5" authorId="0" shapeId="0" xr:uid="{060616A6-A3FA-45E4-97C2-04AAA82937D6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6" authorId="0" shapeId="0" xr:uid="{E3CF7A76-BA94-477B-AE8C-6F9E5D967D0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7" authorId="0" shapeId="0" xr:uid="{C36F0F7B-F86D-4388-A66C-99949865D85C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8" authorId="0" shapeId="0" xr:uid="{BF00631E-316B-48F5-8B0D-ED6E02F5A566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9" authorId="0" shapeId="0" xr:uid="{3100AE6C-7882-42FA-B4ED-98E3689EC7B3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20" authorId="0" shapeId="0" xr:uid="{D1F1D4E0-B2EC-46C6-8AC6-4F67321C485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21" authorId="0" shapeId="0" xr:uid="{EEA3B0BE-E135-47D3-ABB5-7D379131F5CF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22" authorId="0" shapeId="0" xr:uid="{8C7FACE7-3413-445D-8566-579664DE0CA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23" authorId="0" shapeId="0" xr:uid="{F823B2C6-91BF-4D99-AF32-719AD02A03C6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24" authorId="0" shapeId="0" xr:uid="{6EE7FF0C-1181-4EDD-AFB9-B0442F14BA22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25" authorId="0" shapeId="0" xr:uid="{5931E12C-9FD6-4EA5-B393-9CCCB9E80F5A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26" authorId="0" shapeId="0" xr:uid="{AE9DC5AF-8867-4E33-A1F9-E040C09AA71D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27" authorId="0" shapeId="0" xr:uid="{817BC70A-B214-4C01-892D-2278E7C72FBC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28" authorId="0" shapeId="0" xr:uid="{3075C775-8062-4FA7-BC8B-A10ECE6ED769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29" authorId="0" shapeId="0" xr:uid="{B6F2A4C6-E2A3-4854-8858-B041A8F63965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30" authorId="0" shapeId="0" xr:uid="{EDB8281B-F3F5-4B1B-AE26-C3BE8A5F1A12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31" authorId="0" shapeId="0" xr:uid="{89751311-13DF-45D7-9942-E19266AFDDB9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32" authorId="0" shapeId="0" xr:uid="{50FB600C-1925-4E07-AC8B-8EB0B3EB0C4F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33" authorId="0" shapeId="0" xr:uid="{272A1C26-8A52-4B29-A6B4-0315E6BFD9F3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34" authorId="0" shapeId="0" xr:uid="{22F8E62C-9727-4913-9CEC-DCFEBEC848BD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35" authorId="0" shapeId="0" xr:uid="{DE85C896-6AF1-41BB-AA08-89537EF67683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36" authorId="0" shapeId="0" xr:uid="{9EFF9E4D-FB0C-47BD-A3A5-F180E4D622D2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37" authorId="0" shapeId="0" xr:uid="{91D1682C-DD64-45E8-AB76-8324FC85106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38" authorId="0" shapeId="0" xr:uid="{4A92AEA2-4C22-4FC6-9922-FE3E05FD5EE0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39" authorId="0" shapeId="0" xr:uid="{0068604F-2BFE-43B7-8E74-F387C83317AC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40" authorId="0" shapeId="0" xr:uid="{74914C5B-DD65-45A2-BA7E-22E1E7815BFC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41" authorId="0" shapeId="0" xr:uid="{DB008568-1BBE-4B80-9CCC-8945E8C0DDE8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42" authorId="0" shapeId="0" xr:uid="{262D8CFB-8927-4F13-8415-79F1567C2565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43" authorId="0" shapeId="0" xr:uid="{F4F5B08D-CF64-45E1-B7C3-81FABDD50F14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44" authorId="0" shapeId="0" xr:uid="{FF09F5E1-9699-47EC-9A14-0E58B6575BB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45" authorId="0" shapeId="0" xr:uid="{5536A79E-FABF-41A7-BD3C-7422DAFDABF4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46" authorId="0" shapeId="0" xr:uid="{FCF5C5D3-7385-4419-A78B-C6803C997FE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47" authorId="0" shapeId="0" xr:uid="{30317454-5EC9-4774-A934-A21FA306862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48" authorId="0" shapeId="0" xr:uid="{768C4C63-098F-4F4A-B7C1-55042EDA734A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49" authorId="0" shapeId="0" xr:uid="{EBA6584C-1804-4DFC-B0D9-DF73202BCBF4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50" authorId="0" shapeId="0" xr:uid="{4CB3C89F-7753-4DDC-8120-886BAC0FCAA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51" authorId="0" shapeId="0" xr:uid="{63C000F3-AC7D-4864-88F8-0895521E6AB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52" authorId="0" shapeId="0" xr:uid="{3F5F922B-29D0-4A90-B2FB-0AF9B9E15FCD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53" authorId="0" shapeId="0" xr:uid="{51F7F189-E4DD-4D24-9DAD-D27D25AF60F2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54" authorId="0" shapeId="0" xr:uid="{043D7B44-E377-4146-9277-9163E18F0504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55" authorId="0" shapeId="0" xr:uid="{906AA8F7-8FE0-40A3-B54F-82F11871FE78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56" authorId="0" shapeId="0" xr:uid="{3B2B2FDD-5DDE-4A07-B547-7B75F287650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57" authorId="0" shapeId="0" xr:uid="{6324225F-D828-4AD9-8B4E-0BA65B373C1F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58" authorId="0" shapeId="0" xr:uid="{92BBEFBA-52CF-4309-89C5-4C7236C7BAEA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59" authorId="0" shapeId="0" xr:uid="{949E127E-C3BE-4E70-A068-BB96C3DA06C6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60" authorId="0" shapeId="0" xr:uid="{1B2FE8C8-46BF-46C8-9BCB-6027C73AF808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61" authorId="0" shapeId="0" xr:uid="{1CDD196D-2366-4205-AC99-FC76A25CA19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62" authorId="0" shapeId="0" xr:uid="{E87C2626-8358-44D7-8C9D-7CBF110009C1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63" authorId="0" shapeId="0" xr:uid="{4CC8DA4E-171F-4502-930D-6F4BC37DF2B3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64" authorId="0" shapeId="0" xr:uid="{25BF8F08-45B2-47F7-BC18-874C5C28D3FF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65" authorId="0" shapeId="0" xr:uid="{EB0E827C-0A92-4F49-B804-11EDD9BBCBD0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66" authorId="0" shapeId="0" xr:uid="{BF2E91DB-A029-44FF-B9D1-078BD4BAB517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67" authorId="0" shapeId="0" xr:uid="{E6292132-B35E-47F5-8C36-692ED12007D1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68" authorId="0" shapeId="0" xr:uid="{065C076B-3364-4265-B914-353120014543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69" authorId="0" shapeId="0" xr:uid="{D1CF7EC4-4864-434D-9FB1-B80C67DBA44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70" authorId="0" shapeId="0" xr:uid="{A6322883-E81C-4D28-B22D-9DDC8AE6DDB7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71" authorId="0" shapeId="0" xr:uid="{F3244269-0AE1-4A7C-938C-1AD5383B43ED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72" authorId="0" shapeId="0" xr:uid="{41B711EA-A003-4106-84EC-2148B6F70A0F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73" authorId="0" shapeId="0" xr:uid="{51104043-68F8-4990-9E1D-C8CB49CC362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74" authorId="0" shapeId="0" xr:uid="{B7F19DC1-840F-4F25-B280-740771B623C1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75" authorId="0" shapeId="0" xr:uid="{E381EDA2-5563-4D0D-A4C1-4065426D1211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76" authorId="0" shapeId="0" xr:uid="{E518DCE4-BBB1-45E9-A999-C6CD6F80A2B7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77" authorId="0" shapeId="0" xr:uid="{7FDD8598-C10A-4376-83E5-45456EC303F2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78" authorId="0" shapeId="0" xr:uid="{CFE317E3-BE16-4CB6-8234-E7FDD3114E6F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79" authorId="0" shapeId="0" xr:uid="{F2CA25B9-EF88-4B74-906A-D24F21F65CB4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80" authorId="0" shapeId="0" xr:uid="{9713957C-6629-47EA-8822-4C2C10AFF2D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81" authorId="0" shapeId="0" xr:uid="{7D424FCC-9095-47C1-8EA4-8E0B96582AAF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82" authorId="0" shapeId="0" xr:uid="{892CBBA2-059F-4B61-B6CE-4AB6862D023A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83" authorId="0" shapeId="0" xr:uid="{937C0AC0-7BD0-409D-8450-2F02524D5D91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84" authorId="0" shapeId="0" xr:uid="{4CF826B1-DFE7-4724-A038-1D6DF588BEF1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85" authorId="0" shapeId="0" xr:uid="{E58126DB-79DE-4895-B101-9B991F042AD5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86" authorId="0" shapeId="0" xr:uid="{C587D772-21DA-486B-95E6-04065860FC23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87" authorId="0" shapeId="0" xr:uid="{25D5D002-3F7C-46D7-9E76-9E0A02F784E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88" authorId="0" shapeId="0" xr:uid="{A6D8C4E6-7B66-417E-916F-033478F056F3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89" authorId="0" shapeId="0" xr:uid="{F8E26373-200E-4CD9-8DD7-8823590E6C2A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90" authorId="0" shapeId="0" xr:uid="{039D9426-B8EF-4002-BE38-3C16ECC7E6B4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91" authorId="0" shapeId="0" xr:uid="{DE0A1F53-5167-4983-AD28-254E4D3DA17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92" authorId="0" shapeId="0" xr:uid="{579EA84A-9757-40B9-A90A-41F209EC6710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93" authorId="0" shapeId="0" xr:uid="{DA19FC90-A409-4C55-8F06-6DF74558C1DC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94" authorId="0" shapeId="0" xr:uid="{24ACDB81-CE37-42D8-8097-245FC24D0C69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95" authorId="0" shapeId="0" xr:uid="{695EC203-B113-44F5-9F52-84485B426FE0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96" authorId="0" shapeId="0" xr:uid="{7F91A52C-299B-414F-AD88-E8020A69EBE1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97" authorId="0" shapeId="0" xr:uid="{ADDB4009-BE37-4AA5-9CB4-A6BA9974955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98" authorId="0" shapeId="0" xr:uid="{1E8E11E8-4FAB-4B37-9358-ADBB883792D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99" authorId="0" shapeId="0" xr:uid="{08B80032-37A2-41ED-B21E-960BB4D325FF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00" authorId="0" shapeId="0" xr:uid="{A1102784-310F-4826-955D-6369C9F21B7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01" authorId="0" shapeId="0" xr:uid="{EC1CC973-298B-4DDF-9F18-E68703EA92B2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02" authorId="0" shapeId="0" xr:uid="{2A0469FD-A019-4757-A290-BE80A8DEA9C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03" authorId="0" shapeId="0" xr:uid="{F6203A8E-7655-4682-A3D0-924FFB3FAF76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04" authorId="0" shapeId="0" xr:uid="{DC369D53-302F-49ED-A5DD-96AE8529A475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05" authorId="0" shapeId="0" xr:uid="{CA030455-B0DF-4259-A670-4A12CAF0A0D1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06" authorId="0" shapeId="0" xr:uid="{EED5095E-18D8-4C7D-9B53-846E54041B5C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07" authorId="0" shapeId="0" xr:uid="{3653F82D-6002-4B40-88BA-23D2C9780512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08" authorId="0" shapeId="0" xr:uid="{F9D0B04F-8496-4DCF-B375-0BBB5E5CC4F8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09" authorId="0" shapeId="0" xr:uid="{ECF2FAD7-A4EC-4C81-BAD3-695E0B583DE6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10" authorId="0" shapeId="0" xr:uid="{21DF218F-2D37-461B-8FCB-C4A2052F4748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11" authorId="0" shapeId="0" xr:uid="{79C2AB42-D5C8-43E1-8573-A297EC4D0671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12" authorId="0" shapeId="0" xr:uid="{1851920D-02F7-4B2B-BCE1-9294D581A039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13" authorId="0" shapeId="0" xr:uid="{D454C2BD-C107-4293-BCB4-3B2EEC31E0C5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14" authorId="0" shapeId="0" xr:uid="{2D273CDE-FB06-4101-B49F-BA67CB2E3F02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15" authorId="0" shapeId="0" xr:uid="{A22975C0-497A-492A-BA32-B67A5A7EAECC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16" authorId="0" shapeId="0" xr:uid="{4E3AD749-5950-4EB4-B67F-785E0CD2BCCD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17" authorId="0" shapeId="0" xr:uid="{5C5593F6-5E98-40C8-A49F-2134FF29080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18" authorId="0" shapeId="0" xr:uid="{BCBFDBC0-A95F-4A80-8BD3-315467544700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19" authorId="0" shapeId="0" xr:uid="{F50692B4-96BD-4C21-9504-3B36BDFB7547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20" authorId="0" shapeId="0" xr:uid="{7D5640C9-E20D-43D9-B48F-E878635CA37D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21" authorId="0" shapeId="0" xr:uid="{348FA6D0-4C93-4558-965B-EE9526CE3E0C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22" authorId="0" shapeId="0" xr:uid="{DA6A38E9-D308-4E7B-A95E-56CE0C4D5246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23" authorId="0" shapeId="0" xr:uid="{BC0B04C3-0EEC-4D19-A77A-D89DF5CFCA8C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J123" authorId="0" shapeId="0" xr:uid="{80EF7214-38B6-4A25-B984-970C731ADE43}">
      <text>
        <r>
          <rPr>
            <sz val="8"/>
            <color indexed="81"/>
            <rFont val="Tahoma"/>
            <family val="2"/>
          </rPr>
          <t>not available</t>
        </r>
      </text>
    </comment>
    <comment ref="I124" authorId="0" shapeId="0" xr:uid="{4248A3A2-6447-4BE2-8F23-4F91C1DC143A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J124" authorId="0" shapeId="0" xr:uid="{F097C5D7-7E3F-4E67-9BE8-0E447D93F70A}">
      <text>
        <r>
          <rPr>
            <sz val="8"/>
            <color indexed="81"/>
            <rFont val="Tahoma"/>
            <family val="2"/>
          </rPr>
          <t>not available</t>
        </r>
      </text>
    </comment>
    <comment ref="I125" authorId="0" shapeId="0" xr:uid="{2A64753D-9569-4BF0-BC9B-DFD9F7B75C0D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J125" authorId="0" shapeId="0" xr:uid="{561001C0-386F-490B-86BB-2584526A1837}">
      <text>
        <r>
          <rPr>
            <sz val="8"/>
            <color indexed="81"/>
            <rFont val="Tahoma"/>
            <family val="2"/>
          </rPr>
          <t>not available</t>
        </r>
      </text>
    </comment>
    <comment ref="I126" authorId="0" shapeId="0" xr:uid="{27C2EC25-8F4D-4E90-985C-BC815EF3434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J126" authorId="0" shapeId="0" xr:uid="{C6E76D3A-2CAD-4ECD-84D9-26293856BD58}">
      <text>
        <r>
          <rPr>
            <sz val="8"/>
            <color indexed="81"/>
            <rFont val="Tahoma"/>
            <family val="2"/>
          </rPr>
          <t>not available</t>
        </r>
      </text>
    </comment>
    <comment ref="I127" authorId="0" shapeId="0" xr:uid="{672B2951-6B00-45B4-ABD3-10EA7B178CF2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J127" authorId="0" shapeId="0" xr:uid="{8D62E59E-59E6-4CBB-8648-B71D807922F3}">
      <text>
        <r>
          <rPr>
            <sz val="8"/>
            <color indexed="81"/>
            <rFont val="Tahoma"/>
            <family val="2"/>
          </rPr>
          <t>not available</t>
        </r>
      </text>
    </comment>
    <comment ref="I128" authorId="0" shapeId="0" xr:uid="{3C9A5415-11E5-4ABB-9FA2-DD953CFA3D72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29" authorId="0" shapeId="0" xr:uid="{A0885D71-79AC-44C3-A0EA-21C718620076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30" authorId="0" shapeId="0" xr:uid="{71FF4880-3E71-456A-B549-38958D7ED2F9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31" authorId="0" shapeId="0" xr:uid="{843C36B1-C9B9-4A22-8120-3B3D016011D8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32" authorId="0" shapeId="0" xr:uid="{3767ECC5-9F52-4668-A020-37F5FFEDBAD1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33" authorId="0" shapeId="0" xr:uid="{3CD858D1-AED5-4A8E-8A7D-7E85BB374CD0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34" authorId="0" shapeId="0" xr:uid="{B62111DC-8BC2-48C0-BB1C-116029AD8E98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35" authorId="0" shapeId="0" xr:uid="{D4D6C78D-9A3F-4BE5-84EE-FEB7820082A1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36" authorId="0" shapeId="0" xr:uid="{51433093-6133-4214-83B8-F9EE9291A265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37" authorId="0" shapeId="0" xr:uid="{6AFFBD9D-6338-4443-BE79-E933B2DE3B6C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38" authorId="0" shapeId="0" xr:uid="{E9B59FF8-A089-4E48-A7A0-B22A5A18D2BA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39" authorId="0" shapeId="0" xr:uid="{B34E9240-63A7-4B14-901A-19FA40EFB2F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40" authorId="0" shapeId="0" xr:uid="{8829BFA8-5EEF-4709-AA2A-3EA88BF66826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41" authorId="0" shapeId="0" xr:uid="{90E373A5-7D56-4BC8-A75E-33EB22F70B9D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42" authorId="0" shapeId="0" xr:uid="{0BF166FC-6A90-48BF-B919-D9E79100A407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43" authorId="0" shapeId="0" xr:uid="{C9A6FED8-765A-44AD-976B-F1A2252D8EF9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44" authorId="0" shapeId="0" xr:uid="{E3FD1636-F4F8-4E1A-BFCF-E44D54C75ED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45" authorId="0" shapeId="0" xr:uid="{00F197F8-1A99-4289-A9CC-ED9AEEDC3A2D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46" authorId="0" shapeId="0" xr:uid="{9B212EA0-11BD-467F-9FC2-99F6D30CC3F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47" authorId="0" shapeId="0" xr:uid="{B56BFEE0-15F2-4A94-A791-00854E743049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48" authorId="0" shapeId="0" xr:uid="{53979EDA-FB65-4023-BD19-0B48B99654A5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49" authorId="0" shapeId="0" xr:uid="{A0C4EA9E-2508-474A-B1F8-C334ABD22A8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50" authorId="0" shapeId="0" xr:uid="{E8D56088-0E6D-44F6-B889-5FB52850D3EF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51" authorId="0" shapeId="0" xr:uid="{579B35D5-52EF-493A-A8C0-980896A1DE19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52" authorId="0" shapeId="0" xr:uid="{0B09C60F-095A-4455-97ED-8E97C9E011AF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53" authorId="0" shapeId="0" xr:uid="{79A3E83B-BC18-4499-A988-5E7063C59500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54" authorId="0" shapeId="0" xr:uid="{9846C6F3-DF0C-4E40-AB4D-769D55227DC6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55" authorId="0" shapeId="0" xr:uid="{13BBE55E-2A4E-465D-A2DE-3A83A7149A14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56" authorId="0" shapeId="0" xr:uid="{595FB0CD-5853-4689-9B0B-2C5A8795BA5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57" authorId="0" shapeId="0" xr:uid="{B666939C-CD8C-48C9-80C8-66C7374E023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58" authorId="0" shapeId="0" xr:uid="{CB7E2689-36BF-40AB-9713-C2ED47D313C2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59" authorId="0" shapeId="0" xr:uid="{B87B7BCB-55E5-4F60-AEA9-46BD04EE90BC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60" authorId="0" shapeId="0" xr:uid="{9FD98873-E6BD-42A9-9E5C-0C24EE089D1A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61" authorId="0" shapeId="0" xr:uid="{685C12A9-4479-471D-A8D5-0027BD9F5A4C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62" authorId="0" shapeId="0" xr:uid="{9111739D-7E36-4C57-8482-4669A824EAC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63" authorId="0" shapeId="0" xr:uid="{A6BC3D41-7B33-4306-B387-FDAEC733F4E5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64" authorId="0" shapeId="0" xr:uid="{1042635C-56BA-4ADF-9C91-EC99FFF1E977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65" authorId="0" shapeId="0" xr:uid="{D2BD1CDA-77E5-4269-833D-5C0A58FA9AB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66" authorId="0" shapeId="0" xr:uid="{9D033F6E-C793-48ED-B41A-F8F5EA8204C7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67" authorId="0" shapeId="0" xr:uid="{DE07F416-5C2C-41B0-A415-089E73D3A296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68" authorId="0" shapeId="0" xr:uid="{4865E1D5-E009-483A-8BCB-B2F96675B1DB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69" authorId="0" shapeId="0" xr:uid="{342676AB-BDEC-4216-8802-48112FA9AEF5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70" authorId="0" shapeId="0" xr:uid="{2D8DE56C-ABE7-47B5-8E4D-ECB1FC3E746D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71" authorId="0" shapeId="0" xr:uid="{05CFAB15-1171-4D4D-AF01-0A25A7C608C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72" authorId="0" shapeId="0" xr:uid="{B6FDE8B2-AF68-429E-B846-5CBE95F7E15E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73" authorId="0" shapeId="0" xr:uid="{92741FA1-7B62-4253-A38B-0A51CE9C3390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74" authorId="0" shapeId="0" xr:uid="{BD61F1C1-48E5-4ACE-8BA1-AB6F78F88C83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75" authorId="0" shapeId="0" xr:uid="{EFB22FFA-9125-4E01-BEF4-6220FB96D3A9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76" authorId="0" shapeId="0" xr:uid="{E596C780-D1AC-4953-9E26-BCC46B9DA89F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77" authorId="0" shapeId="0" xr:uid="{3E740088-3646-45C1-AE1E-D6C0902BCC8F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78" authorId="0" shapeId="0" xr:uid="{70F00562-EFEE-440A-A9E5-06FE5101B4AF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79" authorId="0" shapeId="0" xr:uid="{8346D743-EED8-4AAE-9835-15E23042E137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80" authorId="0" shapeId="0" xr:uid="{521641FC-A8D4-4930-A67E-1A97554B73BF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181" authorId="0" shapeId="0" xr:uid="{E2A64CF8-E415-4372-B7A8-C12C946C3B3A}">
      <text>
        <r>
          <rPr>
            <sz val="8"/>
            <color indexed="81"/>
            <rFont val="Tahoma"/>
            <family val="2"/>
          </rPr>
          <t>The actual day of the survey is the third Friday of the middle month of the quarter.</t>
        </r>
      </text>
    </comment>
    <comment ref="I285" authorId="0" shapeId="0" xr:uid="{329B8779-AFFE-43EB-B5D4-BBB0583A8105}">
      <text>
        <r>
          <rPr>
            <sz val="8"/>
            <color indexed="81"/>
            <rFont val="Tahoma"/>
            <family val="2"/>
          </rPr>
          <t>not available</t>
        </r>
      </text>
    </comment>
    <comment ref="I286" authorId="0" shapeId="0" xr:uid="{262E69B5-2273-4B79-A3A0-DEF23D26379B}">
      <text>
        <r>
          <rPr>
            <sz val="8"/>
            <color indexed="81"/>
            <rFont val="Tahoma"/>
            <family val="2"/>
          </rPr>
          <t>not available</t>
        </r>
      </text>
    </comment>
    <comment ref="I287" authorId="0" shapeId="0" xr:uid="{687CE89F-86E2-4C54-B0B7-FE14BBDD6791}">
      <text>
        <r>
          <rPr>
            <sz val="8"/>
            <color indexed="81"/>
            <rFont val="Tahoma"/>
            <family val="2"/>
          </rPr>
          <t>not available</t>
        </r>
      </text>
    </comment>
    <comment ref="I288" authorId="0" shapeId="0" xr:uid="{8B2FC65C-D2C2-4523-A95C-C427BB731DD4}">
      <text>
        <r>
          <rPr>
            <sz val="8"/>
            <color indexed="81"/>
            <rFont val="Tahoma"/>
            <family val="2"/>
          </rPr>
          <t>not available</t>
        </r>
      </text>
    </comment>
    <comment ref="I289" authorId="0" shapeId="0" xr:uid="{61A73594-0A3E-43B5-9938-7B777222B394}">
      <text>
        <r>
          <rPr>
            <sz val="8"/>
            <color indexed="81"/>
            <rFont val="Tahoma"/>
            <family val="2"/>
          </rPr>
          <t>not available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Vandenbroek, Penny (DPS)</author>
  </authors>
  <commentList>
    <comment ref="B2" authorId="0" shapeId="0" xr:uid="{F8E5C89C-2D97-45E8-B8DC-E9D398175548}">
      <text>
        <r>
          <rPr>
            <sz val="9"/>
            <color indexed="81"/>
            <rFont val="Tahoma"/>
            <family val="2"/>
          </rPr>
          <t>The series has been converted to an index (avg four qtrs) 2019=100
See 1.7 (1) tab for calculations</t>
        </r>
      </text>
    </comment>
    <comment ref="A357" authorId="0" shapeId="0" xr:uid="{8142B6EC-F4F3-4C2E-BDCF-020AA4B1A64F}">
      <text>
        <r>
          <rPr>
            <sz val="9"/>
            <color indexed="81"/>
            <rFont val="Tahoma"/>
            <family val="2"/>
          </rPr>
          <t xml:space="preserve">Remove zeros from column to leave as gaps for chart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Vandenbroek, Penny (DPS)</author>
    <author>vandenbroekp</author>
  </authors>
  <commentList>
    <comment ref="D15" authorId="0" shapeId="0" xr:uid="{ECCC9919-82C8-4537-B8CC-0D937D847F25}">
      <text>
        <r>
          <rPr>
            <sz val="9"/>
            <color indexed="81"/>
            <rFont val="Tahoma"/>
            <family val="2"/>
          </rPr>
          <t>Jobseekers may be up to 67 years, due to increases in the Aged pension eligibility age.</t>
        </r>
      </text>
    </comment>
    <comment ref="H15" authorId="0" shapeId="0" xr:uid="{B7164BF0-FFB0-423E-86E0-BE81B778280A}">
      <text>
        <r>
          <rPr>
            <sz val="9"/>
            <color indexed="81"/>
            <rFont val="Tahoma"/>
            <family val="2"/>
          </rPr>
          <t>Estimates prior to Nov-22 have been revised due to population rebenchmarking.</t>
        </r>
      </text>
    </comment>
    <comment ref="A40" authorId="1" shapeId="0" xr:uid="{F3B113BE-3618-494A-9723-AF83F09B81F4}">
      <text>
        <r>
          <rPr>
            <b/>
            <sz val="9"/>
            <color indexed="10"/>
            <rFont val="Tahoma"/>
            <family val="2"/>
          </rPr>
          <t>Time series break</t>
        </r>
      </text>
    </comment>
  </commentList>
</comments>
</file>

<file path=xl/sharedStrings.xml><?xml version="1.0" encoding="utf-8"?>
<sst xmlns="http://schemas.openxmlformats.org/spreadsheetml/2006/main" count="369" uniqueCount="162">
  <si>
    <t>1.1 Employment</t>
  </si>
  <si>
    <r>
      <t xml:space="preserve">Source: ABS, </t>
    </r>
    <r>
      <rPr>
        <i/>
        <sz val="11"/>
        <color theme="0" tint="-0.34998626667073579"/>
        <rFont val="Calibri"/>
        <family val="2"/>
        <scheme val="minor"/>
      </rPr>
      <t>Labour force</t>
    </r>
    <r>
      <rPr>
        <sz val="11"/>
        <color theme="0" tint="-0.34998626667073579"/>
        <rFont val="Calibri"/>
        <family val="2"/>
        <scheme val="minor"/>
      </rPr>
      <t xml:space="preserve"> (Table 1)</t>
    </r>
  </si>
  <si>
    <t>A84423043C</t>
  </si>
  <si>
    <t>Derived</t>
  </si>
  <si>
    <t>A84423091W</t>
  </si>
  <si>
    <t>A84423054K</t>
  </si>
  <si>
    <t>A84423068X</t>
  </si>
  <si>
    <t>A84423042A</t>
  </si>
  <si>
    <t>Employed persons</t>
  </si>
  <si>
    <t>Civilian population (15 years and over)</t>
  </si>
  <si>
    <t>Employment to population ratio</t>
  </si>
  <si>
    <t>Graph data
ratio, Seasonally Adjusted (%)</t>
  </si>
  <si>
    <t>Employed part-time</t>
  </si>
  <si>
    <t>Part-time share of total employment</t>
  </si>
  <si>
    <t>Month</t>
  </si>
  <si>
    <t>Seasonally Adjusted
('000)</t>
  </si>
  <si>
    <t>Annual chg (%)</t>
  </si>
  <si>
    <t>Men</t>
  </si>
  <si>
    <t>Women</t>
  </si>
  <si>
    <t>..</t>
  </si>
  <si>
    <t>1.2 Unemployment</t>
  </si>
  <si>
    <r>
      <t xml:space="preserve">Source: ABS, </t>
    </r>
    <r>
      <rPr>
        <i/>
        <sz val="11"/>
        <color theme="0" tint="-0.34998626667073579"/>
        <rFont val="Calibri"/>
        <family val="2"/>
        <scheme val="minor"/>
      </rPr>
      <t>Labour force (</t>
    </r>
    <r>
      <rPr>
        <sz val="11"/>
        <color theme="0" tint="-0.34998626667073579"/>
        <rFont val="Calibri"/>
        <family val="2"/>
        <scheme val="minor"/>
      </rPr>
      <t>Table 1)</t>
    </r>
  </si>
  <si>
    <t>A84423046K</t>
  </si>
  <si>
    <t>A84423047L</t>
  </si>
  <si>
    <t>A84423050A</t>
  </si>
  <si>
    <t>A84423036F</t>
  </si>
  <si>
    <t>A84423064R</t>
  </si>
  <si>
    <t>Unemployed persons</t>
  </si>
  <si>
    <t>Labour force total</t>
  </si>
  <si>
    <t>Unemployment rate</t>
  </si>
  <si>
    <t>Graph data
rate, Seasonally Adjusted (%)</t>
  </si>
  <si>
    <t>Seasonally Adjusted (%)</t>
  </si>
  <si>
    <t>1.3 Labour Force</t>
  </si>
  <si>
    <t>A84423051C</t>
  </si>
  <si>
    <t>A84423037J</t>
  </si>
  <si>
    <t>A84423065T</t>
  </si>
  <si>
    <t>Labour force persons</t>
  </si>
  <si>
    <t>Participation rate</t>
  </si>
  <si>
    <t>Graph data
Seasonally Adjusted PR (%)</t>
  </si>
  <si>
    <t>1.4 Long-term unemployment</t>
  </si>
  <si>
    <r>
      <t xml:space="preserve">Source: ABS, </t>
    </r>
    <r>
      <rPr>
        <i/>
        <sz val="11"/>
        <color theme="0" tint="-0.34998626667073579"/>
        <rFont val="Calibri"/>
        <family val="2"/>
        <scheme val="minor"/>
      </rPr>
      <t>Labour force, detailed (</t>
    </r>
    <r>
      <rPr>
        <sz val="11"/>
        <color theme="0" tint="-0.34998626667073579"/>
        <rFont val="Calibri"/>
        <family val="2"/>
        <scheme val="minor"/>
      </rPr>
      <t>Table 14B)</t>
    </r>
  </si>
  <si>
    <t>A83903876T</t>
  </si>
  <si>
    <t>A83903881K</t>
  </si>
  <si>
    <t>A83903875R</t>
  </si>
  <si>
    <t>A83903887X</t>
  </si>
  <si>
    <t>Long term unemployed</t>
  </si>
  <si>
    <t>Long term unemployment ratio (LTUR)</t>
  </si>
  <si>
    <t>(a) The ratio is the long-term unemployed expressed as a proportion of total unemployed.</t>
  </si>
  <si>
    <t>Seasonally Adjusted ('000)</t>
  </si>
  <si>
    <t>1.5 Youth unemployment (15 to 24 years)</t>
  </si>
  <si>
    <r>
      <t xml:space="preserve">Source: ABS, </t>
    </r>
    <r>
      <rPr>
        <i/>
        <sz val="11"/>
        <color theme="0" tint="-0.34998626667073579"/>
        <rFont val="Calibri"/>
        <family val="2"/>
        <scheme val="minor"/>
      </rPr>
      <t>Labour force</t>
    </r>
    <r>
      <rPr>
        <sz val="11"/>
        <color theme="0" tint="-0.34998626667073579"/>
        <rFont val="Calibri"/>
        <family val="2"/>
        <scheme val="minor"/>
      </rPr>
      <t xml:space="preserve"> (Table 13)</t>
    </r>
  </si>
  <si>
    <t>A84424180T</t>
  </si>
  <si>
    <t>A84424185C</t>
  </si>
  <si>
    <t>A84424171R</t>
  </si>
  <si>
    <t>A84424199T</t>
  </si>
  <si>
    <t>Young unemployed persons</t>
  </si>
  <si>
    <t>Youth unemployment rate</t>
  </si>
  <si>
    <t>1.6 Underemployment</t>
  </si>
  <si>
    <t>(a) The underemployment rate is the underemployed expressed as a proportion of the labour force.</t>
  </si>
  <si>
    <r>
      <t xml:space="preserve">Source: ABS, </t>
    </r>
    <r>
      <rPr>
        <i/>
        <sz val="11"/>
        <color theme="0" tint="-0.34998626667073579"/>
        <rFont val="Calibri"/>
        <family val="2"/>
        <scheme val="minor"/>
      </rPr>
      <t>Labour force</t>
    </r>
    <r>
      <rPr>
        <sz val="11"/>
        <color theme="0" tint="-0.34998626667073579"/>
        <rFont val="Calibri"/>
        <family val="2"/>
        <scheme val="minor"/>
      </rPr>
      <t xml:space="preserve"> (Table 22)</t>
    </r>
  </si>
  <si>
    <t>(b) The underemployment ratio is the underemployed expressed as a proportion of the employed.</t>
  </si>
  <si>
    <t>A85255719L</t>
  </si>
  <si>
    <t>A85255725J</t>
  </si>
  <si>
    <t>A85255724F</t>
  </si>
  <si>
    <t>A85255726K</t>
  </si>
  <si>
    <t>A85255581J</t>
  </si>
  <si>
    <t>A85255869V</t>
  </si>
  <si>
    <t>(c) The underutilisation rate is the unemployed + the underemployed expressed as a proportion of the labour force.</t>
  </si>
  <si>
    <t>Underemployed</t>
  </si>
  <si>
    <t>Employed total</t>
  </si>
  <si>
    <t>Underemployment rate</t>
  </si>
  <si>
    <t>Underemployment ratio</t>
  </si>
  <si>
    <t>Underutilisation rate</t>
  </si>
  <si>
    <t>Graph data
Underemployment rate, Seasonally Adjusted (%)</t>
  </si>
  <si>
    <t>1.7 Job advertisements and vacancies</t>
  </si>
  <si>
    <r>
      <t xml:space="preserve">ABS, </t>
    </r>
    <r>
      <rPr>
        <i/>
        <sz val="11"/>
        <color theme="0" tint="-0.499984740745262"/>
        <rFont val="Calibri"/>
        <family val="2"/>
        <scheme val="minor"/>
      </rPr>
      <t>Job vacancies</t>
    </r>
    <r>
      <rPr>
        <sz val="11"/>
        <color theme="0" tint="-0.499984740745262"/>
        <rFont val="Calibri"/>
        <family val="2"/>
        <scheme val="minor"/>
      </rPr>
      <t>, 6354.0 (Table 1)</t>
    </r>
  </si>
  <si>
    <t>Australian job vacancies</t>
  </si>
  <si>
    <t>Mth/qtr</t>
  </si>
  <si>
    <t>Seasonally adjusted
('000)</t>
  </si>
  <si>
    <t>Ref period</t>
  </si>
  <si>
    <t>1.8 People receiving JobSeeker Payment and Youth Allowance (other)</t>
  </si>
  <si>
    <t>Notes on time series comparability</t>
  </si>
  <si>
    <t>* In March 2020, Newstart allowance recipients were moved onto 'JobSeeker Payment'. This period also saw the temporary suspension of mutual obligation requirements due to widespread COVID-19 shutdowns. Therefore, care should be taken when interpreting data prior to and after this time.</t>
  </si>
  <si>
    <r>
      <t xml:space="preserve">* Historical data from Jan 2012 to Feb 2020 is available from the DSS publication, </t>
    </r>
    <r>
      <rPr>
        <i/>
        <sz val="11"/>
        <rFont val="Calibri"/>
        <family val="2"/>
        <scheme val="minor"/>
      </rPr>
      <t xml:space="preserve">Labour market and related payments: monthly profile </t>
    </r>
    <r>
      <rPr>
        <sz val="11"/>
        <rFont val="Calibri"/>
        <family val="2"/>
        <scheme val="minor"/>
      </rPr>
      <t xml:space="preserve">(see link below). With the introduction of 'JobSeeker Payment' this publication ceased. </t>
    </r>
  </si>
  <si>
    <t xml:space="preserve">   https://www.dss.gov.au/about-the-department/labour-market-and-related-payments-monthly-profile-publications</t>
  </si>
  <si>
    <r>
      <t xml:space="preserve">ABS, </t>
    </r>
    <r>
      <rPr>
        <i/>
        <sz val="11"/>
        <color theme="0" tint="-0.34998626667073579"/>
        <rFont val="Calibri"/>
        <family val="2"/>
        <scheme val="minor"/>
      </rPr>
      <t xml:space="preserve">Labour force </t>
    </r>
    <r>
      <rPr>
        <sz val="11"/>
        <color theme="0" tint="-0.34998626667073579"/>
        <rFont val="Calibri"/>
        <family val="2"/>
        <scheme val="minor"/>
      </rPr>
      <t>(Table 18)</t>
    </r>
  </si>
  <si>
    <t>Table 1</t>
  </si>
  <si>
    <t>A84425178X</t>
  </si>
  <si>
    <t>Newstart/ JobSeeker payment</t>
  </si>
  <si>
    <t>Youth allowance other</t>
  </si>
  <si>
    <r>
      <rPr>
        <b/>
        <sz val="11"/>
        <rFont val="Calibri"/>
        <family val="2"/>
        <scheme val="minor"/>
      </rPr>
      <t>Total jobseeker recipients</t>
    </r>
    <r>
      <rPr>
        <sz val="11"/>
        <rFont val="Calibri"/>
        <family val="2"/>
        <scheme val="minor"/>
      </rPr>
      <t xml:space="preserve"> (note series breaks!)</t>
    </r>
  </si>
  <si>
    <t>Annual change</t>
  </si>
  <si>
    <t>Annual average (FY)</t>
  </si>
  <si>
    <r>
      <rPr>
        <b/>
        <sz val="11"/>
        <rFont val="Calibri"/>
        <family val="2"/>
        <scheme val="minor"/>
      </rPr>
      <t xml:space="preserve">Civilian population aged 15–64 years </t>
    </r>
    <r>
      <rPr>
        <sz val="11"/>
        <rFont val="Calibri"/>
        <family val="2"/>
        <scheme val="minor"/>
      </rPr>
      <t>(original)</t>
    </r>
  </si>
  <si>
    <t>('000)</t>
  </si>
  <si>
    <t>(%)</t>
  </si>
  <si>
    <t>1.9 Industrial disputes</t>
  </si>
  <si>
    <t>Notes</t>
  </si>
  <si>
    <t>Data from start of series to Dec qtr 1984 were constructed from monthly data.</t>
  </si>
  <si>
    <t>Working days lost per '000 employees from Mar qtr 1985 to Dec qtr 2007 are available from T03b (Aust). From Mar qtr 2008 see T02B.</t>
  </si>
  <si>
    <t>T01: A2540828A</t>
  </si>
  <si>
    <t>T01: A2540831R</t>
  </si>
  <si>
    <t>T02B: A2540874R</t>
  </si>
  <si>
    <t>Working days lost</t>
  </si>
  <si>
    <t>Working days lost:
12 months ended</t>
  </si>
  <si>
    <t>Working days lost per '000 employees</t>
  </si>
  <si>
    <t>Quarter</t>
  </si>
  <si>
    <t>(no.)</t>
  </si>
  <si>
    <t>1.1 Employment </t>
  </si>
  <si>
    <t>1.2 Unemployment </t>
  </si>
  <si>
    <t>1.3 Labour force </t>
  </si>
  <si>
    <t>1.4 Long-term unemployment </t>
  </si>
  <si>
    <t>1.5 Youth unemployment </t>
  </si>
  <si>
    <t>1.6 Underemployment </t>
  </si>
  <si>
    <t>1.7 Job advertisements and vacancies </t>
  </si>
  <si>
    <t>1.8 Jobseekers receiving allowances </t>
  </si>
  <si>
    <t>Glossary</t>
  </si>
  <si>
    <t>Timeseries</t>
  </si>
  <si>
    <t>Chapter 1 Labour market</t>
  </si>
  <si>
    <t>Key Economic and Social Indicators Dashboard</t>
  </si>
  <si>
    <t>A84423040W</t>
  </si>
  <si>
    <t>* New data are available from</t>
  </si>
  <si>
    <r>
      <t xml:space="preserve">Source: ABS, </t>
    </r>
    <r>
      <rPr>
        <i/>
        <sz val="11"/>
        <color theme="0" tint="-0.34998626667073579"/>
        <rFont val="Calibri"/>
        <family val="2"/>
        <scheme val="minor"/>
      </rPr>
      <t>Industrial disputes</t>
    </r>
  </si>
  <si>
    <t xml:space="preserve">   https://data.gov.au/data/dataset/jobseeker-payment-and-youth-allowance-recipients-monthly-profile</t>
  </si>
  <si>
    <t>Use for xlookup</t>
  </si>
  <si>
    <t>Mth-to-mth change (%)</t>
  </si>
  <si>
    <t>Original
('000)</t>
  </si>
  <si>
    <t>Seasonally Adjusted
(%)</t>
  </si>
  <si>
    <t>Annual chg (ppts)</t>
  </si>
  <si>
    <t>Employed part-time ('000)</t>
  </si>
  <si>
    <t>1.7 Job ad and job vacancy indexes</t>
  </si>
  <si>
    <r>
      <t xml:space="preserve">ANZ-Indeed, </t>
    </r>
    <r>
      <rPr>
        <i/>
        <sz val="11"/>
        <color theme="0" tint="-0.499984740745262"/>
        <rFont val="Calibri"/>
        <family val="2"/>
        <scheme val="minor"/>
      </rPr>
      <t>Australian job advertisements</t>
    </r>
  </si>
  <si>
    <t>(2019=100)</t>
  </si>
  <si>
    <r>
      <rPr>
        <sz val="11"/>
        <color theme="0"/>
        <rFont val="Calibri"/>
        <family val="2"/>
        <scheme val="minor"/>
      </rPr>
      <t>Average per month job advertisements</t>
    </r>
    <r>
      <rPr>
        <sz val="11"/>
        <rFont val="Calibri"/>
        <family val="2"/>
        <scheme val="minor"/>
      </rPr>
      <t xml:space="preserve"> Seasonally adjusted
(index)</t>
    </r>
  </si>
  <si>
    <r>
      <rPr>
        <sz val="11"/>
        <color theme="0"/>
        <rFont val="Calibri"/>
        <family val="2"/>
        <scheme val="minor"/>
      </rPr>
      <t>Australian job vacancies</t>
    </r>
    <r>
      <rPr>
        <sz val="11"/>
        <rFont val="Calibri"/>
        <family val="2"/>
        <scheme val="minor"/>
      </rPr>
      <t xml:space="preserve"> Seasonally adjusted
(index)</t>
    </r>
  </si>
  <si>
    <r>
      <rPr>
        <sz val="11"/>
        <color theme="0"/>
        <rFont val="Calibri"/>
        <family val="2"/>
        <scheme val="minor"/>
      </rPr>
      <t xml:space="preserve">Australian job vacancies </t>
    </r>
    <r>
      <rPr>
        <sz val="11"/>
        <rFont val="Calibri"/>
        <family val="2"/>
        <scheme val="minor"/>
      </rPr>
      <t>Qtr-to-qtr chg (%)</t>
    </r>
  </si>
  <si>
    <r>
      <rPr>
        <sz val="11"/>
        <color theme="0"/>
        <rFont val="Calibri"/>
        <family val="2"/>
        <scheme val="minor"/>
      </rPr>
      <t>Australian job vacancies</t>
    </r>
    <r>
      <rPr>
        <sz val="11"/>
        <rFont val="Calibri"/>
        <family val="2"/>
        <scheme val="minor"/>
      </rPr>
      <t xml:space="preserve"> Annual chg (%)</t>
    </r>
  </si>
  <si>
    <t>Graph data, index</t>
  </si>
  <si>
    <r>
      <rPr>
        <sz val="11"/>
        <color theme="0"/>
        <rFont val="Calibri"/>
        <family val="2"/>
        <scheme val="minor"/>
      </rPr>
      <t xml:space="preserve">Graph data, ABS </t>
    </r>
    <r>
      <rPr>
        <sz val="11"/>
        <rFont val="Calibri"/>
        <family val="2"/>
        <scheme val="minor"/>
      </rPr>
      <t>Job Vacancies indexed</t>
    </r>
  </si>
  <si>
    <r>
      <rPr>
        <sz val="11"/>
        <color theme="0"/>
        <rFont val="Calibri"/>
        <family val="2"/>
        <scheme val="minor"/>
      </rPr>
      <t xml:space="preserve">Graph data, </t>
    </r>
    <r>
      <rPr>
        <sz val="11"/>
        <rFont val="Calibri"/>
        <family val="2"/>
        <scheme val="minor"/>
      </rPr>
      <t>ANZ-Indeed job ads index</t>
    </r>
  </si>
  <si>
    <t>Average per month job ads</t>
  </si>
  <si>
    <t>copy to column B</t>
  </si>
  <si>
    <t>Value</t>
  </si>
  <si>
    <t>Qtr</t>
  </si>
  <si>
    <t>Convert quarterly series to month entries</t>
  </si>
  <si>
    <t>JVS SA index</t>
  </si>
  <si>
    <t>Derived
(2019=100)</t>
  </si>
  <si>
    <t>Qtr-to-qtr chg (%)</t>
  </si>
  <si>
    <t>See 1.7 (1) Job vacancies index</t>
  </si>
  <si>
    <t>Copy from F</t>
  </si>
  <si>
    <t>Copy from B</t>
  </si>
  <si>
    <r>
      <rPr>
        <sz val="11"/>
        <color theme="0"/>
        <rFont val="Calibri"/>
        <family val="2"/>
        <scheme val="minor"/>
      </rPr>
      <t xml:space="preserve">Australian job vacancies </t>
    </r>
    <r>
      <rPr>
        <sz val="11"/>
        <rFont val="Calibri"/>
        <family val="2"/>
        <scheme val="minor"/>
      </rPr>
      <t>Mth-to-mth chg (%)</t>
    </r>
  </si>
  <si>
    <t>UPDATED 12/6/24</t>
  </si>
  <si>
    <t>Copy T1 data here (A590698F)</t>
  </si>
  <si>
    <t>USE column L</t>
  </si>
  <si>
    <r>
      <t xml:space="preserve">Source: DSS, </t>
    </r>
    <r>
      <rPr>
        <i/>
        <sz val="11"/>
        <color theme="0" tint="-0.34998626667073579"/>
        <rFont val="Calibri"/>
        <family val="2"/>
        <scheme val="minor"/>
      </rPr>
      <t>JobSeeker Payment and Youth Allowance – monthly profile</t>
    </r>
  </si>
  <si>
    <t xml:space="preserve">* Changes to the eligibility age for children (from 8 years to 14 years) of single parents resulted in the movement of 65,000 JobSeeker Payment recipients to Parenting Payment Single between August and September 2023. </t>
  </si>
  <si>
    <t xml:space="preserve">* Data prior to March 2020 may not be wholly comparable with subsequent figures and should be analysed with caution. </t>
  </si>
  <si>
    <t>* DSS revised the reporting populations in January 2023 and as a result, advised that the populations in subsequent reports are not comparable with earlier populations.</t>
  </si>
  <si>
    <r>
      <t>Jobseekers as share of population aged 15</t>
    </r>
    <r>
      <rPr>
        <sz val="11"/>
        <rFont val="Calibri"/>
        <family val="2"/>
      </rPr>
      <t>–64</t>
    </r>
  </si>
  <si>
    <t>UPDATED 24/7/24</t>
  </si>
  <si>
    <t>UPDATED 28/8/24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</si>
</sst>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;\-0.0;0.0;@"/>
    <numFmt numFmtId="165" formatCode="0.0"/>
    <numFmt numFmtId="166" formatCode="0.0_ ;\-0.0\ "/>
    <numFmt numFmtId="167" formatCode="###\ ###"/>
    <numFmt numFmtId="168" formatCode="_-* #,##0_-;\-* #,##0_-;_-* &quot;-&quot;??_-;_-@_-"/>
    <numFmt numFmtId="169" formatCode="_-* #,##0.0_-;\-* #,##0.0_-;_-* &quot;-&quot;??_-;_-@_-"/>
    <numFmt numFmtId="170" formatCode="0.00_ ;\-0.00\ "/>
    <numFmt numFmtId="171" formatCode="mmm\ yy"/>
    <numFmt numFmtId="172" formatCode="[$-F400]h:mm:ss\ AM/PM"/>
    <numFmt numFmtId="173" formatCode="h:mm:ss;@"/>
    <numFmt numFmtId="174" formatCode="[$-409]h:mm:ss\ AM/PM;@"/>
    <numFmt numFmtId="175" formatCode="mmm\-yyyy"/>
    <numFmt numFmtId="176" formatCode=".\ 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0" tint="-0.499984740745262"/>
      <name val="Calibri"/>
      <family val="2"/>
      <scheme val="minor"/>
    </font>
    <font>
      <sz val="11"/>
      <color indexed="63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indexed="10"/>
      <name val="Tahoma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0" tint="-0.34998626667073579"/>
      <name val="Calibri"/>
      <family val="2"/>
      <scheme val="minor"/>
    </font>
    <font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6192F"/>
        <bgColor indexed="64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FF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6" fillId="0" borderId="0" applyNumberFormat="0" applyFill="0" applyBorder="0" applyAlignment="0" applyProtection="0"/>
    <xf numFmtId="0" fontId="19" fillId="4" borderId="0" applyNumberFormat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17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right"/>
    </xf>
    <xf numFmtId="165" fontId="3" fillId="0" borderId="0" xfId="0" applyNumberFormat="1" applyFont="1"/>
    <xf numFmtId="166" fontId="3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1" xfId="0" applyFont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7" fontId="3" fillId="0" borderId="0" xfId="0" applyNumberFormat="1" applyFont="1" applyAlignment="1">
      <alignment horizontal="right"/>
    </xf>
    <xf numFmtId="170" fontId="3" fillId="0" borderId="0" xfId="0" applyNumberFormat="1" applyFont="1"/>
    <xf numFmtId="169" fontId="3" fillId="0" borderId="0" xfId="1" applyNumberFormat="1" applyFont="1"/>
    <xf numFmtId="169" fontId="3" fillId="0" borderId="0" xfId="1" applyNumberFormat="1" applyFont="1" applyFill="1" applyAlignment="1">
      <alignment horizontal="right"/>
    </xf>
    <xf numFmtId="169" fontId="3" fillId="0" borderId="0" xfId="1" applyNumberFormat="1" applyFont="1" applyAlignment="1">
      <alignment horizontal="right"/>
    </xf>
    <xf numFmtId="171" fontId="2" fillId="0" borderId="0" xfId="0" applyNumberFormat="1" applyFont="1" applyAlignment="1">
      <alignment horizontal="left"/>
    </xf>
    <xf numFmtId="165" fontId="4" fillId="0" borderId="0" xfId="0" applyNumberFormat="1" applyFont="1"/>
    <xf numFmtId="171" fontId="3" fillId="0" borderId="0" xfId="0" applyNumberFormat="1" applyFont="1" applyAlignment="1">
      <alignment horizontal="left"/>
    </xf>
    <xf numFmtId="171" fontId="6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171" fontId="3" fillId="0" borderId="1" xfId="0" applyNumberFormat="1" applyFont="1" applyBorder="1" applyAlignment="1">
      <alignment horizontal="left"/>
    </xf>
    <xf numFmtId="171" fontId="3" fillId="0" borderId="0" xfId="0" quotePrefix="1" applyNumberFormat="1" applyFont="1" applyAlignment="1">
      <alignment horizontal="left"/>
    </xf>
    <xf numFmtId="168" fontId="7" fillId="0" borderId="0" xfId="1" applyNumberFormat="1" applyFont="1" applyBorder="1" applyAlignment="1">
      <alignment horizontal="right" vertical="top"/>
    </xf>
    <xf numFmtId="3" fontId="7" fillId="0" borderId="0" xfId="4" applyNumberFormat="1" applyFont="1" applyAlignment="1">
      <alignment horizontal="right" vertical="top" wrapText="1"/>
    </xf>
    <xf numFmtId="168" fontId="1" fillId="0" borderId="0" xfId="1" applyNumberFormat="1" applyFont="1" applyAlignment="1"/>
    <xf numFmtId="169" fontId="3" fillId="0" borderId="0" xfId="0" applyNumberFormat="1" applyFont="1"/>
    <xf numFmtId="168" fontId="7" fillId="0" borderId="0" xfId="1" quotePrefix="1" applyNumberFormat="1" applyFont="1" applyAlignment="1">
      <alignment horizontal="right"/>
    </xf>
    <xf numFmtId="3" fontId="7" fillId="0" borderId="0" xfId="0" quotePrefix="1" applyNumberFormat="1" applyFont="1" applyAlignment="1">
      <alignment horizontal="right"/>
    </xf>
    <xf numFmtId="168" fontId="3" fillId="0" borderId="0" xfId="1" applyNumberFormat="1" applyFont="1"/>
    <xf numFmtId="171" fontId="3" fillId="0" borderId="3" xfId="0" quotePrefix="1" applyNumberFormat="1" applyFont="1" applyBorder="1" applyAlignment="1">
      <alignment horizontal="left"/>
    </xf>
    <xf numFmtId="168" fontId="7" fillId="0" borderId="3" xfId="1" quotePrefix="1" applyNumberFormat="1" applyFont="1" applyBorder="1" applyAlignment="1">
      <alignment horizontal="right"/>
    </xf>
    <xf numFmtId="169" fontId="3" fillId="0" borderId="3" xfId="1" applyNumberFormat="1" applyFont="1" applyBorder="1"/>
    <xf numFmtId="165" fontId="3" fillId="0" borderId="3" xfId="0" applyNumberFormat="1" applyFont="1" applyBorder="1" applyAlignment="1">
      <alignment horizontal="right"/>
    </xf>
    <xf numFmtId="168" fontId="3" fillId="0" borderId="0" xfId="1" applyNumberFormat="1" applyFont="1" applyBorder="1"/>
    <xf numFmtId="4" fontId="3" fillId="0" borderId="0" xfId="0" applyNumberFormat="1" applyFont="1"/>
    <xf numFmtId="168" fontId="7" fillId="0" borderId="0" xfId="1" applyNumberFormat="1" applyFont="1"/>
    <xf numFmtId="168" fontId="7" fillId="0" borderId="0" xfId="1" applyNumberFormat="1" applyFont="1" applyBorder="1" applyAlignment="1">
      <alignment horizontal="right"/>
    </xf>
    <xf numFmtId="168" fontId="7" fillId="0" borderId="0" xfId="1" quotePrefix="1" applyNumberFormat="1" applyFont="1" applyAlignment="1">
      <alignment horizontal="left"/>
    </xf>
    <xf numFmtId="168" fontId="7" fillId="0" borderId="0" xfId="1" applyNumberFormat="1" applyFont="1" applyAlignment="1">
      <alignment horizontal="right"/>
    </xf>
    <xf numFmtId="168" fontId="7" fillId="0" borderId="0" xfId="1" applyNumberFormat="1" applyFont="1" applyBorder="1" applyAlignment="1">
      <alignment horizontal="left" wrapText="1"/>
    </xf>
    <xf numFmtId="168" fontId="7" fillId="0" borderId="0" xfId="1" applyNumberFormat="1" applyFont="1" applyAlignment="1">
      <alignment horizontal="left"/>
    </xf>
    <xf numFmtId="0" fontId="7" fillId="0" borderId="1" xfId="0" applyFont="1" applyBorder="1" applyAlignment="1">
      <alignment horizontal="right" wrapText="1"/>
    </xf>
    <xf numFmtId="167" fontId="3" fillId="0" borderId="1" xfId="0" applyNumberFormat="1" applyFont="1" applyBorder="1" applyAlignment="1">
      <alignment horizontal="right" wrapText="1"/>
    </xf>
    <xf numFmtId="0" fontId="0" fillId="2" borderId="0" xfId="0" applyFill="1"/>
    <xf numFmtId="0" fontId="16" fillId="0" borderId="0" xfId="5"/>
    <xf numFmtId="0" fontId="16" fillId="2" borderId="0" xfId="5" applyFill="1"/>
    <xf numFmtId="0" fontId="17" fillId="2" borderId="1" xfId="0" applyFont="1" applyFill="1" applyBorder="1"/>
    <xf numFmtId="17" fontId="3" fillId="0" borderId="0" xfId="0" applyNumberFormat="1" applyFont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1" xfId="0" applyFont="1" applyBorder="1"/>
    <xf numFmtId="165" fontId="3" fillId="0" borderId="0" xfId="0" applyNumberFormat="1" applyFont="1" applyAlignment="1">
      <alignment horizontal="right" wrapText="1"/>
    </xf>
    <xf numFmtId="169" fontId="3" fillId="0" borderId="0" xfId="1" applyNumberFormat="1" applyFont="1" applyFill="1" applyAlignment="1"/>
    <xf numFmtId="169" fontId="20" fillId="0" borderId="0" xfId="1" applyNumberFormat="1" applyFont="1" applyFill="1"/>
    <xf numFmtId="17" fontId="3" fillId="0" borderId="0" xfId="0" quotePrefix="1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horizontal="right" wrapText="1"/>
    </xf>
    <xf numFmtId="17" fontId="3" fillId="0" borderId="2" xfId="0" applyNumberFormat="1" applyFont="1" applyBorder="1" applyAlignment="1">
      <alignment horizontal="left"/>
    </xf>
    <xf numFmtId="169" fontId="21" fillId="0" borderId="0" xfId="1" applyNumberFormat="1" applyFont="1" applyFill="1"/>
    <xf numFmtId="164" fontId="21" fillId="0" borderId="0" xfId="0" applyNumberFormat="1" applyFont="1"/>
    <xf numFmtId="17" fontId="3" fillId="0" borderId="0" xfId="6" quotePrefix="1" applyNumberFormat="1" applyFont="1" applyFill="1" applyAlignment="1">
      <alignment horizontal="left"/>
    </xf>
    <xf numFmtId="169" fontId="3" fillId="0" borderId="0" xfId="6" applyNumberFormat="1" applyFont="1" applyFill="1"/>
    <xf numFmtId="164" fontId="3" fillId="0" borderId="0" xfId="6" applyNumberFormat="1" applyFont="1" applyFill="1"/>
    <xf numFmtId="169" fontId="3" fillId="0" borderId="0" xfId="1" applyNumberFormat="1" applyFont="1" applyFill="1"/>
    <xf numFmtId="17" fontId="3" fillId="0" borderId="0" xfId="6" applyNumberFormat="1" applyFont="1" applyFill="1" applyAlignment="1">
      <alignment horizontal="left"/>
    </xf>
    <xf numFmtId="0" fontId="4" fillId="0" borderId="0" xfId="6" applyFont="1" applyFill="1" applyAlignment="1">
      <alignment horizontal="right" wrapText="1"/>
    </xf>
    <xf numFmtId="0" fontId="4" fillId="0" borderId="0" xfId="6" applyFont="1" applyFill="1" applyAlignment="1">
      <alignment horizontal="right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64" fontId="0" fillId="0" borderId="0" xfId="0" applyNumberFormat="1"/>
    <xf numFmtId="164" fontId="3" fillId="0" borderId="0" xfId="2" applyNumberFormat="1" applyFont="1"/>
    <xf numFmtId="17" fontId="3" fillId="0" borderId="1" xfId="0" applyNumberFormat="1" applyFont="1" applyBorder="1" applyAlignment="1">
      <alignment horizontal="left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right"/>
    </xf>
    <xf numFmtId="169" fontId="0" fillId="0" borderId="0" xfId="1" applyNumberFormat="1" applyFont="1" applyFill="1"/>
    <xf numFmtId="165" fontId="0" fillId="0" borderId="0" xfId="0" applyNumberFormat="1"/>
    <xf numFmtId="0" fontId="2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 wrapText="1"/>
    </xf>
    <xf numFmtId="17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 wrapText="1"/>
    </xf>
    <xf numFmtId="169" fontId="3" fillId="0" borderId="0" xfId="1" applyNumberFormat="1" applyFont="1" applyFill="1" applyBorder="1" applyAlignment="1">
      <alignment horizontal="right"/>
    </xf>
    <xf numFmtId="172" fontId="3" fillId="0" borderId="0" xfId="0" applyNumberFormat="1" applyFont="1"/>
    <xf numFmtId="20" fontId="3" fillId="0" borderId="0" xfId="0" applyNumberFormat="1" applyFont="1"/>
    <xf numFmtId="173" fontId="3" fillId="0" borderId="0" xfId="0" applyNumberFormat="1" applyFont="1"/>
    <xf numFmtId="174" fontId="3" fillId="0" borderId="0" xfId="0" applyNumberFormat="1" applyFont="1"/>
    <xf numFmtId="169" fontId="3" fillId="0" borderId="1" xfId="1" applyNumberFormat="1" applyFont="1" applyFill="1" applyBorder="1" applyAlignment="1"/>
    <xf numFmtId="164" fontId="15" fillId="0" borderId="0" xfId="0" applyNumberFormat="1" applyFont="1"/>
    <xf numFmtId="17" fontId="3" fillId="0" borderId="4" xfId="0" applyNumberFormat="1" applyFont="1" applyBorder="1" applyAlignment="1">
      <alignment horizontal="left"/>
    </xf>
    <xf numFmtId="169" fontId="3" fillId="0" borderId="4" xfId="1" applyNumberFormat="1" applyFont="1" applyFill="1" applyBorder="1" applyAlignment="1"/>
    <xf numFmtId="0" fontId="4" fillId="0" borderId="0" xfId="0" applyFont="1" applyAlignment="1">
      <alignment horizontal="left"/>
    </xf>
    <xf numFmtId="169" fontId="3" fillId="0" borderId="0" xfId="6" applyNumberFormat="1" applyFont="1" applyFill="1" applyAlignment="1">
      <alignment horizontal="right"/>
    </xf>
    <xf numFmtId="165" fontId="3" fillId="0" borderId="0" xfId="6" applyNumberFormat="1" applyFont="1" applyFill="1" applyAlignment="1">
      <alignment horizontal="right" wrapText="1"/>
    </xf>
    <xf numFmtId="165" fontId="3" fillId="0" borderId="0" xfId="6" applyNumberFormat="1" applyFont="1" applyFill="1"/>
    <xf numFmtId="169" fontId="3" fillId="0" borderId="0" xfId="6" applyNumberFormat="1" applyFont="1" applyFill="1" applyAlignment="1"/>
    <xf numFmtId="165" fontId="3" fillId="0" borderId="0" xfId="1" applyNumberFormat="1" applyFont="1"/>
    <xf numFmtId="169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169" fontId="3" fillId="0" borderId="0" xfId="1" applyNumberFormat="1" applyFont="1" applyAlignment="1">
      <alignment horizontal="right" wrapText="1"/>
    </xf>
    <xf numFmtId="169" fontId="3" fillId="0" borderId="0" xfId="1" applyNumberFormat="1" applyFont="1" applyFill="1" applyBorder="1" applyAlignment="1" applyProtection="1">
      <alignment horizontal="right"/>
      <protection locked="0"/>
    </xf>
    <xf numFmtId="169" fontId="12" fillId="0" borderId="0" xfId="1" applyNumberFormat="1" applyFont="1" applyFill="1" applyBorder="1" applyAlignment="1" applyProtection="1">
      <alignment horizontal="right"/>
      <protection locked="0"/>
    </xf>
    <xf numFmtId="169" fontId="3" fillId="0" borderId="0" xfId="1" applyNumberFormat="1" applyFont="1" applyBorder="1" applyAlignment="1" applyProtection="1">
      <alignment horizontal="right"/>
      <protection locked="0"/>
    </xf>
    <xf numFmtId="0" fontId="24" fillId="0" borderId="0" xfId="0" applyFont="1"/>
    <xf numFmtId="167" fontId="3" fillId="0" borderId="0" xfId="0" applyNumberFormat="1" applyFont="1" applyAlignment="1">
      <alignment horizontal="right" wrapText="1"/>
    </xf>
    <xf numFmtId="176" fontId="12" fillId="0" borderId="0" xfId="1" applyNumberFormat="1" applyFont="1" applyAlignment="1" applyProtection="1">
      <alignment horizontal="right"/>
      <protection locked="0"/>
    </xf>
    <xf numFmtId="176" fontId="3" fillId="0" borderId="0" xfId="1" applyNumberFormat="1" applyFont="1" applyAlignment="1">
      <alignment horizontal="right"/>
    </xf>
    <xf numFmtId="165" fontId="12" fillId="0" borderId="0" xfId="1" applyNumberFormat="1" applyFont="1" applyAlignment="1" applyProtection="1">
      <alignment horizontal="right"/>
      <protection locked="0"/>
    </xf>
    <xf numFmtId="165" fontId="3" fillId="0" borderId="0" xfId="1" applyNumberFormat="1" applyFont="1" applyAlignment="1">
      <alignment horizontal="right" wrapText="1"/>
    </xf>
    <xf numFmtId="165" fontId="3" fillId="0" borderId="0" xfId="1" applyNumberFormat="1" applyFont="1" applyAlignment="1">
      <alignment horizontal="right"/>
    </xf>
    <xf numFmtId="165" fontId="3" fillId="0" borderId="0" xfId="1" applyNumberFormat="1" applyFont="1" applyFill="1" applyBorder="1" applyAlignment="1" applyProtection="1">
      <alignment horizontal="right"/>
      <protection locked="0"/>
    </xf>
    <xf numFmtId="165" fontId="12" fillId="0" borderId="0" xfId="1" applyNumberFormat="1" applyFont="1" applyFill="1" applyBorder="1" applyAlignment="1" applyProtection="1">
      <alignment horizontal="right"/>
      <protection locked="0"/>
    </xf>
    <xf numFmtId="165" fontId="3" fillId="0" borderId="0" xfId="1" applyNumberFormat="1" applyFont="1" applyFill="1" applyAlignment="1">
      <alignment horizontal="right"/>
    </xf>
    <xf numFmtId="17" fontId="3" fillId="0" borderId="0" xfId="0" applyNumberFormat="1" applyFont="1" applyAlignment="1">
      <alignment horizontal="right" wrapText="1"/>
    </xf>
    <xf numFmtId="17" fontId="3" fillId="5" borderId="0" xfId="0" applyNumberFormat="1" applyFont="1" applyFill="1" applyAlignment="1">
      <alignment horizontal="right"/>
    </xf>
    <xf numFmtId="0" fontId="7" fillId="0" borderId="0" xfId="0" applyFont="1" applyAlignment="1">
      <alignment horizontal="right" wrapText="1"/>
    </xf>
    <xf numFmtId="17" fontId="7" fillId="0" borderId="0" xfId="0" applyNumberFormat="1" applyFont="1" applyAlignment="1">
      <alignment horizontal="left"/>
    </xf>
    <xf numFmtId="164" fontId="7" fillId="0" borderId="0" xfId="0" applyNumberFormat="1" applyFont="1"/>
    <xf numFmtId="175" fontId="7" fillId="0" borderId="0" xfId="0" applyNumberFormat="1" applyFont="1" applyAlignment="1">
      <alignment horizontal="left"/>
    </xf>
    <xf numFmtId="175" fontId="7" fillId="0" borderId="0" xfId="0" applyNumberFormat="1" applyFont="1" applyAlignment="1">
      <alignment horizontal="right"/>
    </xf>
    <xf numFmtId="169" fontId="7" fillId="0" borderId="0" xfId="1" applyNumberFormat="1" applyFont="1" applyFill="1" applyBorder="1" applyAlignment="1">
      <alignment horizontal="right" readingOrder="1"/>
    </xf>
    <xf numFmtId="164" fontId="7" fillId="0" borderId="0" xfId="0" applyNumberFormat="1" applyFont="1" applyAlignment="1">
      <alignment horizontal="right"/>
    </xf>
    <xf numFmtId="165" fontId="0" fillId="5" borderId="0" xfId="0" applyNumberFormat="1" applyFill="1"/>
    <xf numFmtId="165" fontId="12" fillId="0" borderId="0" xfId="1" applyNumberFormat="1" applyFont="1" applyFill="1" applyAlignment="1" applyProtection="1">
      <alignment horizontal="right"/>
      <protection locked="0"/>
    </xf>
    <xf numFmtId="169" fontId="3" fillId="0" borderId="0" xfId="1" applyNumberFormat="1" applyFont="1" applyFill="1" applyAlignment="1">
      <alignment horizontal="right" wrapText="1"/>
    </xf>
    <xf numFmtId="0" fontId="3" fillId="0" borderId="1" xfId="0" applyFont="1" applyBorder="1" applyAlignment="1">
      <alignment horizontal="right" vertical="center" wrapText="1"/>
    </xf>
    <xf numFmtId="0" fontId="24" fillId="0" borderId="0" xfId="0" applyFont="1" applyAlignment="1">
      <alignment horizontal="left"/>
    </xf>
    <xf numFmtId="0" fontId="26" fillId="0" borderId="0" xfId="0" applyFont="1"/>
    <xf numFmtId="168" fontId="7" fillId="0" borderId="3" xfId="1" applyNumberFormat="1" applyFont="1" applyBorder="1" applyAlignment="1">
      <alignment horizontal="left"/>
    </xf>
    <xf numFmtId="168" fontId="7" fillId="0" borderId="0" xfId="1" applyNumberFormat="1" applyFont="1" applyBorder="1" applyAlignment="1">
      <alignment horizontal="left"/>
    </xf>
    <xf numFmtId="0" fontId="18" fillId="3" borderId="0" xfId="0" applyFont="1" applyFill="1" applyAlignment="1">
      <alignment horizontal="left" vertical="center" indent="14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169" fontId="3" fillId="0" borderId="0" xfId="0" applyNumberFormat="1" applyFont="1" applyBorder="1"/>
  </cellXfs>
  <cellStyles count="8">
    <cellStyle name="Comma" xfId="1" builtinId="3"/>
    <cellStyle name="Comma 2" xfId="7" xr:uid="{5836C3DC-63F5-4AA0-BA29-4EF696984F3C}"/>
    <cellStyle name="Good" xfId="6" builtinId="26"/>
    <cellStyle name="Hyperlink" xfId="5" builtinId="8"/>
    <cellStyle name="Normal" xfId="0" builtinId="0"/>
    <cellStyle name="Normal 11" xfId="4" xr:uid="{719F4116-216C-4FE2-BB68-FD97570B2DC3}"/>
    <cellStyle name="Normal 2" xfId="2" xr:uid="{CA1E60F2-85F5-46CD-BB60-23E0DDCD0110}"/>
    <cellStyle name="Normal 4" xfId="3" xr:uid="{80616A3A-49D1-42EC-9491-24B87A01584F}"/>
  </cellStyles>
  <dxfs count="0"/>
  <tableStyles count="0" defaultTableStyle="TableStyleMedium2" defaultPivotStyle="PivotStyleLight16"/>
  <colors>
    <mruColors>
      <color rgb="FF16192F"/>
      <color rgb="FF033C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1</xdr:col>
      <xdr:colOff>771525</xdr:colOff>
      <xdr:row>0</xdr:row>
      <xdr:rowOff>630237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1C4265-21FF-456C-A2D9-1A7F0FEB7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"/>
          <a:ext cx="1047750" cy="611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ph.gov.au/About_Parliament/Parliamentary_Departments/Parliamentary_Library/pubs/MSB/glossary" TargetMode="External"/><Relationship Id="rId1" Type="http://schemas.openxmlformats.org/officeDocument/2006/relationships/hyperlink" Target="https://www.aph.gov.au/About_Parliament/Parliamentary_Departments/Parliamentary_Library/pubs/Statistics_Dashboard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01C06-E2C2-4A29-B8C3-CEE052F48949}">
  <dimension ref="A1:J15"/>
  <sheetViews>
    <sheetView tabSelected="1" workbookViewId="0">
      <selection activeCell="B7" sqref="B7"/>
    </sheetView>
  </sheetViews>
  <sheetFormatPr defaultColWidth="9.140625" defaultRowHeight="15" x14ac:dyDescent="0.25"/>
  <cols>
    <col min="1" max="1" width="5.5703125" style="50" customWidth="1"/>
    <col min="2" max="2" width="37.42578125" style="50" customWidth="1"/>
    <col min="3" max="16384" width="9.140625" style="50"/>
  </cols>
  <sheetData>
    <row r="1" spans="1:10" ht="60.75" customHeight="1" x14ac:dyDescent="0.25">
      <c r="A1" s="144" t="s">
        <v>118</v>
      </c>
      <c r="B1" s="144"/>
      <c r="C1" s="144"/>
      <c r="D1" s="144"/>
      <c r="E1" s="144"/>
      <c r="F1" s="144"/>
      <c r="G1" s="144"/>
      <c r="H1" s="144"/>
      <c r="I1" s="144"/>
      <c r="J1" s="144"/>
    </row>
    <row r="3" spans="1:10" x14ac:dyDescent="0.25">
      <c r="B3" s="51" t="s">
        <v>119</v>
      </c>
    </row>
    <row r="4" spans="1:10" x14ac:dyDescent="0.25">
      <c r="B4" s="51" t="s">
        <v>116</v>
      </c>
    </row>
    <row r="6" spans="1:10" ht="15.75" x14ac:dyDescent="0.25">
      <c r="B6" s="53" t="s">
        <v>117</v>
      </c>
    </row>
    <row r="7" spans="1:10" x14ac:dyDescent="0.25">
      <c r="B7" s="52" t="s">
        <v>108</v>
      </c>
    </row>
    <row r="8" spans="1:10" x14ac:dyDescent="0.25">
      <c r="B8" s="52" t="s">
        <v>109</v>
      </c>
    </row>
    <row r="9" spans="1:10" x14ac:dyDescent="0.25">
      <c r="B9" s="52" t="s">
        <v>110</v>
      </c>
    </row>
    <row r="10" spans="1:10" x14ac:dyDescent="0.25">
      <c r="B10" s="52" t="s">
        <v>111</v>
      </c>
    </row>
    <row r="11" spans="1:10" x14ac:dyDescent="0.25">
      <c r="B11" s="52" t="s">
        <v>112</v>
      </c>
    </row>
    <row r="12" spans="1:10" x14ac:dyDescent="0.25">
      <c r="B12" s="52" t="s">
        <v>113</v>
      </c>
    </row>
    <row r="13" spans="1:10" x14ac:dyDescent="0.25">
      <c r="B13" s="52" t="s">
        <v>114</v>
      </c>
    </row>
    <row r="14" spans="1:10" x14ac:dyDescent="0.25">
      <c r="B14" s="52" t="s">
        <v>115</v>
      </c>
    </row>
    <row r="15" spans="1:10" x14ac:dyDescent="0.25">
      <c r="B15" s="52" t="s">
        <v>96</v>
      </c>
    </row>
  </sheetData>
  <mergeCells count="1">
    <mergeCell ref="A1:J1"/>
  </mergeCells>
  <hyperlinks>
    <hyperlink ref="B3" r:id="rId1" xr:uid="{36D49800-767D-42BB-BFF7-D80810707153}"/>
    <hyperlink ref="B4" r:id="rId2" display="https://www.aph.gov.au/About_Parliament/Parliamentary_Departments/Parliamentary_Library/pubs/MSB/glossary" xr:uid="{EEEF5716-9BD1-4F60-950B-97498BDB6161}"/>
    <hyperlink ref="B7" location="'1.1 Employment'!A1" display="1.1 Employment " xr:uid="{42028C42-499B-4DD8-969B-7CB5BC2CED1E}"/>
    <hyperlink ref="B8" location="'1.2 Unemployment'!A1" display="1.2 Unemployment " xr:uid="{BB775178-F048-401D-BAF2-E74FF92DCA12}"/>
    <hyperlink ref="B9" location="'1.3 Labour force'!A1" display="1.3 Labour force " xr:uid="{F3BAD9B9-C9D5-4AA6-8ADC-23AB441E9B12}"/>
    <hyperlink ref="B10" location="'1.4 Long-term unemployment'!A1" display="1.4 Long-term unemployment " xr:uid="{E4C32628-2004-49A3-8A8E-E6FC447C80C9}"/>
    <hyperlink ref="B11" location="'1.5 Youth unemployment'!A1" display="1.5 Youth unemployment " xr:uid="{7C6057B6-6A03-40CC-8CD6-3B438E617AA4}"/>
    <hyperlink ref="B12" location="'1.6 Underemployment'!A1" display="1.6 Underemployment " xr:uid="{C4D0B180-8D05-44C6-8B6B-3F276599B999}"/>
    <hyperlink ref="B13" location="'1.7 Job advertisements (2)'!A1" display="1.7 Job advertisements and vacancies " xr:uid="{CE6D072A-D3E4-4568-A841-F4207D2210FA}"/>
    <hyperlink ref="B14" location="'1.8 Jobseekers'!A1" display="1.8 Jobseekers receiving allowances " xr:uid="{41B29C62-5050-46D2-8646-95DE92AFF6CA}"/>
    <hyperlink ref="B15" location="'1.9 Industrial disputes'!A1" display="1.9 Industrial disputes" xr:uid="{8F7A9E1D-A82E-4B92-A02D-DBAF042569E5}"/>
  </hyperlinks>
  <pageMargins left="0.7" right="0.7" top="0.75" bottom="0.75" header="0.3" footer="0.3"/>
  <pageSetup paperSize="9" orientation="portrait" horizontalDpi="300" r:id="rId3"/>
  <headerFooter>
    <oddHeader>&amp;C&amp;"Calibri"&amp;12&amp;KFF0000OFFICIAL&amp;1#</oddHeader>
    <oddFooter>&amp;C&amp;1#&amp;"Calibri"&amp;12&amp;KFF0000OFFICIAL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04FAA-D9D6-4DD6-A5D2-E063B8CBEC2D}">
  <dimension ref="A1:N98"/>
  <sheetViews>
    <sheetView topLeftCell="A71" workbookViewId="0">
      <selection activeCell="I93" sqref="I93"/>
    </sheetView>
  </sheetViews>
  <sheetFormatPr defaultColWidth="9.140625" defaultRowHeight="15" x14ac:dyDescent="0.25"/>
  <cols>
    <col min="1" max="1" width="12.140625" style="24" customWidth="1"/>
    <col min="2" max="2" width="15.5703125" style="24" customWidth="1"/>
    <col min="3" max="3" width="13.7109375" style="24" customWidth="1"/>
    <col min="4" max="4" width="16" style="23" customWidth="1"/>
    <col min="5" max="5" width="12.7109375" style="2" customWidth="1"/>
    <col min="6" max="7" width="13.42578125" style="2" customWidth="1"/>
    <col min="8" max="8" width="17.5703125" style="2" customWidth="1"/>
    <col min="9" max="9" width="15.5703125" style="2" customWidth="1"/>
    <col min="10" max="10" width="14.28515625" style="2" bestFit="1" customWidth="1"/>
    <col min="11" max="11" width="11.85546875" style="2" customWidth="1"/>
    <col min="12" max="12" width="9.140625" style="2"/>
    <col min="13" max="13" width="11.5703125" style="2" bestFit="1" customWidth="1"/>
    <col min="14" max="16384" width="9.140625" style="2"/>
  </cols>
  <sheetData>
    <row r="1" spans="1:11" x14ac:dyDescent="0.25">
      <c r="A1" s="22" t="s">
        <v>80</v>
      </c>
      <c r="B1" s="22"/>
      <c r="C1" s="22"/>
    </row>
    <row r="2" spans="1:11" x14ac:dyDescent="0.25">
      <c r="A2" s="22"/>
      <c r="B2" s="22"/>
      <c r="C2" s="22"/>
    </row>
    <row r="3" spans="1:11" x14ac:dyDescent="0.25">
      <c r="A3" s="22" t="s">
        <v>81</v>
      </c>
      <c r="B3" s="22"/>
      <c r="C3" s="22"/>
    </row>
    <row r="4" spans="1:11" x14ac:dyDescent="0.25">
      <c r="A4" s="24" t="s">
        <v>156</v>
      </c>
      <c r="B4" s="22"/>
      <c r="C4" s="22"/>
    </row>
    <row r="5" spans="1:11" x14ac:dyDescent="0.25">
      <c r="A5" s="24" t="s">
        <v>158</v>
      </c>
      <c r="B5" s="22"/>
      <c r="C5" s="22"/>
    </row>
    <row r="6" spans="1:11" x14ac:dyDescent="0.25">
      <c r="A6" s="2" t="s">
        <v>157</v>
      </c>
      <c r="B6" s="2"/>
      <c r="C6" s="2"/>
    </row>
    <row r="7" spans="1:11" x14ac:dyDescent="0.25">
      <c r="A7" s="2" t="s">
        <v>82</v>
      </c>
      <c r="B7" s="2"/>
      <c r="C7" s="2"/>
    </row>
    <row r="8" spans="1:11" x14ac:dyDescent="0.25">
      <c r="A8" s="2" t="s">
        <v>83</v>
      </c>
      <c r="B8" s="2"/>
      <c r="C8" s="2"/>
    </row>
    <row r="9" spans="1:11" x14ac:dyDescent="0.25">
      <c r="A9" s="2" t="s">
        <v>84</v>
      </c>
      <c r="B9" s="2"/>
      <c r="C9" s="2"/>
    </row>
    <row r="10" spans="1:11" x14ac:dyDescent="0.25">
      <c r="A10" s="2" t="s">
        <v>121</v>
      </c>
      <c r="B10" s="2"/>
      <c r="C10" s="2" t="s">
        <v>123</v>
      </c>
    </row>
    <row r="11" spans="1:11" x14ac:dyDescent="0.25">
      <c r="B11" s="2"/>
      <c r="C11" s="2"/>
    </row>
    <row r="12" spans="1:11" x14ac:dyDescent="0.25">
      <c r="A12" s="22"/>
      <c r="B12" s="22"/>
      <c r="C12" s="22"/>
    </row>
    <row r="13" spans="1:11" ht="14.45" customHeight="1" x14ac:dyDescent="0.25">
      <c r="A13" s="22"/>
      <c r="B13" s="23" t="s">
        <v>155</v>
      </c>
      <c r="C13" s="22"/>
      <c r="H13" s="3" t="s">
        <v>85</v>
      </c>
    </row>
    <row r="14" spans="1:11" ht="14.45" customHeight="1" x14ac:dyDescent="0.25">
      <c r="A14" s="22"/>
      <c r="B14" s="13" t="s">
        <v>86</v>
      </c>
      <c r="C14" s="13" t="s">
        <v>86</v>
      </c>
      <c r="D14" s="13" t="s">
        <v>3</v>
      </c>
      <c r="E14" s="150" t="s">
        <v>3</v>
      </c>
      <c r="F14" s="150"/>
      <c r="G14" s="150"/>
      <c r="H14" s="13" t="s">
        <v>87</v>
      </c>
      <c r="I14" s="13" t="s">
        <v>3</v>
      </c>
    </row>
    <row r="15" spans="1:11" ht="56.45" customHeight="1" x14ac:dyDescent="0.25">
      <c r="B15" s="25" t="s">
        <v>88</v>
      </c>
      <c r="C15" s="25" t="s">
        <v>89</v>
      </c>
      <c r="D15" s="7" t="s">
        <v>90</v>
      </c>
      <c r="E15" s="7" t="s">
        <v>91</v>
      </c>
      <c r="F15" s="7" t="s">
        <v>92</v>
      </c>
      <c r="G15" s="7" t="s">
        <v>92</v>
      </c>
      <c r="H15" s="26" t="s">
        <v>93</v>
      </c>
      <c r="I15" s="7" t="s">
        <v>159</v>
      </c>
      <c r="J15" s="151"/>
      <c r="K15" s="151"/>
    </row>
    <row r="16" spans="1:11" x14ac:dyDescent="0.25">
      <c r="A16" s="27" t="s">
        <v>79</v>
      </c>
      <c r="B16" s="48" t="s">
        <v>94</v>
      </c>
      <c r="C16" s="48" t="s">
        <v>94</v>
      </c>
      <c r="D16" s="6" t="s">
        <v>94</v>
      </c>
      <c r="E16" s="6" t="s">
        <v>95</v>
      </c>
      <c r="F16" s="6" t="s">
        <v>94</v>
      </c>
      <c r="G16" s="6" t="s">
        <v>95</v>
      </c>
      <c r="H16" s="6" t="s">
        <v>94</v>
      </c>
      <c r="I16" s="6" t="s">
        <v>95</v>
      </c>
      <c r="J16" s="152"/>
      <c r="K16" s="151"/>
    </row>
    <row r="17" spans="1:11" x14ac:dyDescent="0.25">
      <c r="A17" s="28">
        <v>43190</v>
      </c>
      <c r="B17" s="29">
        <v>750412</v>
      </c>
      <c r="C17" s="30">
        <v>98146</v>
      </c>
      <c r="D17" s="19">
        <f>SUM(B17:C17)/1000</f>
        <v>848.55799999999999</v>
      </c>
      <c r="E17" s="7"/>
      <c r="F17" s="113"/>
      <c r="G17" s="7"/>
      <c r="H17" s="31">
        <v>16268.8029995</v>
      </c>
      <c r="I17" s="32">
        <f>SUM(D17/H17)*100</f>
        <v>5.2158600729634461</v>
      </c>
      <c r="J17" s="40"/>
      <c r="K17" s="153"/>
    </row>
    <row r="18" spans="1:11" x14ac:dyDescent="0.25">
      <c r="A18" s="28">
        <v>43191</v>
      </c>
      <c r="B18" s="29">
        <v>719060</v>
      </c>
      <c r="C18" s="30">
        <v>90834</v>
      </c>
      <c r="D18" s="19">
        <f t="shared" ref="D18" si="0">SUM(B18:C18)/1000</f>
        <v>809.89400000000001</v>
      </c>
      <c r="E18" s="9"/>
      <c r="F18" s="19"/>
      <c r="H18" s="31">
        <v>16282.0599994</v>
      </c>
      <c r="I18" s="32">
        <f>SUM(D18/H18)*100</f>
        <v>4.9741494628434291</v>
      </c>
      <c r="J18" s="40"/>
      <c r="K18" s="153"/>
    </row>
    <row r="19" spans="1:11" x14ac:dyDescent="0.25">
      <c r="A19" s="28">
        <v>43221</v>
      </c>
      <c r="B19" s="33">
        <v>713578</v>
      </c>
      <c r="C19" s="34">
        <v>89689</v>
      </c>
      <c r="D19" s="19">
        <f>SUM(B19:C19)/1000</f>
        <v>803.26700000000005</v>
      </c>
      <c r="E19" s="9"/>
      <c r="F19" s="19"/>
      <c r="H19" s="31">
        <v>16295.312999399999</v>
      </c>
      <c r="I19" s="32">
        <f t="shared" ref="I19:I42" si="1">SUM(D19/H19)*100</f>
        <v>4.9294358447093147</v>
      </c>
      <c r="J19" s="40"/>
      <c r="K19" s="153"/>
    </row>
    <row r="20" spans="1:11" x14ac:dyDescent="0.25">
      <c r="A20" s="28">
        <v>43252</v>
      </c>
      <c r="B20" s="33">
        <v>727533</v>
      </c>
      <c r="C20" s="34">
        <v>94009</v>
      </c>
      <c r="D20" s="19">
        <f t="shared" ref="D20:D47" si="2">SUM(B20:C20)/1000</f>
        <v>821.54200000000003</v>
      </c>
      <c r="E20" s="9"/>
      <c r="F20" s="21"/>
      <c r="G20" s="12"/>
      <c r="H20" s="31">
        <v>16308.569999200001</v>
      </c>
      <c r="I20" s="32">
        <f t="shared" si="1"/>
        <v>5.0374864260956036</v>
      </c>
      <c r="J20" s="40"/>
      <c r="K20" s="154"/>
    </row>
    <row r="21" spans="1:11" x14ac:dyDescent="0.25">
      <c r="A21" s="28">
        <v>43282</v>
      </c>
      <c r="B21" s="33">
        <v>703784</v>
      </c>
      <c r="C21" s="34">
        <v>87396</v>
      </c>
      <c r="D21" s="19">
        <f t="shared" si="2"/>
        <v>791.18</v>
      </c>
      <c r="E21" s="9"/>
      <c r="F21" s="21"/>
      <c r="G21" s="12"/>
      <c r="H21" s="31">
        <v>16329.5989997</v>
      </c>
      <c r="I21" s="32">
        <f t="shared" si="1"/>
        <v>4.8450669242676145</v>
      </c>
      <c r="J21" s="40"/>
      <c r="K21" s="153"/>
    </row>
    <row r="22" spans="1:11" x14ac:dyDescent="0.25">
      <c r="A22" s="28">
        <v>43313</v>
      </c>
      <c r="B22" s="33">
        <v>684298</v>
      </c>
      <c r="C22" s="34">
        <v>82502</v>
      </c>
      <c r="D22" s="19">
        <f t="shared" si="2"/>
        <v>766.8</v>
      </c>
      <c r="E22" s="9"/>
      <c r="F22" s="21"/>
      <c r="G22" s="12"/>
      <c r="H22" s="31">
        <v>16350.625999399999</v>
      </c>
      <c r="I22" s="32">
        <f t="shared" si="1"/>
        <v>4.6897286992445322</v>
      </c>
      <c r="J22" s="40"/>
      <c r="K22" s="153"/>
    </row>
    <row r="23" spans="1:11" x14ac:dyDescent="0.25">
      <c r="A23" s="28">
        <v>43344</v>
      </c>
      <c r="B23" s="33">
        <v>679518</v>
      </c>
      <c r="C23" s="34">
        <v>80749</v>
      </c>
      <c r="D23" s="19">
        <f t="shared" si="2"/>
        <v>760.26700000000005</v>
      </c>
      <c r="E23" s="9"/>
      <c r="F23" s="21"/>
      <c r="G23" s="12"/>
      <c r="H23" s="31">
        <v>16371.654999300001</v>
      </c>
      <c r="I23" s="32">
        <f t="shared" si="1"/>
        <v>4.6438005200604735</v>
      </c>
      <c r="J23" s="40"/>
      <c r="K23" s="153"/>
    </row>
    <row r="24" spans="1:11" x14ac:dyDescent="0.25">
      <c r="A24" s="28">
        <v>43374</v>
      </c>
      <c r="B24" s="33">
        <v>678487</v>
      </c>
      <c r="C24" s="34">
        <v>79400</v>
      </c>
      <c r="D24" s="19">
        <f t="shared" si="2"/>
        <v>757.88699999999994</v>
      </c>
      <c r="E24" s="9"/>
      <c r="F24" s="21"/>
      <c r="G24" s="12"/>
      <c r="H24" s="31">
        <v>16383.655999299999</v>
      </c>
      <c r="I24" s="32">
        <f t="shared" si="1"/>
        <v>4.6258722719299099</v>
      </c>
      <c r="J24" s="40"/>
      <c r="K24" s="153"/>
    </row>
    <row r="25" spans="1:11" x14ac:dyDescent="0.25">
      <c r="A25" s="28">
        <v>43405</v>
      </c>
      <c r="B25" s="33">
        <v>675792</v>
      </c>
      <c r="C25" s="34">
        <v>80801</v>
      </c>
      <c r="D25" s="19">
        <f t="shared" si="2"/>
        <v>756.59299999999996</v>
      </c>
      <c r="E25" s="9"/>
      <c r="F25" s="21"/>
      <c r="G25" s="12"/>
      <c r="H25" s="31">
        <v>16395.654999999999</v>
      </c>
      <c r="I25" s="32">
        <f t="shared" si="1"/>
        <v>4.6145945373942059</v>
      </c>
      <c r="J25" s="40"/>
      <c r="K25" s="153"/>
    </row>
    <row r="26" spans="1:11" x14ac:dyDescent="0.25">
      <c r="A26" s="28">
        <v>43435</v>
      </c>
      <c r="B26" s="33">
        <v>722923</v>
      </c>
      <c r="C26" s="34">
        <v>89341</v>
      </c>
      <c r="D26" s="19">
        <f t="shared" si="2"/>
        <v>812.26400000000001</v>
      </c>
      <c r="E26" s="9"/>
      <c r="F26" s="21"/>
      <c r="G26" s="12"/>
      <c r="H26" s="31">
        <v>16407.6559987</v>
      </c>
      <c r="I26" s="32">
        <f t="shared" si="1"/>
        <v>4.9505182218859094</v>
      </c>
      <c r="J26" s="40"/>
      <c r="K26" s="153"/>
    </row>
    <row r="27" spans="1:11" x14ac:dyDescent="0.25">
      <c r="A27" s="28">
        <v>43466</v>
      </c>
      <c r="B27" s="33">
        <v>693111</v>
      </c>
      <c r="C27" s="34">
        <v>82791</v>
      </c>
      <c r="D27" s="19">
        <f t="shared" si="2"/>
        <v>775.90200000000004</v>
      </c>
      <c r="E27" s="9"/>
      <c r="F27" s="21"/>
      <c r="G27" s="12"/>
      <c r="H27" s="31">
        <v>16432.002999600001</v>
      </c>
      <c r="I27" s="32">
        <f t="shared" si="1"/>
        <v>4.7218954379383176</v>
      </c>
      <c r="J27" s="40"/>
      <c r="K27" s="153"/>
    </row>
    <row r="28" spans="1:11" x14ac:dyDescent="0.25">
      <c r="A28" s="28">
        <v>43497</v>
      </c>
      <c r="B28" s="33">
        <v>690772</v>
      </c>
      <c r="C28" s="34">
        <v>83479</v>
      </c>
      <c r="D28" s="19">
        <f t="shared" si="2"/>
        <v>774.25099999999998</v>
      </c>
      <c r="E28" s="9"/>
      <c r="F28" s="21"/>
      <c r="G28" s="12"/>
      <c r="H28" s="31">
        <v>16456.351999099999</v>
      </c>
      <c r="I28" s="32">
        <f t="shared" si="1"/>
        <v>4.7048762693113515</v>
      </c>
      <c r="J28" s="40"/>
      <c r="K28" s="153"/>
    </row>
    <row r="29" spans="1:11" x14ac:dyDescent="0.25">
      <c r="A29" s="28">
        <v>43525</v>
      </c>
      <c r="B29" s="33">
        <v>686328</v>
      </c>
      <c r="C29" s="33">
        <v>82632</v>
      </c>
      <c r="D29" s="19">
        <f>SUM(B29:C29)/1000</f>
        <v>768.96</v>
      </c>
      <c r="E29" s="9">
        <f>(D29-D17)/D17*100</f>
        <v>-9.3803841340250127</v>
      </c>
      <c r="F29" s="21"/>
      <c r="G29" s="12"/>
      <c r="H29" s="31">
        <v>16480.6989994</v>
      </c>
      <c r="I29" s="32">
        <f t="shared" si="1"/>
        <v>4.6658215165994772</v>
      </c>
      <c r="J29" s="40"/>
      <c r="K29" s="153"/>
    </row>
    <row r="30" spans="1:11" x14ac:dyDescent="0.25">
      <c r="A30" s="28">
        <v>43556</v>
      </c>
      <c r="B30" s="33">
        <v>727045</v>
      </c>
      <c r="C30" s="33">
        <v>89308</v>
      </c>
      <c r="D30" s="19">
        <f t="shared" si="2"/>
        <v>816.35299999999995</v>
      </c>
      <c r="E30" s="9">
        <f>(D30-D18)/D18*100</f>
        <v>0.79751177314561494</v>
      </c>
      <c r="F30" s="21"/>
      <c r="G30" s="12"/>
      <c r="H30" s="31">
        <v>16490.288999199998</v>
      </c>
      <c r="I30" s="32">
        <f t="shared" si="1"/>
        <v>4.9505075383433486</v>
      </c>
      <c r="J30" s="40"/>
      <c r="K30" s="153"/>
    </row>
    <row r="31" spans="1:11" x14ac:dyDescent="0.25">
      <c r="A31" s="28">
        <v>43586</v>
      </c>
      <c r="B31" s="33">
        <v>684138</v>
      </c>
      <c r="C31" s="33">
        <v>81693</v>
      </c>
      <c r="D31" s="19">
        <f t="shared" si="2"/>
        <v>765.83100000000002</v>
      </c>
      <c r="E31" s="9">
        <f t="shared" ref="E31:E40" si="3">(D31-D19)/D19*100</f>
        <v>-4.6604678145622849</v>
      </c>
      <c r="F31" s="21"/>
      <c r="G31" s="12"/>
      <c r="H31" s="35">
        <v>16499.8819993</v>
      </c>
      <c r="I31" s="32">
        <f t="shared" si="1"/>
        <v>4.6414331934767175</v>
      </c>
      <c r="J31" s="40"/>
      <c r="K31" s="153"/>
    </row>
    <row r="32" spans="1:11" x14ac:dyDescent="0.25">
      <c r="A32" s="28">
        <v>43617</v>
      </c>
      <c r="B32" s="33">
        <v>686785</v>
      </c>
      <c r="C32" s="33">
        <v>82770</v>
      </c>
      <c r="D32" s="19">
        <f t="shared" si="2"/>
        <v>769.55499999999995</v>
      </c>
      <c r="E32" s="9">
        <f t="shared" si="3"/>
        <v>-6.3279783626400201</v>
      </c>
      <c r="F32" s="21">
        <f>AVERAGE(D21:D32)</f>
        <v>776.3202500000001</v>
      </c>
      <c r="G32" s="12">
        <f>(D32-D21)/D21*100</f>
        <v>-2.7332591824869183</v>
      </c>
      <c r="H32" s="35">
        <v>16509.471999199999</v>
      </c>
      <c r="I32" s="32">
        <f t="shared" si="1"/>
        <v>4.6612938320334552</v>
      </c>
      <c r="J32" s="40"/>
      <c r="K32" s="154"/>
    </row>
    <row r="33" spans="1:14" x14ac:dyDescent="0.25">
      <c r="A33" s="28">
        <v>43647</v>
      </c>
      <c r="B33" s="33">
        <v>681105</v>
      </c>
      <c r="C33" s="33">
        <v>79877</v>
      </c>
      <c r="D33" s="19">
        <f t="shared" si="2"/>
        <v>760.98199999999997</v>
      </c>
      <c r="E33" s="9">
        <f t="shared" si="3"/>
        <v>-3.8168305568897067</v>
      </c>
      <c r="F33" s="21"/>
      <c r="G33" s="12"/>
      <c r="H33" s="35">
        <v>16528.861998699998</v>
      </c>
      <c r="I33" s="32">
        <f t="shared" si="1"/>
        <v>4.603958820999603</v>
      </c>
      <c r="J33" s="40"/>
      <c r="K33" s="153"/>
    </row>
    <row r="34" spans="1:14" x14ac:dyDescent="0.25">
      <c r="A34" s="28">
        <v>43678</v>
      </c>
      <c r="B34" s="33">
        <v>674031</v>
      </c>
      <c r="C34" s="33">
        <v>76899</v>
      </c>
      <c r="D34" s="19">
        <f t="shared" si="2"/>
        <v>750.93</v>
      </c>
      <c r="E34" s="9">
        <f t="shared" si="3"/>
        <v>-2.0696400625978097</v>
      </c>
      <c r="F34" s="21"/>
      <c r="G34" s="12"/>
      <c r="H34" s="35">
        <v>16548.2469986</v>
      </c>
      <c r="I34" s="32">
        <f t="shared" si="1"/>
        <v>4.5378220428032616</v>
      </c>
      <c r="J34" s="40"/>
      <c r="K34" s="153"/>
    </row>
    <row r="35" spans="1:14" x14ac:dyDescent="0.25">
      <c r="A35" s="28">
        <v>43709</v>
      </c>
      <c r="B35" s="33">
        <v>680009</v>
      </c>
      <c r="C35" s="33">
        <v>76548</v>
      </c>
      <c r="D35" s="19">
        <f t="shared" si="2"/>
        <v>756.55700000000002</v>
      </c>
      <c r="E35" s="9">
        <f t="shared" si="3"/>
        <v>-0.48798645738931667</v>
      </c>
      <c r="F35" s="21"/>
      <c r="G35" s="12"/>
      <c r="H35" s="35">
        <v>16567.636999300001</v>
      </c>
      <c r="I35" s="32">
        <f t="shared" si="1"/>
        <v>4.566474989957622</v>
      </c>
      <c r="J35" s="40"/>
      <c r="K35" s="153"/>
    </row>
    <row r="36" spans="1:14" x14ac:dyDescent="0.25">
      <c r="A36" s="28">
        <v>43739</v>
      </c>
      <c r="B36" s="33">
        <v>681046</v>
      </c>
      <c r="C36" s="33">
        <v>74859</v>
      </c>
      <c r="D36" s="19">
        <f t="shared" si="2"/>
        <v>755.90499999999997</v>
      </c>
      <c r="E36" s="9">
        <f t="shared" si="3"/>
        <v>-0.26151655853708683</v>
      </c>
      <c r="F36" s="21"/>
      <c r="G36" s="12"/>
      <c r="H36" s="35">
        <v>16577.320999200001</v>
      </c>
      <c r="I36" s="32">
        <f t="shared" si="1"/>
        <v>4.5598743007780262</v>
      </c>
      <c r="J36" s="40"/>
      <c r="K36" s="153"/>
    </row>
    <row r="37" spans="1:14" x14ac:dyDescent="0.25">
      <c r="A37" s="28">
        <v>43770</v>
      </c>
      <c r="B37" s="33">
        <v>680723</v>
      </c>
      <c r="C37" s="33">
        <v>76676</v>
      </c>
      <c r="D37" s="19">
        <f t="shared" si="2"/>
        <v>757.399</v>
      </c>
      <c r="E37" s="9">
        <f t="shared" si="3"/>
        <v>0.10653019523046606</v>
      </c>
      <c r="F37" s="21"/>
      <c r="G37" s="12"/>
      <c r="H37" s="35">
        <v>16586.992999400001</v>
      </c>
      <c r="I37" s="32">
        <f t="shared" si="1"/>
        <v>4.5662224613430373</v>
      </c>
      <c r="J37" s="40"/>
      <c r="K37" s="153"/>
    </row>
    <row r="38" spans="1:14" x14ac:dyDescent="0.25">
      <c r="A38" s="28">
        <v>43800</v>
      </c>
      <c r="B38" s="33">
        <v>728405</v>
      </c>
      <c r="C38" s="33">
        <v>85316</v>
      </c>
      <c r="D38" s="19">
        <f t="shared" si="2"/>
        <v>813.721</v>
      </c>
      <c r="E38" s="9">
        <f t="shared" si="3"/>
        <v>0.17937517851338894</v>
      </c>
      <c r="F38" s="21"/>
      <c r="G38" s="12"/>
      <c r="H38" s="35">
        <v>16596.676998999999</v>
      </c>
      <c r="I38" s="32">
        <f t="shared" si="1"/>
        <v>4.9029152043449971</v>
      </c>
      <c r="J38" s="40"/>
      <c r="K38" s="153"/>
    </row>
    <row r="39" spans="1:14" x14ac:dyDescent="0.25">
      <c r="A39" s="28">
        <v>43831</v>
      </c>
      <c r="B39" s="33">
        <v>732283</v>
      </c>
      <c r="C39" s="33">
        <v>84796</v>
      </c>
      <c r="D39" s="19">
        <f t="shared" si="2"/>
        <v>817.07899999999995</v>
      </c>
      <c r="E39" s="9">
        <f t="shared" si="3"/>
        <v>5.306984644968038</v>
      </c>
      <c r="F39" s="21"/>
      <c r="G39" s="12"/>
      <c r="H39" s="35">
        <v>16615.314999499999</v>
      </c>
      <c r="I39" s="32">
        <f t="shared" si="1"/>
        <v>4.9176256966815748</v>
      </c>
      <c r="J39" s="40"/>
      <c r="K39" s="153"/>
    </row>
    <row r="40" spans="1:14" ht="15.75" thickBot="1" x14ac:dyDescent="0.3">
      <c r="A40" s="36">
        <v>43862</v>
      </c>
      <c r="B40" s="37">
        <v>724628</v>
      </c>
      <c r="C40" s="37">
        <v>85736</v>
      </c>
      <c r="D40" s="38">
        <f t="shared" si="2"/>
        <v>810.36400000000003</v>
      </c>
      <c r="E40" s="39">
        <f t="shared" si="3"/>
        <v>4.6642497071363236</v>
      </c>
      <c r="F40" s="21"/>
      <c r="G40" s="12"/>
      <c r="H40" s="40">
        <v>16633.9529993</v>
      </c>
      <c r="I40" s="32">
        <f t="shared" si="1"/>
        <v>4.8717463613976921</v>
      </c>
      <c r="J40" s="40"/>
      <c r="K40" s="153"/>
      <c r="M40" s="41"/>
      <c r="N40" s="10"/>
    </row>
    <row r="41" spans="1:14" ht="15.75" thickTop="1" x14ac:dyDescent="0.25">
      <c r="A41" s="28">
        <v>43891</v>
      </c>
      <c r="B41" s="33">
        <v>792814</v>
      </c>
      <c r="C41" s="33">
        <v>93399</v>
      </c>
      <c r="D41" s="19">
        <f t="shared" si="2"/>
        <v>886.21299999999997</v>
      </c>
      <c r="E41" s="9" t="s">
        <v>19</v>
      </c>
      <c r="F41" s="21"/>
      <c r="G41" s="12"/>
      <c r="H41" s="40">
        <v>16652.590998700001</v>
      </c>
      <c r="I41" s="32">
        <f t="shared" si="1"/>
        <v>5.3217724501201218</v>
      </c>
      <c r="J41" s="40"/>
      <c r="K41" s="153"/>
      <c r="M41" s="41"/>
      <c r="N41" s="10"/>
    </row>
    <row r="42" spans="1:14" x14ac:dyDescent="0.25">
      <c r="A42" s="28">
        <v>43922</v>
      </c>
      <c r="B42" s="33">
        <v>1221419</v>
      </c>
      <c r="C42" s="33">
        <v>121617</v>
      </c>
      <c r="D42" s="19">
        <f t="shared" si="2"/>
        <v>1343.0360000000001</v>
      </c>
      <c r="E42" s="9" t="s">
        <v>19</v>
      </c>
      <c r="F42" s="21"/>
      <c r="G42" s="12"/>
      <c r="H42" s="40">
        <v>16649.097999099999</v>
      </c>
      <c r="I42" s="32">
        <f t="shared" si="1"/>
        <v>8.0667192905741842</v>
      </c>
      <c r="J42" s="40"/>
      <c r="K42" s="153"/>
    </row>
    <row r="43" spans="1:14" x14ac:dyDescent="0.25">
      <c r="A43" s="28">
        <v>43952</v>
      </c>
      <c r="B43" s="33">
        <v>1463863</v>
      </c>
      <c r="C43" s="33">
        <v>171423</v>
      </c>
      <c r="D43" s="19">
        <f t="shared" si="2"/>
        <v>1635.2860000000001</v>
      </c>
      <c r="E43" s="9" t="s">
        <v>19</v>
      </c>
      <c r="F43" s="21"/>
      <c r="G43" s="12"/>
      <c r="H43" s="40">
        <v>16645.607999299998</v>
      </c>
      <c r="I43" s="32">
        <f t="shared" ref="I43:I61" si="4">SUM(D43/H43)*100</f>
        <v>9.8241289838663093</v>
      </c>
      <c r="J43" s="40"/>
      <c r="K43" s="153"/>
      <c r="L43" s="10"/>
    </row>
    <row r="44" spans="1:14" x14ac:dyDescent="0.25">
      <c r="A44" s="28">
        <v>43983</v>
      </c>
      <c r="B44" s="33">
        <v>1441287</v>
      </c>
      <c r="C44" s="33">
        <v>173125</v>
      </c>
      <c r="D44" s="19">
        <f t="shared" si="2"/>
        <v>1614.412</v>
      </c>
      <c r="E44" s="9" t="s">
        <v>19</v>
      </c>
      <c r="F44" s="21" t="s">
        <v>19</v>
      </c>
      <c r="G44" s="9" t="s">
        <v>19</v>
      </c>
      <c r="H44" s="40">
        <v>16642.1149993</v>
      </c>
      <c r="I44" s="32">
        <f t="shared" si="4"/>
        <v>9.7007621931942261</v>
      </c>
      <c r="J44" s="40"/>
      <c r="K44" s="154"/>
    </row>
    <row r="45" spans="1:14" x14ac:dyDescent="0.25">
      <c r="A45" s="28">
        <v>44013</v>
      </c>
      <c r="B45" s="33">
        <v>1450265</v>
      </c>
      <c r="C45" s="33">
        <v>171248</v>
      </c>
      <c r="D45" s="19">
        <f t="shared" si="2"/>
        <v>1621.5129999999999</v>
      </c>
      <c r="E45" s="9" t="s">
        <v>19</v>
      </c>
      <c r="F45" s="19"/>
      <c r="H45" s="40">
        <v>16628.5879995</v>
      </c>
      <c r="I45" s="32">
        <f t="shared" si="4"/>
        <v>9.7513571209338803</v>
      </c>
      <c r="J45" s="40"/>
      <c r="K45" s="153"/>
    </row>
    <row r="46" spans="1:14" x14ac:dyDescent="0.25">
      <c r="A46" s="28">
        <v>44044</v>
      </c>
      <c r="B46" s="33">
        <v>1453734</v>
      </c>
      <c r="C46" s="33">
        <v>170535</v>
      </c>
      <c r="D46" s="19">
        <f t="shared" si="2"/>
        <v>1624.269</v>
      </c>
      <c r="E46" s="9" t="s">
        <v>19</v>
      </c>
      <c r="F46" s="19"/>
      <c r="H46" s="40">
        <v>16615.059999199999</v>
      </c>
      <c r="I46" s="32">
        <f t="shared" si="4"/>
        <v>9.7758840478349605</v>
      </c>
      <c r="J46" s="40"/>
      <c r="K46" s="153"/>
    </row>
    <row r="47" spans="1:14" x14ac:dyDescent="0.25">
      <c r="A47" s="28">
        <v>44075</v>
      </c>
      <c r="B47" s="33">
        <v>1399858</v>
      </c>
      <c r="C47" s="33">
        <v>166416</v>
      </c>
      <c r="D47" s="19">
        <f t="shared" si="2"/>
        <v>1566.2739999999999</v>
      </c>
      <c r="E47" s="9" t="s">
        <v>19</v>
      </c>
      <c r="F47" s="19"/>
      <c r="H47" s="40">
        <v>16601.5329986</v>
      </c>
      <c r="I47" s="32">
        <f t="shared" si="4"/>
        <v>9.434514271254848</v>
      </c>
      <c r="J47" s="40"/>
      <c r="K47" s="153"/>
    </row>
    <row r="48" spans="1:14" x14ac:dyDescent="0.25">
      <c r="A48" s="28">
        <v>44105</v>
      </c>
      <c r="B48" s="33">
        <v>1346890</v>
      </c>
      <c r="C48" s="33">
        <v>151874</v>
      </c>
      <c r="D48" s="19">
        <f>SUM(B48:C48)/1000</f>
        <v>1498.7639999999999</v>
      </c>
      <c r="E48" s="9" t="s">
        <v>19</v>
      </c>
      <c r="F48" s="19"/>
      <c r="H48" s="40">
        <v>16591.890998899999</v>
      </c>
      <c r="I48" s="32">
        <f t="shared" si="4"/>
        <v>9.0331114162898274</v>
      </c>
      <c r="J48" s="40"/>
      <c r="K48" s="153"/>
    </row>
    <row r="49" spans="1:11" x14ac:dyDescent="0.25">
      <c r="A49" s="28">
        <v>44136</v>
      </c>
      <c r="B49" s="33">
        <v>1309776</v>
      </c>
      <c r="C49" s="33">
        <v>145093</v>
      </c>
      <c r="D49" s="19">
        <f t="shared" ref="D49" si="5">SUM(B49:C49)/1000</f>
        <v>1454.8689999999999</v>
      </c>
      <c r="E49" s="9" t="s">
        <v>19</v>
      </c>
      <c r="F49" s="19"/>
      <c r="H49" s="40">
        <v>16582.250998899999</v>
      </c>
      <c r="I49" s="32">
        <f t="shared" si="4"/>
        <v>8.7736520216495943</v>
      </c>
      <c r="J49" s="40"/>
      <c r="K49" s="153"/>
    </row>
    <row r="50" spans="1:11" x14ac:dyDescent="0.25">
      <c r="A50" s="28">
        <v>44166</v>
      </c>
      <c r="B50" s="33">
        <v>1324315</v>
      </c>
      <c r="C50" s="33">
        <v>150005</v>
      </c>
      <c r="D50" s="19">
        <f t="shared" ref="D50:D56" si="6">SUM(B50:C50)/1000</f>
        <v>1474.32</v>
      </c>
      <c r="E50" s="9" t="s">
        <v>19</v>
      </c>
      <c r="F50" s="19"/>
      <c r="H50" s="40">
        <v>16572.6089995</v>
      </c>
      <c r="I50" s="32">
        <f t="shared" si="4"/>
        <v>8.896124925438599</v>
      </c>
      <c r="J50" s="40"/>
      <c r="K50" s="153"/>
    </row>
    <row r="51" spans="1:11" x14ac:dyDescent="0.25">
      <c r="A51" s="28">
        <v>44197</v>
      </c>
      <c r="B51" s="33">
        <v>1236025</v>
      </c>
      <c r="C51" s="33">
        <v>135540</v>
      </c>
      <c r="D51" s="19">
        <f t="shared" si="6"/>
        <v>1371.5650000000001</v>
      </c>
      <c r="E51" s="9" t="s">
        <v>19</v>
      </c>
      <c r="F51" s="19"/>
      <c r="H51" s="40">
        <v>16568.2579993</v>
      </c>
      <c r="I51" s="32">
        <f t="shared" si="4"/>
        <v>8.2782692064425127</v>
      </c>
      <c r="J51" s="40"/>
      <c r="K51" s="153"/>
    </row>
    <row r="52" spans="1:11" x14ac:dyDescent="0.25">
      <c r="A52" s="28">
        <v>44228</v>
      </c>
      <c r="B52" s="42">
        <v>1221600</v>
      </c>
      <c r="C52" s="43">
        <v>135660</v>
      </c>
      <c r="D52" s="19">
        <f t="shared" si="6"/>
        <v>1357.26</v>
      </c>
      <c r="E52" s="9" t="s">
        <v>19</v>
      </c>
      <c r="F52" s="19"/>
      <c r="H52" s="40">
        <v>16563.906998599999</v>
      </c>
      <c r="I52" s="32">
        <f t="shared" si="4"/>
        <v>8.1940812642495349</v>
      </c>
      <c r="J52" s="40"/>
      <c r="K52" s="153"/>
    </row>
    <row r="53" spans="1:11" ht="15.75" thickBot="1" x14ac:dyDescent="0.3">
      <c r="A53" s="28">
        <v>44256</v>
      </c>
      <c r="B53" s="33">
        <v>1167390</v>
      </c>
      <c r="C53" s="33">
        <v>129020</v>
      </c>
      <c r="D53" s="19">
        <f t="shared" si="6"/>
        <v>1296.4100000000001</v>
      </c>
      <c r="E53" s="39">
        <f>(D53-D41)/D41*100</f>
        <v>46.286502229148084</v>
      </c>
      <c r="F53" s="19"/>
      <c r="H53" s="40">
        <v>16559.555998799999</v>
      </c>
      <c r="I53" s="32">
        <f t="shared" si="4"/>
        <v>7.8287727043765267</v>
      </c>
      <c r="J53" s="40"/>
      <c r="K53" s="153"/>
    </row>
    <row r="54" spans="1:11" ht="15.75" thickTop="1" x14ac:dyDescent="0.25">
      <c r="A54" s="28">
        <v>44287</v>
      </c>
      <c r="B54" s="33">
        <v>1059530</v>
      </c>
      <c r="C54" s="33">
        <v>116820</v>
      </c>
      <c r="D54" s="19">
        <f t="shared" si="6"/>
        <v>1176.3499999999999</v>
      </c>
      <c r="E54" s="9">
        <f>(D54-D42)/D42*100</f>
        <v>-12.411134176596915</v>
      </c>
      <c r="F54" s="19"/>
      <c r="H54" s="40">
        <v>16559.590999600001</v>
      </c>
      <c r="I54" s="32">
        <f t="shared" si="4"/>
        <v>7.1037382507117162</v>
      </c>
      <c r="J54" s="40"/>
      <c r="K54" s="153"/>
    </row>
    <row r="55" spans="1:11" x14ac:dyDescent="0.25">
      <c r="A55" s="28">
        <v>44317</v>
      </c>
      <c r="B55" s="33">
        <v>1021880</v>
      </c>
      <c r="C55" s="33">
        <v>110600</v>
      </c>
      <c r="D55" s="19">
        <f t="shared" si="6"/>
        <v>1132.48</v>
      </c>
      <c r="E55" s="9">
        <f>(D55-D43)/D43*100</f>
        <v>-30.747282126796172</v>
      </c>
      <c r="F55" s="19"/>
      <c r="H55" s="40">
        <v>16559.616999099999</v>
      </c>
      <c r="I55" s="32">
        <f t="shared" si="4"/>
        <v>6.8388055113928621</v>
      </c>
      <c r="J55" s="40"/>
      <c r="K55" s="153"/>
    </row>
    <row r="56" spans="1:11" x14ac:dyDescent="0.25">
      <c r="A56" s="28">
        <v>44348</v>
      </c>
      <c r="B56" s="33">
        <v>1130305</v>
      </c>
      <c r="C56" s="44">
        <v>121235</v>
      </c>
      <c r="D56" s="19">
        <f t="shared" si="6"/>
        <v>1251.54</v>
      </c>
      <c r="E56" s="9">
        <f>(D56-D44)/D44*100</f>
        <v>-22.477038079498918</v>
      </c>
      <c r="F56" s="21">
        <f>AVERAGE(D45:D56)</f>
        <v>1402.1345000000001</v>
      </c>
      <c r="G56" s="12">
        <f>(D56-D45)/D45*100</f>
        <v>-22.816529993900755</v>
      </c>
      <c r="H56" s="40">
        <v>16559.651999199999</v>
      </c>
      <c r="I56" s="32">
        <f t="shared" si="4"/>
        <v>7.5577675186680375</v>
      </c>
      <c r="J56" s="40"/>
      <c r="K56" s="154"/>
    </row>
    <row r="57" spans="1:11" x14ac:dyDescent="0.25">
      <c r="A57" s="28">
        <v>44378</v>
      </c>
      <c r="B57" s="33">
        <v>1084880</v>
      </c>
      <c r="C57" s="45">
        <v>114355</v>
      </c>
      <c r="D57" s="19">
        <f t="shared" ref="D57:D66" si="7">SUM(B57:C57)/1000</f>
        <v>1199.2349999999999</v>
      </c>
      <c r="E57" s="9">
        <f t="shared" ref="E57:E72" si="8">(D57-D45)/D45*100</f>
        <v>-26.042221061440767</v>
      </c>
      <c r="F57" s="19"/>
      <c r="H57" s="40">
        <v>16556.830998900001</v>
      </c>
      <c r="I57" s="32">
        <f t="shared" si="4"/>
        <v>7.2431433290565952</v>
      </c>
      <c r="J57" s="40"/>
      <c r="K57" s="153"/>
    </row>
    <row r="58" spans="1:11" x14ac:dyDescent="0.25">
      <c r="A58" s="28">
        <v>44409</v>
      </c>
      <c r="B58" s="43">
        <v>1068515</v>
      </c>
      <c r="C58" s="43">
        <v>110900</v>
      </c>
      <c r="D58" s="19">
        <f t="shared" si="7"/>
        <v>1179.415</v>
      </c>
      <c r="E58" s="9">
        <f t="shared" si="8"/>
        <v>-27.387951133709997</v>
      </c>
      <c r="F58" s="19"/>
      <c r="H58" s="40">
        <v>16554.007008799999</v>
      </c>
      <c r="I58" s="32">
        <f t="shared" si="4"/>
        <v>7.1246496354207824</v>
      </c>
      <c r="J58" s="40"/>
      <c r="K58" s="153"/>
    </row>
    <row r="59" spans="1:11" x14ac:dyDescent="0.25">
      <c r="A59" s="28">
        <v>44440</v>
      </c>
      <c r="B59" s="46">
        <v>1051650</v>
      </c>
      <c r="C59" s="46">
        <v>107510</v>
      </c>
      <c r="D59" s="19">
        <f t="shared" si="7"/>
        <v>1159.1600000000001</v>
      </c>
      <c r="E59" s="9">
        <f t="shared" si="8"/>
        <v>-25.992514719646742</v>
      </c>
      <c r="F59" s="19"/>
      <c r="H59" s="40">
        <v>16551.185996299999</v>
      </c>
      <c r="I59" s="32">
        <f t="shared" si="4"/>
        <v>7.0034860357386419</v>
      </c>
      <c r="J59" s="40"/>
      <c r="K59" s="153"/>
    </row>
    <row r="60" spans="1:11" x14ac:dyDescent="0.25">
      <c r="A60" s="28">
        <v>44470</v>
      </c>
      <c r="B60" s="47">
        <v>1029605</v>
      </c>
      <c r="C60" s="47">
        <v>102610</v>
      </c>
      <c r="D60" s="19">
        <f t="shared" si="7"/>
        <v>1132.2149999999999</v>
      </c>
      <c r="E60" s="9">
        <f t="shared" si="8"/>
        <v>-24.456752363947892</v>
      </c>
      <c r="F60" s="19"/>
      <c r="H60" s="40">
        <v>16561.955005200001</v>
      </c>
      <c r="I60" s="32">
        <f t="shared" si="4"/>
        <v>6.836240043186419</v>
      </c>
      <c r="J60" s="40"/>
      <c r="K60" s="153"/>
    </row>
    <row r="61" spans="1:11" x14ac:dyDescent="0.25">
      <c r="A61" s="28">
        <v>44501</v>
      </c>
      <c r="B61" s="47">
        <v>1013670</v>
      </c>
      <c r="C61" s="47">
        <v>100995</v>
      </c>
      <c r="D61" s="19">
        <f t="shared" si="7"/>
        <v>1114.665</v>
      </c>
      <c r="E61" s="9">
        <f t="shared" si="8"/>
        <v>-23.383823560746706</v>
      </c>
      <c r="F61" s="19"/>
      <c r="H61" s="40">
        <v>16572.726015</v>
      </c>
      <c r="I61" s="32">
        <f t="shared" si="4"/>
        <v>6.725900126455449</v>
      </c>
      <c r="J61" s="40"/>
      <c r="K61" s="153"/>
    </row>
    <row r="62" spans="1:11" x14ac:dyDescent="0.25">
      <c r="A62" s="28">
        <v>44531</v>
      </c>
      <c r="B62" s="47">
        <v>999590</v>
      </c>
      <c r="C62" s="47">
        <v>96520</v>
      </c>
      <c r="D62" s="19">
        <f t="shared" si="7"/>
        <v>1096.1099999999999</v>
      </c>
      <c r="E62" s="9">
        <f t="shared" si="8"/>
        <v>-25.65318248412828</v>
      </c>
      <c r="F62" s="19"/>
      <c r="H62" s="40">
        <v>16583.494997099999</v>
      </c>
      <c r="I62" s="32">
        <f t="shared" ref="I62:I72" si="9">SUM(D62/H62)*100</f>
        <v>6.6096441081429438</v>
      </c>
      <c r="J62" s="40"/>
      <c r="K62" s="153"/>
    </row>
    <row r="63" spans="1:11" x14ac:dyDescent="0.25">
      <c r="A63" s="28">
        <v>44562</v>
      </c>
      <c r="B63" s="47">
        <v>987580</v>
      </c>
      <c r="C63" s="47">
        <v>94040</v>
      </c>
      <c r="D63" s="19">
        <f t="shared" si="7"/>
        <v>1081.6199999999999</v>
      </c>
      <c r="E63" s="9">
        <f t="shared" si="8"/>
        <v>-21.139719954941995</v>
      </c>
      <c r="F63" s="19"/>
      <c r="H63" s="40">
        <v>16616.979985900001</v>
      </c>
      <c r="I63" s="32">
        <f t="shared" si="9"/>
        <v>6.5091250089835002</v>
      </c>
      <c r="J63" s="40"/>
      <c r="K63" s="153"/>
    </row>
    <row r="64" spans="1:11" x14ac:dyDescent="0.25">
      <c r="A64" s="28">
        <v>44593</v>
      </c>
      <c r="B64" s="47">
        <v>970830</v>
      </c>
      <c r="C64" s="47">
        <v>92555</v>
      </c>
      <c r="D64" s="19">
        <f t="shared" si="7"/>
        <v>1063.385</v>
      </c>
      <c r="E64" s="9">
        <f t="shared" si="8"/>
        <v>-21.652078452175708</v>
      </c>
      <c r="F64" s="19"/>
      <c r="H64" s="35">
        <v>16650.457993299999</v>
      </c>
      <c r="I64" s="32">
        <f t="shared" si="9"/>
        <v>6.3865210219916895</v>
      </c>
      <c r="J64" s="40"/>
      <c r="K64" s="153"/>
    </row>
    <row r="65" spans="1:11" x14ac:dyDescent="0.25">
      <c r="A65" s="28">
        <v>44621</v>
      </c>
      <c r="B65" s="47">
        <v>944920</v>
      </c>
      <c r="C65" s="47">
        <v>88165</v>
      </c>
      <c r="D65" s="19">
        <f t="shared" si="7"/>
        <v>1033.085</v>
      </c>
      <c r="E65" s="9">
        <f t="shared" si="8"/>
        <v>-20.311861216744706</v>
      </c>
      <c r="F65" s="19"/>
      <c r="H65" s="35">
        <v>16683.9430034</v>
      </c>
      <c r="I65" s="32">
        <f t="shared" si="9"/>
        <v>6.1920914006327461</v>
      </c>
      <c r="J65" s="40"/>
      <c r="K65" s="153"/>
    </row>
    <row r="66" spans="1:11" x14ac:dyDescent="0.25">
      <c r="A66" s="28">
        <v>44652</v>
      </c>
      <c r="B66" s="47">
        <v>916895</v>
      </c>
      <c r="C66" s="47">
        <v>84130</v>
      </c>
      <c r="D66" s="19">
        <f t="shared" si="7"/>
        <v>1001.025</v>
      </c>
      <c r="E66" s="9">
        <f t="shared" si="8"/>
        <v>-14.904152675649248</v>
      </c>
      <c r="F66" s="19"/>
      <c r="H66" s="35">
        <v>16707.8970032</v>
      </c>
      <c r="I66" s="32">
        <f t="shared" si="9"/>
        <v>5.9913285305043331</v>
      </c>
      <c r="J66" s="40"/>
      <c r="K66" s="153"/>
    </row>
    <row r="67" spans="1:11" x14ac:dyDescent="0.25">
      <c r="A67" s="28">
        <v>44682</v>
      </c>
      <c r="B67" s="47">
        <v>899360</v>
      </c>
      <c r="C67" s="47">
        <v>81175</v>
      </c>
      <c r="D67" s="19">
        <f t="shared" ref="D67:D71" si="10">SUM(B67:C67)/1000</f>
        <v>980.53499999999997</v>
      </c>
      <c r="E67" s="9">
        <f t="shared" si="8"/>
        <v>-13.417013987001983</v>
      </c>
      <c r="F67" s="19"/>
      <c r="H67" s="35">
        <v>16731.8440042</v>
      </c>
      <c r="I67" s="32">
        <f t="shared" si="9"/>
        <v>5.8602925042444074</v>
      </c>
      <c r="J67" s="40"/>
      <c r="K67" s="153"/>
    </row>
    <row r="68" spans="1:11" x14ac:dyDescent="0.25">
      <c r="A68" s="28">
        <v>44713</v>
      </c>
      <c r="B68" s="47">
        <v>891035</v>
      </c>
      <c r="C68" s="47">
        <v>80545</v>
      </c>
      <c r="D68" s="19">
        <f t="shared" si="10"/>
        <v>971.58</v>
      </c>
      <c r="E68" s="9">
        <f t="shared" si="8"/>
        <v>-22.369241094970992</v>
      </c>
      <c r="F68" s="21">
        <f t="shared" ref="F68" si="11">AVERAGE(D57:D68)</f>
        <v>1084.3358333333333</v>
      </c>
      <c r="G68" s="12">
        <f t="shared" ref="G68" si="12">(D68-D57)/D57*100</f>
        <v>-18.983351886827844</v>
      </c>
      <c r="H68" s="35">
        <v>16755.798003799999</v>
      </c>
      <c r="I68" s="32">
        <f t="shared" si="9"/>
        <v>5.7984704743973294</v>
      </c>
      <c r="J68" s="40"/>
      <c r="K68" s="154"/>
    </row>
    <row r="69" spans="1:11" x14ac:dyDescent="0.25">
      <c r="A69" s="28">
        <v>44743</v>
      </c>
      <c r="B69" s="47">
        <v>877055</v>
      </c>
      <c r="C69" s="47">
        <v>78965</v>
      </c>
      <c r="D69" s="19">
        <f t="shared" si="10"/>
        <v>956.02</v>
      </c>
      <c r="E69" s="9">
        <f t="shared" si="8"/>
        <v>-20.280845705804111</v>
      </c>
      <c r="F69" s="19"/>
      <c r="H69" s="35">
        <v>16794.374004000001</v>
      </c>
      <c r="I69" s="32">
        <f t="shared" si="9"/>
        <v>5.692501547079396</v>
      </c>
      <c r="J69" s="40"/>
      <c r="K69" s="153"/>
    </row>
    <row r="70" spans="1:11" x14ac:dyDescent="0.25">
      <c r="A70" s="28">
        <v>44774</v>
      </c>
      <c r="B70" s="47">
        <v>875495</v>
      </c>
      <c r="C70" s="47">
        <v>78410</v>
      </c>
      <c r="D70" s="19">
        <f t="shared" si="10"/>
        <v>953.90499999999997</v>
      </c>
      <c r="E70" s="9">
        <f t="shared" si="8"/>
        <v>-19.120496178190034</v>
      </c>
      <c r="F70" s="19"/>
      <c r="H70" s="35">
        <v>16832.980003600002</v>
      </c>
      <c r="I70" s="32">
        <f t="shared" si="9"/>
        <v>5.666881323425752</v>
      </c>
      <c r="J70" s="40"/>
      <c r="K70" s="153"/>
    </row>
    <row r="71" spans="1:11" x14ac:dyDescent="0.25">
      <c r="A71" s="28">
        <v>44805</v>
      </c>
      <c r="B71" s="47">
        <v>862540</v>
      </c>
      <c r="C71" s="47">
        <v>75340</v>
      </c>
      <c r="D71" s="19">
        <f t="shared" si="10"/>
        <v>937.88</v>
      </c>
      <c r="E71" s="9">
        <f t="shared" si="8"/>
        <v>-19.089685634424935</v>
      </c>
      <c r="F71" s="19"/>
      <c r="H71" s="35">
        <v>16871.5300035</v>
      </c>
      <c r="I71" s="32">
        <f t="shared" si="9"/>
        <v>5.5589504911850716</v>
      </c>
      <c r="J71" s="40"/>
      <c r="K71" s="153"/>
    </row>
    <row r="72" spans="1:11" x14ac:dyDescent="0.25">
      <c r="A72" s="28">
        <v>44835</v>
      </c>
      <c r="B72" s="47">
        <v>854640</v>
      </c>
      <c r="C72" s="47">
        <v>73465</v>
      </c>
      <c r="D72" s="19">
        <f>SUM(B72:C72)/1000</f>
        <v>928.10500000000002</v>
      </c>
      <c r="E72" s="9">
        <f t="shared" si="8"/>
        <v>-18.027494777935278</v>
      </c>
      <c r="F72" s="19"/>
      <c r="H72" s="35">
        <v>16909.1160036</v>
      </c>
      <c r="I72" s="32">
        <f t="shared" si="9"/>
        <v>5.4887848649355986</v>
      </c>
      <c r="J72" s="40"/>
      <c r="K72" s="153"/>
    </row>
    <row r="73" spans="1:11" x14ac:dyDescent="0.25">
      <c r="A73" s="28">
        <v>44866</v>
      </c>
      <c r="B73" s="47">
        <v>848075</v>
      </c>
      <c r="C73" s="47">
        <v>74880</v>
      </c>
      <c r="D73" s="19">
        <f>SUM(B73:C73)/1000</f>
        <v>922.95500000000004</v>
      </c>
      <c r="E73" s="9">
        <f t="shared" ref="E73:E74" si="13">(D73-D61)/D61*100</f>
        <v>-17.198889352406322</v>
      </c>
      <c r="F73" s="19"/>
      <c r="H73" s="35">
        <v>16946.706003300002</v>
      </c>
      <c r="I73" s="32">
        <f>SUM(D73/H73)*100</f>
        <v>5.4462206391039931</v>
      </c>
      <c r="J73" s="40"/>
      <c r="K73" s="153"/>
    </row>
    <row r="74" spans="1:11" x14ac:dyDescent="0.25">
      <c r="A74" s="28">
        <v>44896</v>
      </c>
      <c r="B74" s="47">
        <v>848790</v>
      </c>
      <c r="C74" s="47">
        <v>74740</v>
      </c>
      <c r="D74" s="19">
        <f>SUM(B74:C74)/1000</f>
        <v>923.53</v>
      </c>
      <c r="E74" s="9">
        <f t="shared" si="13"/>
        <v>-15.744770141682855</v>
      </c>
      <c r="F74" s="19"/>
      <c r="H74" s="35">
        <v>16984.2920036</v>
      </c>
      <c r="I74" s="32">
        <f>SUM(D74/H74)*100</f>
        <v>5.4375537102414873</v>
      </c>
      <c r="J74" s="40"/>
      <c r="K74" s="153"/>
    </row>
    <row r="75" spans="1:11" ht="15.75" thickBot="1" x14ac:dyDescent="0.3">
      <c r="A75" s="28">
        <v>44927</v>
      </c>
      <c r="B75" s="47">
        <v>854230</v>
      </c>
      <c r="C75" s="47">
        <v>76645</v>
      </c>
      <c r="D75" s="19">
        <f>SUM(B75:C75)/1000</f>
        <v>930.875</v>
      </c>
      <c r="E75" s="39">
        <f t="shared" ref="E75:E79" si="14">(D75-D63)/D63*100</f>
        <v>-13.936964922985883</v>
      </c>
      <c r="F75" s="19"/>
      <c r="H75" s="35">
        <v>17035.6770038</v>
      </c>
      <c r="I75" s="32">
        <f t="shared" ref="I75:I93" si="15">SUM(D75/H75)*100</f>
        <v>5.4642677235096544</v>
      </c>
      <c r="J75" s="40"/>
      <c r="K75" s="153"/>
    </row>
    <row r="76" spans="1:11" ht="15.75" thickTop="1" x14ac:dyDescent="0.25">
      <c r="A76" s="28">
        <v>44958</v>
      </c>
      <c r="B76" s="47">
        <v>847785</v>
      </c>
      <c r="C76" s="47">
        <v>77380</v>
      </c>
      <c r="D76" s="19">
        <f t="shared" ref="D76:D79" si="16">SUM(B76:C76)/1000</f>
        <v>925.16499999999996</v>
      </c>
      <c r="E76" s="9">
        <f t="shared" si="14"/>
        <v>-12.998114511677336</v>
      </c>
      <c r="F76" s="19"/>
      <c r="H76" s="35">
        <v>17087.059003800001</v>
      </c>
      <c r="I76" s="32">
        <f t="shared" si="15"/>
        <v>5.414419180001965</v>
      </c>
      <c r="J76" s="40"/>
      <c r="K76" s="153"/>
    </row>
    <row r="77" spans="1:11" x14ac:dyDescent="0.25">
      <c r="A77" s="28">
        <v>44986</v>
      </c>
      <c r="B77" s="47">
        <v>843390</v>
      </c>
      <c r="C77" s="47">
        <v>77250</v>
      </c>
      <c r="D77" s="19">
        <f t="shared" si="16"/>
        <v>920.64</v>
      </c>
      <c r="E77" s="9">
        <f t="shared" si="14"/>
        <v>-10.884389958231901</v>
      </c>
      <c r="F77" s="19"/>
      <c r="H77" s="35">
        <v>17138.444003699999</v>
      </c>
      <c r="I77" s="32">
        <f t="shared" si="15"/>
        <v>5.3717828748119967</v>
      </c>
      <c r="J77" s="40"/>
      <c r="K77" s="153"/>
    </row>
    <row r="78" spans="1:11" x14ac:dyDescent="0.25">
      <c r="A78" s="28">
        <v>45017</v>
      </c>
      <c r="B78" s="47">
        <v>830150</v>
      </c>
      <c r="C78" s="47">
        <v>75900</v>
      </c>
      <c r="D78" s="19">
        <f t="shared" si="16"/>
        <v>906.05</v>
      </c>
      <c r="E78" s="9">
        <f t="shared" si="14"/>
        <v>-9.4877750305936441</v>
      </c>
      <c r="F78" s="19"/>
      <c r="H78" s="35">
        <v>17176.710004</v>
      </c>
      <c r="I78" s="32">
        <f t="shared" si="15"/>
        <v>5.2748751058206427</v>
      </c>
      <c r="J78" s="40"/>
      <c r="K78" s="153"/>
    </row>
    <row r="79" spans="1:11" x14ac:dyDescent="0.25">
      <c r="A79" s="28">
        <v>45047</v>
      </c>
      <c r="B79" s="47">
        <v>820965</v>
      </c>
      <c r="C79" s="47">
        <v>74335</v>
      </c>
      <c r="D79" s="19">
        <f t="shared" si="16"/>
        <v>895.3</v>
      </c>
      <c r="E79" s="9">
        <f t="shared" si="14"/>
        <v>-8.6927034731039701</v>
      </c>
      <c r="F79" s="19"/>
      <c r="H79" s="35">
        <v>17214.979004000001</v>
      </c>
      <c r="I79" s="32">
        <f t="shared" si="15"/>
        <v>5.2007034094666738</v>
      </c>
      <c r="J79" s="40"/>
      <c r="K79" s="153"/>
    </row>
    <row r="80" spans="1:11" x14ac:dyDescent="0.25">
      <c r="A80" s="28">
        <v>45078</v>
      </c>
      <c r="B80" s="47">
        <v>808155</v>
      </c>
      <c r="C80" s="47">
        <v>73805</v>
      </c>
      <c r="D80" s="19">
        <f t="shared" ref="D80:D84" si="17">SUM(B80:C80)/1000</f>
        <v>881.96</v>
      </c>
      <c r="E80" s="9">
        <f t="shared" ref="E80:E84" si="18">(D80-D68)/D68*100</f>
        <v>-9.2241503530332025</v>
      </c>
      <c r="F80" s="21">
        <f t="shared" ref="F80" si="19">AVERAGE(D69:D80)</f>
        <v>923.53208333333316</v>
      </c>
      <c r="G80" s="12">
        <f t="shared" ref="G80" si="20">(D80-D69)/D69*100</f>
        <v>-7.7466998598355623</v>
      </c>
      <c r="H80" s="35">
        <v>17253.245003799999</v>
      </c>
      <c r="I80" s="32">
        <f t="shared" si="15"/>
        <v>5.1118499726037037</v>
      </c>
      <c r="J80" s="40"/>
      <c r="K80" s="154"/>
    </row>
    <row r="81" spans="1:11" x14ac:dyDescent="0.25">
      <c r="A81" s="28">
        <v>45108</v>
      </c>
      <c r="B81" s="47">
        <v>804155</v>
      </c>
      <c r="C81" s="47">
        <v>71825</v>
      </c>
      <c r="D81" s="19">
        <f t="shared" si="17"/>
        <v>875.98</v>
      </c>
      <c r="E81" s="9">
        <f t="shared" si="18"/>
        <v>-8.3722097864061382</v>
      </c>
      <c r="F81" s="19"/>
      <c r="H81" s="35">
        <v>17299.575003499998</v>
      </c>
      <c r="I81" s="32">
        <f t="shared" si="15"/>
        <v>5.0635926016839967</v>
      </c>
      <c r="J81" s="40"/>
      <c r="K81" s="153"/>
    </row>
    <row r="82" spans="1:11" ht="15.75" thickBot="1" x14ac:dyDescent="0.3">
      <c r="A82" s="28">
        <v>45139</v>
      </c>
      <c r="B82" s="142">
        <v>811030</v>
      </c>
      <c r="C82" s="47">
        <v>71365</v>
      </c>
      <c r="D82" s="19">
        <f t="shared" si="17"/>
        <v>882.39499999999998</v>
      </c>
      <c r="E82" s="9">
        <f t="shared" si="18"/>
        <v>-7.4965536400375292</v>
      </c>
      <c r="F82" s="19"/>
      <c r="H82" s="35">
        <v>17345.906004</v>
      </c>
      <c r="I82" s="32">
        <f t="shared" si="15"/>
        <v>5.0870505109189335</v>
      </c>
      <c r="J82" s="40"/>
      <c r="K82" s="153"/>
    </row>
    <row r="83" spans="1:11" ht="15.75" thickTop="1" x14ac:dyDescent="0.25">
      <c r="A83" s="28">
        <v>45170</v>
      </c>
      <c r="B83" s="143">
        <v>754555</v>
      </c>
      <c r="C83" s="47">
        <v>71805</v>
      </c>
      <c r="D83" s="19">
        <f t="shared" si="17"/>
        <v>826.36</v>
      </c>
      <c r="E83" s="9">
        <f t="shared" si="18"/>
        <v>-11.890646991086278</v>
      </c>
      <c r="F83" s="19"/>
      <c r="H83" s="35">
        <v>17392.2360033</v>
      </c>
      <c r="I83" s="32">
        <f t="shared" si="15"/>
        <v>4.7513154711286498</v>
      </c>
      <c r="J83" s="40"/>
      <c r="K83" s="153"/>
    </row>
    <row r="84" spans="1:11" x14ac:dyDescent="0.25">
      <c r="A84" s="28">
        <v>45200</v>
      </c>
      <c r="B84" s="143">
        <v>761315</v>
      </c>
      <c r="C84" s="47">
        <v>72650</v>
      </c>
      <c r="D84" s="19">
        <f t="shared" si="17"/>
        <v>833.96500000000003</v>
      </c>
      <c r="E84" s="9">
        <f t="shared" si="18"/>
        <v>-10.143248878090301</v>
      </c>
      <c r="F84" s="19"/>
      <c r="H84" s="35">
        <v>17423.2770036</v>
      </c>
      <c r="I84" s="32">
        <f t="shared" si="15"/>
        <v>4.7864991174030358</v>
      </c>
      <c r="J84" s="40"/>
      <c r="K84" s="153"/>
    </row>
    <row r="85" spans="1:11" x14ac:dyDescent="0.25">
      <c r="A85" s="28">
        <v>45231</v>
      </c>
      <c r="B85" s="47">
        <v>769740</v>
      </c>
      <c r="C85" s="47">
        <v>78135</v>
      </c>
      <c r="D85" s="19">
        <f t="shared" ref="D85:D87" si="21">SUM(B85:C85)/1000</f>
        <v>847.875</v>
      </c>
      <c r="E85" s="9">
        <f t="shared" ref="E85:E87" si="22">(D85-D73)/D73*100</f>
        <v>-8.1347411303909762</v>
      </c>
      <c r="F85" s="19"/>
      <c r="H85" s="35">
        <v>17454.316003600001</v>
      </c>
      <c r="I85" s="32">
        <f t="shared" si="15"/>
        <v>4.8576810447635035</v>
      </c>
      <c r="J85" s="40"/>
      <c r="K85" s="153"/>
    </row>
    <row r="86" spans="1:11" x14ac:dyDescent="0.25">
      <c r="A86" s="28">
        <v>45261</v>
      </c>
      <c r="B86" s="47">
        <v>782480</v>
      </c>
      <c r="C86" s="47">
        <v>78975</v>
      </c>
      <c r="D86" s="19">
        <f t="shared" si="21"/>
        <v>861.45500000000004</v>
      </c>
      <c r="E86" s="9">
        <f t="shared" si="22"/>
        <v>-6.7214925340811815</v>
      </c>
      <c r="F86" s="19"/>
      <c r="H86" s="35">
        <v>17485.357003599998</v>
      </c>
      <c r="I86" s="32">
        <f t="shared" si="15"/>
        <v>4.9267223987627942</v>
      </c>
      <c r="J86" s="40"/>
      <c r="K86" s="153"/>
    </row>
    <row r="87" spans="1:11" x14ac:dyDescent="0.25">
      <c r="A87" s="28">
        <v>45292</v>
      </c>
      <c r="B87" s="47">
        <v>792250</v>
      </c>
      <c r="C87" s="47">
        <v>79350</v>
      </c>
      <c r="D87" s="19">
        <f t="shared" si="21"/>
        <v>871.6</v>
      </c>
      <c r="E87" s="9">
        <f t="shared" si="22"/>
        <v>-6.3676648314757598</v>
      </c>
      <c r="F87" s="19"/>
      <c r="H87" s="35">
        <v>17535.2540032</v>
      </c>
      <c r="I87" s="32">
        <f t="shared" si="15"/>
        <v>4.9705581672266748</v>
      </c>
      <c r="J87" s="40"/>
      <c r="K87" s="153"/>
    </row>
    <row r="88" spans="1:11" x14ac:dyDescent="0.25">
      <c r="A88" s="28">
        <v>45323</v>
      </c>
      <c r="B88" s="47">
        <v>795405</v>
      </c>
      <c r="C88" s="47">
        <v>80615</v>
      </c>
      <c r="D88" s="19">
        <f t="shared" ref="D88:D89" si="23">SUM(B88:C88)/1000</f>
        <v>876.02</v>
      </c>
      <c r="E88" s="9">
        <f t="shared" ref="E88:E89" si="24">(D88-D76)/D76*100</f>
        <v>-5.3120254224922023</v>
      </c>
      <c r="F88" s="19"/>
      <c r="H88" s="35">
        <v>17585.155003100001</v>
      </c>
      <c r="I88" s="32">
        <f t="shared" si="15"/>
        <v>4.9815881625471636</v>
      </c>
      <c r="J88" s="40"/>
      <c r="K88" s="153"/>
    </row>
    <row r="89" spans="1:11" x14ac:dyDescent="0.25">
      <c r="A89" s="28">
        <v>45352</v>
      </c>
      <c r="B89" s="47">
        <v>806715</v>
      </c>
      <c r="C89" s="47">
        <v>85505</v>
      </c>
      <c r="D89" s="19">
        <f t="shared" si="23"/>
        <v>892.22</v>
      </c>
      <c r="E89" s="9">
        <f t="shared" si="24"/>
        <v>-3.0869829683698251</v>
      </c>
      <c r="F89" s="19"/>
      <c r="H89" s="35">
        <v>17635.052003699999</v>
      </c>
      <c r="I89" s="32">
        <f t="shared" si="15"/>
        <v>5.059355650399012</v>
      </c>
      <c r="J89" s="40"/>
      <c r="K89" s="153"/>
    </row>
    <row r="90" spans="1:11" x14ac:dyDescent="0.25">
      <c r="A90" s="28">
        <v>45383</v>
      </c>
      <c r="B90" s="47">
        <v>814765</v>
      </c>
      <c r="C90" s="47">
        <v>86030</v>
      </c>
      <c r="D90" s="19">
        <f t="shared" ref="D90" si="25">SUM(B90:C90)/1000</f>
        <v>900.79499999999996</v>
      </c>
      <c r="E90" s="9">
        <f t="shared" ref="E90" si="26">(D90-D78)/D78*100</f>
        <v>-0.57999006677335641</v>
      </c>
      <c r="F90" s="19"/>
      <c r="H90" s="35">
        <v>17674.315003399999</v>
      </c>
      <c r="I90" s="32">
        <f t="shared" si="15"/>
        <v>5.0966331641521299</v>
      </c>
      <c r="J90" s="40"/>
      <c r="K90" s="153"/>
    </row>
    <row r="91" spans="1:11" x14ac:dyDescent="0.25">
      <c r="A91" s="28">
        <v>45413</v>
      </c>
      <c r="B91" s="47">
        <v>818250</v>
      </c>
      <c r="C91" s="47">
        <v>86970</v>
      </c>
      <c r="D91" s="19">
        <f t="shared" ref="D91" si="27">SUM(B91:C91)/1000</f>
        <v>905.22</v>
      </c>
      <c r="E91" s="9">
        <f t="shared" ref="E91" si="28">(D91-D79)/D79*100</f>
        <v>1.1080084887747206</v>
      </c>
      <c r="F91" s="19"/>
      <c r="H91" s="35">
        <v>17713.573003400001</v>
      </c>
      <c r="I91" s="32">
        <f t="shared" si="15"/>
        <v>5.1103185101404964</v>
      </c>
      <c r="J91" s="40"/>
      <c r="K91" s="153"/>
    </row>
    <row r="92" spans="1:11" x14ac:dyDescent="0.25">
      <c r="A92" s="28">
        <v>45444</v>
      </c>
      <c r="B92" s="47">
        <v>819585</v>
      </c>
      <c r="C92" s="47">
        <v>88700</v>
      </c>
      <c r="D92" s="19">
        <f t="shared" ref="D92" si="29">SUM(B92:C92)/1000</f>
        <v>908.28499999999997</v>
      </c>
      <c r="E92" s="9">
        <f t="shared" ref="E92" si="30">(D92-D80)/D80*100</f>
        <v>2.984829243956634</v>
      </c>
      <c r="F92" s="21">
        <f t="shared" ref="F92" si="31">AVERAGE(D81:D92)</f>
        <v>873.51416666666671</v>
      </c>
      <c r="G92" s="12">
        <f t="shared" ref="G92" si="32">(D92-D81)/D81*100</f>
        <v>3.687869586063603</v>
      </c>
      <c r="H92" s="35">
        <v>17752.836003600001</v>
      </c>
      <c r="I92" s="32">
        <f t="shared" si="15"/>
        <v>5.1162811384942319</v>
      </c>
      <c r="J92" s="40"/>
      <c r="K92" s="153"/>
    </row>
    <row r="93" spans="1:11" x14ac:dyDescent="0.25">
      <c r="A93" s="63">
        <v>45474</v>
      </c>
      <c r="B93" s="47">
        <v>821690</v>
      </c>
      <c r="C93" s="47">
        <v>88160</v>
      </c>
      <c r="D93" s="19">
        <f t="shared" ref="D93" si="33">SUM(B93:C93)/1000</f>
        <v>909.85</v>
      </c>
      <c r="E93" s="9">
        <f t="shared" ref="E93" si="34">(D93-D81)/D81*100</f>
        <v>3.866526633028152</v>
      </c>
      <c r="H93" s="35">
        <v>17792.784003600002</v>
      </c>
      <c r="I93" s="32">
        <f t="shared" si="15"/>
        <v>5.1135898677571241</v>
      </c>
      <c r="J93" s="40"/>
      <c r="K93" s="153"/>
    </row>
    <row r="94" spans="1:11" x14ac:dyDescent="0.25">
      <c r="A94" s="63">
        <v>45505</v>
      </c>
    </row>
    <row r="95" spans="1:11" x14ac:dyDescent="0.25">
      <c r="A95" s="63">
        <v>45536</v>
      </c>
    </row>
    <row r="96" spans="1:11" x14ac:dyDescent="0.25">
      <c r="A96" s="63">
        <v>45566</v>
      </c>
    </row>
    <row r="97" spans="1:1" x14ac:dyDescent="0.25">
      <c r="A97" s="63">
        <v>45597</v>
      </c>
    </row>
    <row r="98" spans="1:1" x14ac:dyDescent="0.25">
      <c r="A98" s="63">
        <v>45627</v>
      </c>
    </row>
  </sheetData>
  <mergeCells count="1">
    <mergeCell ref="E14:G14"/>
  </mergeCells>
  <pageMargins left="0.7" right="0.7" top="0.75" bottom="0.75" header="0.3" footer="0.3"/>
  <pageSetup paperSize="9" orientation="portrait" horizontalDpi="300" r:id="rId1"/>
  <headerFooter>
    <oddHeader>&amp;C&amp;"Calibri"&amp;12&amp;KFF0000OFFICIAL&amp;1#</oddHeader>
    <oddFooter>&amp;C&amp;1#&amp;"Calibri"&amp;12&amp;KFF0000OFFICIAL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4B4CA-EB8C-4B6E-9719-447D257F4B8A}">
  <dimension ref="A1:J275"/>
  <sheetViews>
    <sheetView workbookViewId="0">
      <pane ySplit="11" topLeftCell="A12" activePane="bottomLeft" state="frozen"/>
      <selection pane="bottomLeft"/>
    </sheetView>
  </sheetViews>
  <sheetFormatPr defaultColWidth="8.85546875" defaultRowHeight="15" x14ac:dyDescent="0.25"/>
  <cols>
    <col min="1" max="1" width="10.7109375" style="88" customWidth="1"/>
    <col min="2" max="2" width="16.28515625" style="16" customWidth="1"/>
    <col min="3" max="3" width="16.140625" style="16" customWidth="1"/>
    <col min="4" max="4" width="16.28515625" style="16" customWidth="1"/>
    <col min="5" max="5" width="8.85546875" style="2"/>
    <col min="6" max="7" width="11.28515625" style="2" customWidth="1"/>
    <col min="8" max="8" width="13.7109375" style="2" customWidth="1"/>
    <col min="9" max="9" width="14" style="2" customWidth="1"/>
    <col min="10" max="10" width="10.7109375" style="2" customWidth="1"/>
    <col min="11" max="16384" width="8.85546875" style="2"/>
  </cols>
  <sheetData>
    <row r="1" spans="1:4" x14ac:dyDescent="0.25">
      <c r="A1" s="87" t="s">
        <v>96</v>
      </c>
      <c r="C1" s="117" t="s">
        <v>152</v>
      </c>
    </row>
    <row r="2" spans="1:4" x14ac:dyDescent="0.25">
      <c r="A2" s="87"/>
      <c r="C2" s="2"/>
    </row>
    <row r="3" spans="1:4" x14ac:dyDescent="0.25">
      <c r="A3" s="87" t="s">
        <v>97</v>
      </c>
      <c r="C3" s="2"/>
    </row>
    <row r="4" spans="1:4" x14ac:dyDescent="0.25">
      <c r="A4" s="88" t="s">
        <v>98</v>
      </c>
      <c r="C4" s="88"/>
    </row>
    <row r="5" spans="1:4" x14ac:dyDescent="0.25">
      <c r="A5" s="88" t="s">
        <v>99</v>
      </c>
      <c r="C5" s="88"/>
    </row>
    <row r="6" spans="1:4" x14ac:dyDescent="0.25">
      <c r="C6" s="88"/>
    </row>
    <row r="7" spans="1:4" x14ac:dyDescent="0.25">
      <c r="B7" s="103" t="s">
        <v>122</v>
      </c>
      <c r="C7" s="103"/>
      <c r="D7" s="13"/>
    </row>
    <row r="8" spans="1:4" x14ac:dyDescent="0.25">
      <c r="A8" s="87"/>
      <c r="B8" s="76" t="s">
        <v>100</v>
      </c>
      <c r="C8" s="76" t="s">
        <v>101</v>
      </c>
      <c r="D8" s="76" t="s">
        <v>102</v>
      </c>
    </row>
    <row r="10" spans="1:4" ht="60" x14ac:dyDescent="0.25">
      <c r="A10" s="2"/>
      <c r="B10" s="89" t="s">
        <v>103</v>
      </c>
      <c r="C10" s="90" t="s">
        <v>104</v>
      </c>
      <c r="D10" s="78" t="s">
        <v>105</v>
      </c>
    </row>
    <row r="11" spans="1:4" x14ac:dyDescent="0.25">
      <c r="A11" s="91" t="s">
        <v>106</v>
      </c>
      <c r="B11" s="92" t="s">
        <v>94</v>
      </c>
      <c r="C11" s="93" t="s">
        <v>94</v>
      </c>
      <c r="D11" s="58" t="s">
        <v>107</v>
      </c>
    </row>
    <row r="12" spans="1:4" x14ac:dyDescent="0.25">
      <c r="A12" s="8">
        <v>21610</v>
      </c>
      <c r="B12" s="20">
        <v>93.8</v>
      </c>
      <c r="C12" s="20" t="s">
        <v>19</v>
      </c>
      <c r="D12" s="94" t="s">
        <v>19</v>
      </c>
    </row>
    <row r="13" spans="1:4" x14ac:dyDescent="0.25">
      <c r="A13" s="8">
        <v>21702</v>
      </c>
      <c r="B13" s="20">
        <v>83.1</v>
      </c>
      <c r="C13" s="20" t="s">
        <v>19</v>
      </c>
      <c r="D13" s="94" t="s">
        <v>19</v>
      </c>
    </row>
    <row r="14" spans="1:4" x14ac:dyDescent="0.25">
      <c r="A14" s="8">
        <v>21794</v>
      </c>
      <c r="B14" s="20">
        <v>99.8</v>
      </c>
      <c r="C14" s="20" t="s">
        <v>19</v>
      </c>
      <c r="D14" s="94" t="s">
        <v>19</v>
      </c>
    </row>
    <row r="15" spans="1:4" x14ac:dyDescent="0.25">
      <c r="A15" s="8">
        <v>21885</v>
      </c>
      <c r="B15" s="20">
        <v>88.5</v>
      </c>
      <c r="C15" s="20">
        <v>365.2</v>
      </c>
      <c r="D15" s="94" t="s">
        <v>19</v>
      </c>
    </row>
    <row r="16" spans="1:4" x14ac:dyDescent="0.25">
      <c r="A16" s="8">
        <v>21976</v>
      </c>
      <c r="B16" s="20">
        <v>114.3</v>
      </c>
      <c r="C16" s="20">
        <v>385.7</v>
      </c>
      <c r="D16" s="94" t="s">
        <v>19</v>
      </c>
    </row>
    <row r="17" spans="1:10" x14ac:dyDescent="0.25">
      <c r="A17" s="8">
        <v>22068</v>
      </c>
      <c r="B17" s="20">
        <v>170.2</v>
      </c>
      <c r="C17" s="20">
        <v>472.8</v>
      </c>
      <c r="D17" s="94" t="s">
        <v>19</v>
      </c>
      <c r="F17" s="95"/>
      <c r="G17" s="95"/>
      <c r="H17" s="96"/>
      <c r="I17" s="97"/>
      <c r="J17" s="98"/>
    </row>
    <row r="18" spans="1:10" x14ac:dyDescent="0.25">
      <c r="A18" s="8">
        <v>22160</v>
      </c>
      <c r="B18" s="20">
        <v>255.8</v>
      </c>
      <c r="C18" s="20">
        <v>628.79999999999995</v>
      </c>
      <c r="D18" s="94" t="s">
        <v>19</v>
      </c>
      <c r="F18" s="95"/>
      <c r="G18" s="95"/>
      <c r="H18" s="97"/>
    </row>
    <row r="19" spans="1:10" x14ac:dyDescent="0.25">
      <c r="A19" s="8">
        <v>22251</v>
      </c>
      <c r="B19" s="20">
        <v>185</v>
      </c>
      <c r="C19" s="20">
        <v>725.3</v>
      </c>
      <c r="D19" s="94" t="s">
        <v>19</v>
      </c>
    </row>
    <row r="20" spans="1:10" x14ac:dyDescent="0.25">
      <c r="A20" s="8">
        <v>22341</v>
      </c>
      <c r="B20" s="20">
        <v>240.7</v>
      </c>
      <c r="C20" s="20">
        <v>851.7</v>
      </c>
      <c r="D20" s="94" t="s">
        <v>19</v>
      </c>
    </row>
    <row r="21" spans="1:10" x14ac:dyDescent="0.25">
      <c r="A21" s="8">
        <v>22433</v>
      </c>
      <c r="B21" s="20">
        <v>108</v>
      </c>
      <c r="C21" s="20">
        <v>789.5</v>
      </c>
      <c r="D21" s="94" t="s">
        <v>19</v>
      </c>
    </row>
    <row r="22" spans="1:10" x14ac:dyDescent="0.25">
      <c r="A22" s="8">
        <v>22525</v>
      </c>
      <c r="B22" s="20">
        <v>95.2</v>
      </c>
      <c r="C22" s="20">
        <v>628.9</v>
      </c>
      <c r="D22" s="94" t="s">
        <v>19</v>
      </c>
    </row>
    <row r="23" spans="1:10" x14ac:dyDescent="0.25">
      <c r="A23" s="8">
        <v>22616</v>
      </c>
      <c r="B23" s="20">
        <v>162.9</v>
      </c>
      <c r="C23" s="20">
        <v>606.79999999999995</v>
      </c>
      <c r="D23" s="94" t="s">
        <v>19</v>
      </c>
    </row>
    <row r="24" spans="1:10" x14ac:dyDescent="0.25">
      <c r="A24" s="8">
        <v>22706</v>
      </c>
      <c r="B24" s="20">
        <v>60.1</v>
      </c>
      <c r="C24" s="20">
        <v>426.2</v>
      </c>
      <c r="D24" s="94" t="s">
        <v>19</v>
      </c>
    </row>
    <row r="25" spans="1:10" x14ac:dyDescent="0.25">
      <c r="A25" s="8">
        <v>22798</v>
      </c>
      <c r="B25" s="20">
        <v>111.6</v>
      </c>
      <c r="C25" s="20">
        <v>429.8</v>
      </c>
      <c r="D25" s="94" t="s">
        <v>19</v>
      </c>
    </row>
    <row r="26" spans="1:10" x14ac:dyDescent="0.25">
      <c r="A26" s="8">
        <v>22890</v>
      </c>
      <c r="B26" s="20">
        <v>177.2</v>
      </c>
      <c r="C26" s="20">
        <v>511.8</v>
      </c>
      <c r="D26" s="94" t="s">
        <v>19</v>
      </c>
    </row>
    <row r="27" spans="1:10" x14ac:dyDescent="0.25">
      <c r="A27" s="8">
        <v>22981</v>
      </c>
      <c r="B27" s="61">
        <v>160</v>
      </c>
      <c r="C27" s="61">
        <v>508.9</v>
      </c>
      <c r="D27" s="94" t="s">
        <v>19</v>
      </c>
    </row>
    <row r="28" spans="1:10" x14ac:dyDescent="0.25">
      <c r="A28" s="8">
        <v>23071</v>
      </c>
      <c r="B28" s="61">
        <v>102.6</v>
      </c>
      <c r="C28" s="61">
        <v>551.4</v>
      </c>
      <c r="D28" s="94" t="s">
        <v>19</v>
      </c>
    </row>
    <row r="29" spans="1:10" x14ac:dyDescent="0.25">
      <c r="A29" s="8">
        <v>23163</v>
      </c>
      <c r="B29" s="61">
        <v>117.1</v>
      </c>
      <c r="C29" s="61">
        <v>556.9</v>
      </c>
      <c r="D29" s="94" t="s">
        <v>19</v>
      </c>
    </row>
    <row r="30" spans="1:10" x14ac:dyDescent="0.25">
      <c r="A30" s="8">
        <v>23255</v>
      </c>
      <c r="B30" s="61">
        <v>165.5</v>
      </c>
      <c r="C30" s="61">
        <v>545.20000000000005</v>
      </c>
      <c r="D30" s="94" t="s">
        <v>19</v>
      </c>
    </row>
    <row r="31" spans="1:10" x14ac:dyDescent="0.25">
      <c r="A31" s="8">
        <v>23346</v>
      </c>
      <c r="B31" s="61">
        <v>196.4</v>
      </c>
      <c r="C31" s="61">
        <v>581.6</v>
      </c>
      <c r="D31" s="94" t="s">
        <v>19</v>
      </c>
    </row>
    <row r="32" spans="1:10" x14ac:dyDescent="0.25">
      <c r="A32" s="8">
        <v>23437</v>
      </c>
      <c r="B32" s="61">
        <v>154.30000000000001</v>
      </c>
      <c r="C32" s="61">
        <v>633.29999999999995</v>
      </c>
      <c r="D32" s="94" t="s">
        <v>19</v>
      </c>
    </row>
    <row r="33" spans="1:4" x14ac:dyDescent="0.25">
      <c r="A33" s="8">
        <v>23529</v>
      </c>
      <c r="B33" s="61">
        <v>195.9</v>
      </c>
      <c r="C33" s="61">
        <v>712.1</v>
      </c>
      <c r="D33" s="94" t="s">
        <v>19</v>
      </c>
    </row>
    <row r="34" spans="1:4" x14ac:dyDescent="0.25">
      <c r="A34" s="8">
        <v>23621</v>
      </c>
      <c r="B34" s="61">
        <v>179.6</v>
      </c>
      <c r="C34" s="61">
        <v>726.2</v>
      </c>
      <c r="D34" s="94" t="s">
        <v>19</v>
      </c>
    </row>
    <row r="35" spans="1:4" x14ac:dyDescent="0.25">
      <c r="A35" s="8">
        <v>23712</v>
      </c>
      <c r="B35" s="61">
        <v>381.5</v>
      </c>
      <c r="C35" s="61">
        <v>911.3</v>
      </c>
      <c r="D35" s="94" t="s">
        <v>19</v>
      </c>
    </row>
    <row r="36" spans="1:4" x14ac:dyDescent="0.25">
      <c r="A36" s="8">
        <v>23802</v>
      </c>
      <c r="B36" s="61">
        <v>260.10000000000002</v>
      </c>
      <c r="C36" s="61">
        <v>1017.1</v>
      </c>
      <c r="D36" s="94" t="s">
        <v>19</v>
      </c>
    </row>
    <row r="37" spans="1:4" x14ac:dyDescent="0.25">
      <c r="A37" s="8">
        <v>23894</v>
      </c>
      <c r="B37" s="61">
        <v>142.9</v>
      </c>
      <c r="C37" s="61">
        <v>964.1</v>
      </c>
      <c r="D37" s="94" t="s">
        <v>19</v>
      </c>
    </row>
    <row r="38" spans="1:4" x14ac:dyDescent="0.25">
      <c r="A38" s="8">
        <v>23986</v>
      </c>
      <c r="B38" s="61">
        <v>288.60000000000002</v>
      </c>
      <c r="C38" s="61">
        <v>1073.0999999999999</v>
      </c>
      <c r="D38" s="94" t="s">
        <v>19</v>
      </c>
    </row>
    <row r="39" spans="1:4" x14ac:dyDescent="0.25">
      <c r="A39" s="8">
        <v>24077</v>
      </c>
      <c r="B39" s="61">
        <v>124.2</v>
      </c>
      <c r="C39" s="61">
        <v>815.8</v>
      </c>
      <c r="D39" s="94" t="s">
        <v>19</v>
      </c>
    </row>
    <row r="40" spans="1:4" x14ac:dyDescent="0.25">
      <c r="A40" s="8">
        <v>24167</v>
      </c>
      <c r="B40" s="61">
        <v>221.2</v>
      </c>
      <c r="C40" s="61">
        <v>776.9</v>
      </c>
      <c r="D40" s="94" t="s">
        <v>19</v>
      </c>
    </row>
    <row r="41" spans="1:4" x14ac:dyDescent="0.25">
      <c r="A41" s="8">
        <v>24259</v>
      </c>
      <c r="B41" s="61">
        <v>160.30000000000001</v>
      </c>
      <c r="C41" s="61">
        <v>794.3</v>
      </c>
      <c r="D41" s="94" t="s">
        <v>19</v>
      </c>
    </row>
    <row r="42" spans="1:4" x14ac:dyDescent="0.25">
      <c r="A42" s="8">
        <v>24351</v>
      </c>
      <c r="B42" s="61">
        <v>176.5</v>
      </c>
      <c r="C42" s="61">
        <v>682.2</v>
      </c>
      <c r="D42" s="94" t="s">
        <v>19</v>
      </c>
    </row>
    <row r="43" spans="1:4" x14ac:dyDescent="0.25">
      <c r="A43" s="8">
        <v>24442</v>
      </c>
      <c r="B43" s="61">
        <v>174.2</v>
      </c>
      <c r="C43" s="61">
        <v>732.2</v>
      </c>
      <c r="D43" s="94" t="s">
        <v>19</v>
      </c>
    </row>
    <row r="44" spans="1:4" x14ac:dyDescent="0.25">
      <c r="A44" s="8">
        <v>24532</v>
      </c>
      <c r="B44" s="61">
        <v>97.3</v>
      </c>
      <c r="C44" s="61">
        <v>608.29999999999995</v>
      </c>
      <c r="D44" s="94" t="s">
        <v>19</v>
      </c>
    </row>
    <row r="45" spans="1:4" x14ac:dyDescent="0.25">
      <c r="A45" s="8">
        <v>24624</v>
      </c>
      <c r="B45" s="61">
        <v>166.3</v>
      </c>
      <c r="C45" s="61">
        <v>614.29999999999995</v>
      </c>
      <c r="D45" s="94" t="s">
        <v>19</v>
      </c>
    </row>
    <row r="46" spans="1:4" x14ac:dyDescent="0.25">
      <c r="A46" s="8">
        <v>24716</v>
      </c>
      <c r="B46" s="61">
        <v>333.7</v>
      </c>
      <c r="C46" s="61">
        <v>771.5</v>
      </c>
      <c r="D46" s="94" t="s">
        <v>19</v>
      </c>
    </row>
    <row r="47" spans="1:4" x14ac:dyDescent="0.25">
      <c r="A47" s="8">
        <v>24807</v>
      </c>
      <c r="B47" s="61">
        <v>108</v>
      </c>
      <c r="C47" s="61">
        <v>705.3</v>
      </c>
      <c r="D47" s="94" t="s">
        <v>19</v>
      </c>
    </row>
    <row r="48" spans="1:4" x14ac:dyDescent="0.25">
      <c r="A48" s="8">
        <v>24898</v>
      </c>
      <c r="B48" s="61">
        <v>378.6</v>
      </c>
      <c r="C48" s="61">
        <v>986.6</v>
      </c>
      <c r="D48" s="94" t="s">
        <v>19</v>
      </c>
    </row>
    <row r="49" spans="1:4" x14ac:dyDescent="0.25">
      <c r="A49" s="8">
        <v>24990</v>
      </c>
      <c r="B49" s="61">
        <v>222.4</v>
      </c>
      <c r="C49" s="61">
        <v>1042.7</v>
      </c>
      <c r="D49" s="94" t="s">
        <v>19</v>
      </c>
    </row>
    <row r="50" spans="1:4" x14ac:dyDescent="0.25">
      <c r="A50" s="8">
        <v>25082</v>
      </c>
      <c r="B50" s="61">
        <v>237.4</v>
      </c>
      <c r="C50" s="61">
        <v>946.4</v>
      </c>
      <c r="D50" s="94" t="s">
        <v>19</v>
      </c>
    </row>
    <row r="51" spans="1:4" x14ac:dyDescent="0.25">
      <c r="A51" s="8">
        <v>25173</v>
      </c>
      <c r="B51" s="61">
        <v>241.1</v>
      </c>
      <c r="C51" s="61">
        <v>1079.5</v>
      </c>
      <c r="D51" s="94" t="s">
        <v>19</v>
      </c>
    </row>
    <row r="52" spans="1:4" x14ac:dyDescent="0.25">
      <c r="A52" s="8">
        <v>25263</v>
      </c>
      <c r="B52" s="61">
        <v>332.8</v>
      </c>
      <c r="C52" s="61">
        <v>1033.7</v>
      </c>
      <c r="D52" s="94" t="s">
        <v>19</v>
      </c>
    </row>
    <row r="53" spans="1:4" x14ac:dyDescent="0.25">
      <c r="A53" s="8">
        <v>25355</v>
      </c>
      <c r="B53" s="61">
        <v>968.6</v>
      </c>
      <c r="C53" s="61">
        <v>1779.9</v>
      </c>
      <c r="D53" s="94" t="s">
        <v>19</v>
      </c>
    </row>
    <row r="54" spans="1:4" x14ac:dyDescent="0.25">
      <c r="A54" s="8">
        <v>25447</v>
      </c>
      <c r="B54" s="61">
        <v>284.8</v>
      </c>
      <c r="C54" s="61">
        <v>1827.3</v>
      </c>
      <c r="D54" s="94" t="s">
        <v>19</v>
      </c>
    </row>
    <row r="55" spans="1:4" x14ac:dyDescent="0.25">
      <c r="A55" s="8">
        <v>25538</v>
      </c>
      <c r="B55" s="61">
        <v>371.7</v>
      </c>
      <c r="C55" s="61">
        <v>1957.9</v>
      </c>
      <c r="D55" s="94" t="s">
        <v>19</v>
      </c>
    </row>
    <row r="56" spans="1:4" x14ac:dyDescent="0.25">
      <c r="A56" s="8">
        <v>25628</v>
      </c>
      <c r="B56" s="61">
        <v>388.6</v>
      </c>
      <c r="C56" s="61">
        <v>2013.7</v>
      </c>
      <c r="D56" s="94" t="s">
        <v>19</v>
      </c>
    </row>
    <row r="57" spans="1:4" x14ac:dyDescent="0.25">
      <c r="A57" s="8">
        <v>25720</v>
      </c>
      <c r="B57" s="61">
        <v>759.3</v>
      </c>
      <c r="C57" s="61">
        <v>1804.4</v>
      </c>
      <c r="D57" s="94" t="s">
        <v>19</v>
      </c>
    </row>
    <row r="58" spans="1:4" x14ac:dyDescent="0.25">
      <c r="A58" s="8">
        <v>25812</v>
      </c>
      <c r="B58" s="61">
        <v>667.1</v>
      </c>
      <c r="C58" s="61">
        <v>2186.6999999999998</v>
      </c>
      <c r="D58" s="94" t="s">
        <v>19</v>
      </c>
    </row>
    <row r="59" spans="1:4" x14ac:dyDescent="0.25">
      <c r="A59" s="8">
        <v>25903</v>
      </c>
      <c r="B59" s="61">
        <v>578.79999999999995</v>
      </c>
      <c r="C59" s="61">
        <v>2393.8000000000002</v>
      </c>
      <c r="D59" s="94" t="s">
        <v>19</v>
      </c>
    </row>
    <row r="60" spans="1:4" x14ac:dyDescent="0.25">
      <c r="A60" s="8">
        <v>25993</v>
      </c>
      <c r="B60" s="61">
        <v>402.9</v>
      </c>
      <c r="C60" s="61">
        <v>2408.1</v>
      </c>
      <c r="D60" s="94" t="s">
        <v>19</v>
      </c>
    </row>
    <row r="61" spans="1:4" x14ac:dyDescent="0.25">
      <c r="A61" s="8">
        <v>26085</v>
      </c>
      <c r="B61" s="61">
        <v>925.6</v>
      </c>
      <c r="C61" s="61">
        <v>2574.4</v>
      </c>
      <c r="D61" s="94" t="s">
        <v>19</v>
      </c>
    </row>
    <row r="62" spans="1:4" x14ac:dyDescent="0.25">
      <c r="A62" s="8">
        <v>26177</v>
      </c>
      <c r="B62" s="61">
        <v>1284.0999999999999</v>
      </c>
      <c r="C62" s="61">
        <v>3191.4</v>
      </c>
      <c r="D62" s="94" t="s">
        <v>19</v>
      </c>
    </row>
    <row r="63" spans="1:4" x14ac:dyDescent="0.25">
      <c r="A63" s="8">
        <v>26268</v>
      </c>
      <c r="B63" s="61">
        <v>455.9</v>
      </c>
      <c r="C63" s="61">
        <v>3068.5</v>
      </c>
      <c r="D63" s="94" t="s">
        <v>19</v>
      </c>
    </row>
    <row r="64" spans="1:4" x14ac:dyDescent="0.25">
      <c r="A64" s="8">
        <v>26359</v>
      </c>
      <c r="B64" s="61">
        <v>303</v>
      </c>
      <c r="C64" s="61">
        <v>2968.6</v>
      </c>
      <c r="D64" s="94" t="s">
        <v>19</v>
      </c>
    </row>
    <row r="65" spans="1:4" x14ac:dyDescent="0.25">
      <c r="A65" s="8">
        <v>26451</v>
      </c>
      <c r="B65" s="61">
        <v>556.70000000000005</v>
      </c>
      <c r="C65" s="61">
        <v>2599.6999999999998</v>
      </c>
      <c r="D65" s="94" t="s">
        <v>19</v>
      </c>
    </row>
    <row r="66" spans="1:4" x14ac:dyDescent="0.25">
      <c r="A66" s="8">
        <v>26543</v>
      </c>
      <c r="B66" s="61">
        <v>789.4</v>
      </c>
      <c r="C66" s="61">
        <v>2105</v>
      </c>
      <c r="D66" s="94" t="s">
        <v>19</v>
      </c>
    </row>
    <row r="67" spans="1:4" x14ac:dyDescent="0.25">
      <c r="A67" s="8">
        <v>26634</v>
      </c>
      <c r="B67" s="61">
        <v>361.2</v>
      </c>
      <c r="C67" s="61">
        <v>2010.3</v>
      </c>
      <c r="D67" s="94" t="s">
        <v>19</v>
      </c>
    </row>
    <row r="68" spans="1:4" x14ac:dyDescent="0.25">
      <c r="A68" s="8">
        <v>26724</v>
      </c>
      <c r="B68" s="61">
        <v>562.20000000000005</v>
      </c>
      <c r="C68" s="61">
        <v>2269.5</v>
      </c>
      <c r="D68" s="94" t="s">
        <v>19</v>
      </c>
    </row>
    <row r="69" spans="1:4" x14ac:dyDescent="0.25">
      <c r="A69" s="8">
        <v>26816</v>
      </c>
      <c r="B69" s="61">
        <v>860</v>
      </c>
      <c r="C69" s="61">
        <v>2572.8000000000002</v>
      </c>
      <c r="D69" s="94" t="s">
        <v>19</v>
      </c>
    </row>
    <row r="70" spans="1:4" x14ac:dyDescent="0.25">
      <c r="A70" s="8">
        <v>26908</v>
      </c>
      <c r="B70" s="61">
        <v>659.5</v>
      </c>
      <c r="C70" s="61">
        <v>2442.9</v>
      </c>
      <c r="D70" s="94" t="s">
        <v>19</v>
      </c>
    </row>
    <row r="71" spans="1:4" x14ac:dyDescent="0.25">
      <c r="A71" s="8">
        <v>26999</v>
      </c>
      <c r="B71" s="61">
        <v>552.9</v>
      </c>
      <c r="C71" s="61">
        <v>2634.6</v>
      </c>
      <c r="D71" s="94" t="s">
        <v>19</v>
      </c>
    </row>
    <row r="72" spans="1:4" x14ac:dyDescent="0.25">
      <c r="A72" s="8">
        <v>27089</v>
      </c>
      <c r="B72" s="61">
        <v>2483</v>
      </c>
      <c r="C72" s="61">
        <v>4555.3999999999996</v>
      </c>
      <c r="D72" s="94" t="s">
        <v>19</v>
      </c>
    </row>
    <row r="73" spans="1:4" x14ac:dyDescent="0.25">
      <c r="A73" s="8">
        <v>27181</v>
      </c>
      <c r="B73" s="61">
        <v>1730.8</v>
      </c>
      <c r="C73" s="61">
        <v>5426.2</v>
      </c>
      <c r="D73" s="94" t="s">
        <v>19</v>
      </c>
    </row>
    <row r="74" spans="1:4" x14ac:dyDescent="0.25">
      <c r="A74" s="8">
        <v>27273</v>
      </c>
      <c r="B74" s="61">
        <v>1597.6</v>
      </c>
      <c r="C74" s="61">
        <v>6364.3</v>
      </c>
      <c r="D74" s="94" t="s">
        <v>19</v>
      </c>
    </row>
    <row r="75" spans="1:4" x14ac:dyDescent="0.25">
      <c r="A75" s="8">
        <v>27364</v>
      </c>
      <c r="B75" s="61">
        <v>480.9</v>
      </c>
      <c r="C75" s="61">
        <v>6292.3</v>
      </c>
      <c r="D75" s="94" t="s">
        <v>19</v>
      </c>
    </row>
    <row r="76" spans="1:4" x14ac:dyDescent="0.25">
      <c r="A76" s="8">
        <v>27454</v>
      </c>
      <c r="B76" s="61">
        <v>322.7</v>
      </c>
      <c r="C76" s="61">
        <v>4132</v>
      </c>
      <c r="D76" s="94" t="s">
        <v>19</v>
      </c>
    </row>
    <row r="77" spans="1:4" x14ac:dyDescent="0.25">
      <c r="A77" s="8">
        <v>27546</v>
      </c>
      <c r="B77" s="61">
        <v>1556.2</v>
      </c>
      <c r="C77" s="61">
        <v>3957.4</v>
      </c>
      <c r="D77" s="94" t="s">
        <v>19</v>
      </c>
    </row>
    <row r="78" spans="1:4" x14ac:dyDescent="0.25">
      <c r="A78" s="8">
        <v>27638</v>
      </c>
      <c r="B78" s="61">
        <v>1115.3</v>
      </c>
      <c r="C78" s="61">
        <v>3475.1</v>
      </c>
      <c r="D78" s="94" t="s">
        <v>19</v>
      </c>
    </row>
    <row r="79" spans="1:4" x14ac:dyDescent="0.25">
      <c r="A79" s="8">
        <v>27729</v>
      </c>
      <c r="B79" s="61">
        <v>515.9</v>
      </c>
      <c r="C79" s="61">
        <v>3510.1</v>
      </c>
      <c r="D79" s="94" t="s">
        <v>19</v>
      </c>
    </row>
    <row r="80" spans="1:4" x14ac:dyDescent="0.25">
      <c r="A80" s="8">
        <v>27820</v>
      </c>
      <c r="B80" s="61">
        <v>506.5</v>
      </c>
      <c r="C80" s="61">
        <v>3693.9</v>
      </c>
      <c r="D80" s="94" t="s">
        <v>19</v>
      </c>
    </row>
    <row r="81" spans="1:4" x14ac:dyDescent="0.25">
      <c r="A81" s="8">
        <v>27912</v>
      </c>
      <c r="B81" s="61">
        <v>867.3</v>
      </c>
      <c r="C81" s="61">
        <v>3005</v>
      </c>
      <c r="D81" s="94" t="s">
        <v>19</v>
      </c>
    </row>
    <row r="82" spans="1:4" x14ac:dyDescent="0.25">
      <c r="A82" s="8">
        <v>28004</v>
      </c>
      <c r="B82" s="61">
        <v>2020.7</v>
      </c>
      <c r="C82" s="61">
        <v>3910.4</v>
      </c>
      <c r="D82" s="94" t="s">
        <v>19</v>
      </c>
    </row>
    <row r="83" spans="1:4" x14ac:dyDescent="0.25">
      <c r="A83" s="8">
        <v>28095</v>
      </c>
      <c r="B83" s="61">
        <v>404.6</v>
      </c>
      <c r="C83" s="61">
        <v>3799.1</v>
      </c>
      <c r="D83" s="94" t="s">
        <v>19</v>
      </c>
    </row>
    <row r="84" spans="1:4" x14ac:dyDescent="0.25">
      <c r="A84" s="8">
        <v>28185</v>
      </c>
      <c r="B84" s="61">
        <v>307.3</v>
      </c>
      <c r="C84" s="61">
        <v>3599.9</v>
      </c>
      <c r="D84" s="94" t="s">
        <v>19</v>
      </c>
    </row>
    <row r="85" spans="1:4" x14ac:dyDescent="0.25">
      <c r="A85" s="8">
        <v>28277</v>
      </c>
      <c r="B85" s="61">
        <v>410.8</v>
      </c>
      <c r="C85" s="61">
        <v>3143.4</v>
      </c>
      <c r="D85" s="94" t="s">
        <v>19</v>
      </c>
    </row>
    <row r="86" spans="1:4" x14ac:dyDescent="0.25">
      <c r="A86" s="8">
        <v>28369</v>
      </c>
      <c r="B86" s="61">
        <v>658.6</v>
      </c>
      <c r="C86" s="61">
        <v>1781.3</v>
      </c>
      <c r="D86" s="94" t="s">
        <v>19</v>
      </c>
    </row>
    <row r="87" spans="1:4" x14ac:dyDescent="0.25">
      <c r="A87" s="8">
        <v>28460</v>
      </c>
      <c r="B87" s="61">
        <v>278.2</v>
      </c>
      <c r="C87" s="61">
        <v>1654.9</v>
      </c>
      <c r="D87" s="94" t="s">
        <v>19</v>
      </c>
    </row>
    <row r="88" spans="1:4" x14ac:dyDescent="0.25">
      <c r="A88" s="8">
        <v>28550</v>
      </c>
      <c r="B88" s="61">
        <v>183.7</v>
      </c>
      <c r="C88" s="61">
        <v>1531.3</v>
      </c>
      <c r="D88" s="94" t="s">
        <v>19</v>
      </c>
    </row>
    <row r="89" spans="1:4" x14ac:dyDescent="0.25">
      <c r="A89" s="8">
        <v>28642</v>
      </c>
      <c r="B89" s="61">
        <v>791.7</v>
      </c>
      <c r="C89" s="61">
        <v>1912.2</v>
      </c>
      <c r="D89" s="94" t="s">
        <v>19</v>
      </c>
    </row>
    <row r="90" spans="1:4" x14ac:dyDescent="0.25">
      <c r="A90" s="8">
        <v>28734</v>
      </c>
      <c r="B90" s="61">
        <v>662.9</v>
      </c>
      <c r="C90" s="61">
        <v>1916.5</v>
      </c>
      <c r="D90" s="94" t="s">
        <v>19</v>
      </c>
    </row>
    <row r="91" spans="1:4" x14ac:dyDescent="0.25">
      <c r="A91" s="8">
        <v>28825</v>
      </c>
      <c r="B91" s="61">
        <v>492.4</v>
      </c>
      <c r="C91" s="61">
        <v>2130.6999999999998</v>
      </c>
      <c r="D91" s="94" t="s">
        <v>19</v>
      </c>
    </row>
    <row r="92" spans="1:4" x14ac:dyDescent="0.25">
      <c r="A92" s="8">
        <v>28915</v>
      </c>
      <c r="B92" s="61">
        <v>506.9</v>
      </c>
      <c r="C92" s="61">
        <v>2453.9</v>
      </c>
      <c r="D92" s="94" t="s">
        <v>19</v>
      </c>
    </row>
    <row r="93" spans="1:4" x14ac:dyDescent="0.25">
      <c r="A93" s="8">
        <v>29007</v>
      </c>
      <c r="B93" s="61">
        <v>1967.5</v>
      </c>
      <c r="C93" s="61">
        <v>3629.7</v>
      </c>
      <c r="D93" s="94" t="s">
        <v>19</v>
      </c>
    </row>
    <row r="94" spans="1:4" x14ac:dyDescent="0.25">
      <c r="A94" s="8">
        <v>29099</v>
      </c>
      <c r="B94" s="61">
        <v>1064.8</v>
      </c>
      <c r="C94" s="61">
        <v>4031.6</v>
      </c>
      <c r="D94" s="94" t="s">
        <v>19</v>
      </c>
    </row>
    <row r="95" spans="1:4" x14ac:dyDescent="0.25">
      <c r="A95" s="8">
        <v>29190</v>
      </c>
      <c r="B95" s="61">
        <v>425.1</v>
      </c>
      <c r="C95" s="61">
        <v>3964.3</v>
      </c>
      <c r="D95" s="94" t="s">
        <v>19</v>
      </c>
    </row>
    <row r="96" spans="1:4" x14ac:dyDescent="0.25">
      <c r="A96" s="8">
        <v>29281</v>
      </c>
      <c r="B96" s="61">
        <v>1075</v>
      </c>
      <c r="C96" s="61">
        <v>4532.3999999999996</v>
      </c>
      <c r="D96" s="94" t="s">
        <v>19</v>
      </c>
    </row>
    <row r="97" spans="1:4" x14ac:dyDescent="0.25">
      <c r="A97" s="8">
        <v>29373</v>
      </c>
      <c r="B97" s="61">
        <v>761</v>
      </c>
      <c r="C97" s="61">
        <v>3325.9</v>
      </c>
      <c r="D97" s="94" t="s">
        <v>19</v>
      </c>
    </row>
    <row r="98" spans="1:4" x14ac:dyDescent="0.25">
      <c r="A98" s="8">
        <v>29465</v>
      </c>
      <c r="B98" s="61">
        <v>853.3</v>
      </c>
      <c r="C98" s="61">
        <v>3114.4</v>
      </c>
      <c r="D98" s="94" t="s">
        <v>19</v>
      </c>
    </row>
    <row r="99" spans="1:4" x14ac:dyDescent="0.25">
      <c r="A99" s="8">
        <v>29556</v>
      </c>
      <c r="B99" s="61">
        <v>630.5</v>
      </c>
      <c r="C99" s="61">
        <v>3319.8</v>
      </c>
      <c r="D99" s="94" t="s">
        <v>19</v>
      </c>
    </row>
    <row r="100" spans="1:4" x14ac:dyDescent="0.25">
      <c r="A100" s="8">
        <v>29646</v>
      </c>
      <c r="B100" s="61">
        <v>654.58199999999988</v>
      </c>
      <c r="C100" s="61">
        <v>2899.3820000000001</v>
      </c>
      <c r="D100" s="94" t="s">
        <v>19</v>
      </c>
    </row>
    <row r="101" spans="1:4" x14ac:dyDescent="0.25">
      <c r="A101" s="8">
        <v>29738</v>
      </c>
      <c r="B101" s="61">
        <v>759.23399999999992</v>
      </c>
      <c r="C101" s="61">
        <v>2897.6159999999995</v>
      </c>
      <c r="D101" s="94" t="s">
        <v>19</v>
      </c>
    </row>
    <row r="102" spans="1:4" x14ac:dyDescent="0.25">
      <c r="A102" s="8">
        <v>29830</v>
      </c>
      <c r="B102" s="61">
        <v>1090.114</v>
      </c>
      <c r="C102" s="61">
        <v>3134.43</v>
      </c>
      <c r="D102" s="94" t="s">
        <v>19</v>
      </c>
    </row>
    <row r="103" spans="1:4" x14ac:dyDescent="0.25">
      <c r="A103" s="8">
        <v>29921</v>
      </c>
      <c r="B103" s="61">
        <v>1685.3520000000001</v>
      </c>
      <c r="C103" s="61">
        <v>4189.2820000000002</v>
      </c>
      <c r="D103" s="94" t="s">
        <v>19</v>
      </c>
    </row>
    <row r="104" spans="1:4" x14ac:dyDescent="0.25">
      <c r="A104" s="8">
        <v>30011</v>
      </c>
      <c r="B104" s="61">
        <v>575.1</v>
      </c>
      <c r="C104" s="61">
        <v>4109.8</v>
      </c>
      <c r="D104" s="94" t="s">
        <v>19</v>
      </c>
    </row>
    <row r="105" spans="1:4" x14ac:dyDescent="0.25">
      <c r="A105" s="8">
        <v>30103</v>
      </c>
      <c r="B105" s="61">
        <v>306.8</v>
      </c>
      <c r="C105" s="61">
        <v>3657.3660000000004</v>
      </c>
      <c r="D105" s="94" t="s">
        <v>19</v>
      </c>
    </row>
    <row r="106" spans="1:4" x14ac:dyDescent="0.25">
      <c r="A106" s="8">
        <v>30195</v>
      </c>
      <c r="B106" s="61">
        <v>778.6</v>
      </c>
      <c r="C106" s="61">
        <v>3345.8520000000003</v>
      </c>
      <c r="D106" s="94" t="s">
        <v>19</v>
      </c>
    </row>
    <row r="107" spans="1:4" x14ac:dyDescent="0.25">
      <c r="A107" s="8">
        <v>30286</v>
      </c>
      <c r="B107" s="61">
        <v>319.89999999999998</v>
      </c>
      <c r="C107" s="61">
        <v>1980.4</v>
      </c>
      <c r="D107" s="94" t="s">
        <v>19</v>
      </c>
    </row>
    <row r="108" spans="1:4" x14ac:dyDescent="0.25">
      <c r="A108" s="8">
        <v>30376</v>
      </c>
      <c r="B108" s="61">
        <v>387.8</v>
      </c>
      <c r="C108" s="61">
        <v>1793.1</v>
      </c>
      <c r="D108" s="94" t="s">
        <v>19</v>
      </c>
    </row>
    <row r="109" spans="1:4" x14ac:dyDescent="0.25">
      <c r="A109" s="8">
        <v>30468</v>
      </c>
      <c r="B109" s="61">
        <v>510.9</v>
      </c>
      <c r="C109" s="61">
        <v>1997.2</v>
      </c>
      <c r="D109" s="94" t="s">
        <v>19</v>
      </c>
    </row>
    <row r="110" spans="1:4" x14ac:dyDescent="0.25">
      <c r="A110" s="8">
        <v>30560</v>
      </c>
      <c r="B110" s="61">
        <v>398.3</v>
      </c>
      <c r="C110" s="61">
        <v>1616.9</v>
      </c>
      <c r="D110" s="94" t="s">
        <v>19</v>
      </c>
    </row>
    <row r="111" spans="1:4" x14ac:dyDescent="0.25">
      <c r="A111" s="8">
        <v>30651</v>
      </c>
      <c r="B111" s="61">
        <v>344.5</v>
      </c>
      <c r="C111" s="61">
        <v>1641.5</v>
      </c>
      <c r="D111" s="94" t="s">
        <v>19</v>
      </c>
    </row>
    <row r="112" spans="1:4" x14ac:dyDescent="0.25">
      <c r="A112" s="8">
        <v>30742</v>
      </c>
      <c r="B112" s="61">
        <v>254.9</v>
      </c>
      <c r="C112" s="61">
        <v>1508.6</v>
      </c>
      <c r="D112" s="94" t="s">
        <v>19</v>
      </c>
    </row>
    <row r="113" spans="1:7" x14ac:dyDescent="0.25">
      <c r="A113" s="8">
        <v>30834</v>
      </c>
      <c r="B113" s="61">
        <v>281.89999999999998</v>
      </c>
      <c r="C113" s="61">
        <v>1279.5999999999999</v>
      </c>
      <c r="D113" s="94" t="s">
        <v>19</v>
      </c>
    </row>
    <row r="114" spans="1:7" x14ac:dyDescent="0.25">
      <c r="A114" s="8">
        <v>30926</v>
      </c>
      <c r="B114" s="61">
        <v>408.4</v>
      </c>
      <c r="C114" s="61">
        <v>1289.7</v>
      </c>
      <c r="D114" s="94" t="s">
        <v>19</v>
      </c>
    </row>
    <row r="115" spans="1:7" x14ac:dyDescent="0.25">
      <c r="A115" s="81">
        <v>31017</v>
      </c>
      <c r="B115" s="99">
        <v>362.2</v>
      </c>
      <c r="C115" s="99">
        <v>1307.4000000000001</v>
      </c>
      <c r="D115" s="94" t="s">
        <v>19</v>
      </c>
    </row>
    <row r="116" spans="1:7" x14ac:dyDescent="0.25">
      <c r="A116" s="8">
        <v>31107</v>
      </c>
      <c r="B116" s="109">
        <v>333.1</v>
      </c>
      <c r="C116" s="109">
        <v>1385.6</v>
      </c>
      <c r="D116" s="61">
        <v>59.8</v>
      </c>
      <c r="F116" s="100"/>
      <c r="G116" s="100"/>
    </row>
    <row r="117" spans="1:7" x14ac:dyDescent="0.25">
      <c r="A117" s="8">
        <v>31199</v>
      </c>
      <c r="B117" s="109">
        <v>202.1</v>
      </c>
      <c r="C117" s="109">
        <v>1305.8</v>
      </c>
      <c r="D117" s="61">
        <v>36</v>
      </c>
      <c r="F117" s="100"/>
      <c r="G117" s="100"/>
    </row>
    <row r="118" spans="1:7" x14ac:dyDescent="0.25">
      <c r="A118" s="8">
        <v>31291</v>
      </c>
      <c r="B118" s="109">
        <v>349.4</v>
      </c>
      <c r="C118" s="109">
        <v>1246.8</v>
      </c>
      <c r="D118" s="61">
        <v>62.6</v>
      </c>
      <c r="F118" s="100"/>
      <c r="G118" s="100"/>
    </row>
    <row r="119" spans="1:7" x14ac:dyDescent="0.25">
      <c r="A119" s="8">
        <v>31382</v>
      </c>
      <c r="B119" s="109">
        <v>371.6</v>
      </c>
      <c r="C119" s="109">
        <v>1256.2</v>
      </c>
      <c r="D119" s="61">
        <v>64.2</v>
      </c>
      <c r="F119" s="100"/>
      <c r="G119" s="100"/>
    </row>
    <row r="120" spans="1:7" x14ac:dyDescent="0.25">
      <c r="A120" s="8">
        <v>31472</v>
      </c>
      <c r="B120" s="109">
        <v>199.3</v>
      </c>
      <c r="C120" s="109">
        <v>1122.4000000000001</v>
      </c>
      <c r="D120" s="61">
        <v>34.299999999999997</v>
      </c>
      <c r="F120" s="100"/>
      <c r="G120" s="100"/>
    </row>
    <row r="121" spans="1:7" x14ac:dyDescent="0.25">
      <c r="A121" s="8">
        <v>31564</v>
      </c>
      <c r="B121" s="109">
        <v>526.29999999999995</v>
      </c>
      <c r="C121" s="109">
        <v>1446.6</v>
      </c>
      <c r="D121" s="61">
        <v>89.5</v>
      </c>
      <c r="F121" s="100"/>
      <c r="G121" s="100"/>
    </row>
    <row r="122" spans="1:7" x14ac:dyDescent="0.25">
      <c r="A122" s="8">
        <v>31656</v>
      </c>
      <c r="B122" s="109">
        <v>289.89999999999998</v>
      </c>
      <c r="C122" s="109">
        <v>1387.2</v>
      </c>
      <c r="D122" s="61">
        <v>50.4</v>
      </c>
      <c r="F122" s="100"/>
      <c r="G122" s="100"/>
    </row>
    <row r="123" spans="1:7" x14ac:dyDescent="0.25">
      <c r="A123" s="8">
        <v>31747</v>
      </c>
      <c r="B123" s="109">
        <v>375.2</v>
      </c>
      <c r="C123" s="109">
        <v>1390.7</v>
      </c>
      <c r="D123" s="61">
        <v>63.5</v>
      </c>
      <c r="F123" s="100"/>
      <c r="G123" s="100"/>
    </row>
    <row r="124" spans="1:7" x14ac:dyDescent="0.25">
      <c r="A124" s="8">
        <v>31837</v>
      </c>
      <c r="B124" s="109">
        <v>184.2</v>
      </c>
      <c r="C124" s="109">
        <v>1375.6</v>
      </c>
      <c r="D124" s="61">
        <v>31.2</v>
      </c>
      <c r="F124" s="100"/>
      <c r="G124" s="100"/>
    </row>
    <row r="125" spans="1:7" x14ac:dyDescent="0.25">
      <c r="A125" s="8">
        <v>31929</v>
      </c>
      <c r="B125" s="109">
        <v>277.60000000000002</v>
      </c>
      <c r="C125" s="109">
        <v>1126.9000000000001</v>
      </c>
      <c r="D125" s="61">
        <v>46.1</v>
      </c>
      <c r="F125" s="100"/>
      <c r="G125" s="100"/>
    </row>
    <row r="126" spans="1:7" x14ac:dyDescent="0.25">
      <c r="A126" s="8">
        <v>32021</v>
      </c>
      <c r="B126" s="109">
        <v>519.29999999999995</v>
      </c>
      <c r="C126" s="109">
        <v>1356.2</v>
      </c>
      <c r="D126" s="61">
        <v>87.5</v>
      </c>
      <c r="F126" s="100"/>
      <c r="G126" s="100"/>
    </row>
    <row r="127" spans="1:7" x14ac:dyDescent="0.25">
      <c r="A127" s="8">
        <v>32112</v>
      </c>
      <c r="B127" s="109">
        <v>330.8</v>
      </c>
      <c r="C127" s="109">
        <v>1311.9</v>
      </c>
      <c r="D127" s="61">
        <v>54.5</v>
      </c>
      <c r="F127" s="100"/>
      <c r="G127" s="100"/>
    </row>
    <row r="128" spans="1:7" x14ac:dyDescent="0.25">
      <c r="A128" s="8">
        <v>32203</v>
      </c>
      <c r="B128" s="109">
        <v>214.5</v>
      </c>
      <c r="C128" s="109">
        <v>1342.2</v>
      </c>
      <c r="D128" s="61">
        <v>35.1</v>
      </c>
      <c r="F128" s="100"/>
      <c r="G128" s="100"/>
    </row>
    <row r="129" spans="1:7" x14ac:dyDescent="0.25">
      <c r="A129" s="8">
        <v>32295</v>
      </c>
      <c r="B129" s="109">
        <v>625.9</v>
      </c>
      <c r="C129" s="109">
        <v>1690.5</v>
      </c>
      <c r="D129" s="61">
        <v>101</v>
      </c>
      <c r="F129" s="100"/>
      <c r="G129" s="100"/>
    </row>
    <row r="130" spans="1:7" x14ac:dyDescent="0.25">
      <c r="A130" s="8">
        <v>32387</v>
      </c>
      <c r="B130" s="109">
        <v>540.29999999999995</v>
      </c>
      <c r="C130" s="109">
        <v>1711.5</v>
      </c>
      <c r="D130" s="61">
        <v>87.7</v>
      </c>
      <c r="F130" s="100"/>
      <c r="G130" s="100"/>
    </row>
    <row r="131" spans="1:7" x14ac:dyDescent="0.25">
      <c r="A131" s="8">
        <v>32478</v>
      </c>
      <c r="B131" s="109">
        <v>260.7</v>
      </c>
      <c r="C131" s="109">
        <v>1641.4</v>
      </c>
      <c r="D131" s="61">
        <v>41.1</v>
      </c>
      <c r="F131" s="100"/>
      <c r="G131" s="100"/>
    </row>
    <row r="132" spans="1:7" x14ac:dyDescent="0.25">
      <c r="A132" s="8">
        <v>32568</v>
      </c>
      <c r="B132" s="109">
        <v>170.1</v>
      </c>
      <c r="C132" s="109">
        <v>1597.1</v>
      </c>
      <c r="D132" s="61">
        <v>26.6</v>
      </c>
      <c r="F132" s="100"/>
      <c r="G132" s="100"/>
    </row>
    <row r="133" spans="1:7" x14ac:dyDescent="0.25">
      <c r="A133" s="8">
        <v>32660</v>
      </c>
      <c r="B133" s="109">
        <v>313.60000000000002</v>
      </c>
      <c r="C133" s="109">
        <v>1284.8</v>
      </c>
      <c r="D133" s="61">
        <v>47.7</v>
      </c>
      <c r="F133" s="100"/>
      <c r="G133" s="100"/>
    </row>
    <row r="134" spans="1:7" x14ac:dyDescent="0.25">
      <c r="A134" s="8">
        <v>32752</v>
      </c>
      <c r="B134" s="109">
        <v>475</v>
      </c>
      <c r="C134" s="109">
        <v>1219.5</v>
      </c>
      <c r="D134" s="61">
        <v>72.900000000000006</v>
      </c>
      <c r="F134" s="100"/>
      <c r="G134" s="100"/>
    </row>
    <row r="135" spans="1:7" x14ac:dyDescent="0.25">
      <c r="A135" s="8">
        <v>32843</v>
      </c>
      <c r="B135" s="109">
        <v>243.6</v>
      </c>
      <c r="C135" s="109">
        <v>1202.4000000000001</v>
      </c>
      <c r="D135" s="61">
        <v>36.4</v>
      </c>
      <c r="F135" s="100"/>
      <c r="G135" s="100"/>
    </row>
    <row r="136" spans="1:7" x14ac:dyDescent="0.25">
      <c r="A136" s="8">
        <v>32933</v>
      </c>
      <c r="B136" s="109">
        <v>162</v>
      </c>
      <c r="C136" s="109">
        <v>1194.2</v>
      </c>
      <c r="D136" s="61">
        <v>24.4</v>
      </c>
      <c r="F136" s="100"/>
      <c r="G136" s="100"/>
    </row>
    <row r="137" spans="1:7" x14ac:dyDescent="0.25">
      <c r="A137" s="8">
        <v>33025</v>
      </c>
      <c r="B137" s="109">
        <v>301.10000000000002</v>
      </c>
      <c r="C137" s="109">
        <v>1181.7</v>
      </c>
      <c r="D137" s="61">
        <v>44.7</v>
      </c>
      <c r="F137" s="100"/>
      <c r="G137" s="100"/>
    </row>
    <row r="138" spans="1:7" x14ac:dyDescent="0.25">
      <c r="A138" s="8">
        <v>33117</v>
      </c>
      <c r="B138" s="109">
        <v>341.2</v>
      </c>
      <c r="C138" s="109">
        <v>1047.8</v>
      </c>
      <c r="D138" s="61">
        <v>52</v>
      </c>
      <c r="F138" s="100"/>
      <c r="G138" s="100"/>
    </row>
    <row r="139" spans="1:7" x14ac:dyDescent="0.25">
      <c r="A139" s="8">
        <v>33208</v>
      </c>
      <c r="B139" s="109">
        <v>572.20000000000005</v>
      </c>
      <c r="C139" s="109">
        <v>1376.5</v>
      </c>
      <c r="D139" s="61">
        <v>86.1</v>
      </c>
      <c r="F139" s="100"/>
      <c r="G139" s="100"/>
    </row>
    <row r="140" spans="1:7" x14ac:dyDescent="0.25">
      <c r="A140" s="8">
        <v>33298</v>
      </c>
      <c r="B140" s="109">
        <v>97.5</v>
      </c>
      <c r="C140" s="109">
        <v>1312</v>
      </c>
      <c r="D140" s="61">
        <v>14.9</v>
      </c>
      <c r="F140" s="100"/>
      <c r="G140" s="100"/>
    </row>
    <row r="141" spans="1:7" x14ac:dyDescent="0.25">
      <c r="A141" s="8">
        <v>33390</v>
      </c>
      <c r="B141" s="109">
        <v>563</v>
      </c>
      <c r="C141" s="109">
        <v>1574</v>
      </c>
      <c r="D141" s="61">
        <v>86.4</v>
      </c>
      <c r="F141" s="100"/>
      <c r="G141" s="100"/>
    </row>
    <row r="142" spans="1:7" x14ac:dyDescent="0.25">
      <c r="A142" s="8">
        <v>33482</v>
      </c>
      <c r="B142" s="109">
        <v>340.2</v>
      </c>
      <c r="C142" s="109">
        <v>1573</v>
      </c>
      <c r="D142" s="61">
        <v>52.9</v>
      </c>
      <c r="F142" s="100"/>
      <c r="G142" s="100"/>
    </row>
    <row r="143" spans="1:7" x14ac:dyDescent="0.25">
      <c r="A143" s="8">
        <v>33573</v>
      </c>
      <c r="B143" s="109">
        <v>609.79999999999995</v>
      </c>
      <c r="C143" s="109">
        <v>1610.6</v>
      </c>
      <c r="D143" s="61">
        <v>95.4</v>
      </c>
      <c r="F143" s="100"/>
      <c r="G143" s="100"/>
    </row>
    <row r="144" spans="1:7" x14ac:dyDescent="0.25">
      <c r="A144" s="8">
        <v>33664</v>
      </c>
      <c r="B144" s="109">
        <v>66.099999999999994</v>
      </c>
      <c r="C144" s="109">
        <v>1579.1</v>
      </c>
      <c r="D144" s="61">
        <v>10.4</v>
      </c>
      <c r="F144" s="100"/>
      <c r="G144" s="100"/>
    </row>
    <row r="145" spans="1:7" x14ac:dyDescent="0.25">
      <c r="A145" s="8">
        <v>33756</v>
      </c>
      <c r="B145" s="109">
        <v>154.19999999999999</v>
      </c>
      <c r="C145" s="109">
        <v>1170.3</v>
      </c>
      <c r="D145" s="61">
        <v>24</v>
      </c>
      <c r="F145" s="100"/>
      <c r="G145" s="100"/>
    </row>
    <row r="146" spans="1:7" x14ac:dyDescent="0.25">
      <c r="A146" s="8">
        <v>33848</v>
      </c>
      <c r="B146" s="109">
        <v>51.6</v>
      </c>
      <c r="C146" s="109">
        <v>881.8</v>
      </c>
      <c r="D146" s="61">
        <v>8.1</v>
      </c>
      <c r="F146" s="100"/>
      <c r="G146" s="100"/>
    </row>
    <row r="147" spans="1:7" x14ac:dyDescent="0.25">
      <c r="A147" s="8">
        <v>33939</v>
      </c>
      <c r="B147" s="109">
        <v>669.2</v>
      </c>
      <c r="C147" s="109">
        <v>941.2</v>
      </c>
      <c r="D147" s="61">
        <v>104.6</v>
      </c>
      <c r="F147" s="100"/>
      <c r="G147" s="100"/>
    </row>
    <row r="148" spans="1:7" x14ac:dyDescent="0.25">
      <c r="A148" s="8">
        <v>34029</v>
      </c>
      <c r="B148" s="109">
        <v>196.4</v>
      </c>
      <c r="C148" s="109">
        <v>1071.5</v>
      </c>
      <c r="D148" s="61">
        <v>31.3</v>
      </c>
      <c r="F148" s="100"/>
      <c r="G148" s="100"/>
    </row>
    <row r="149" spans="1:7" x14ac:dyDescent="0.25">
      <c r="A149" s="8">
        <v>34121</v>
      </c>
      <c r="B149" s="109">
        <v>98.4</v>
      </c>
      <c r="C149" s="109">
        <v>1015.7</v>
      </c>
      <c r="D149" s="61">
        <v>15.3</v>
      </c>
      <c r="F149" s="100"/>
      <c r="G149" s="100"/>
    </row>
    <row r="150" spans="1:7" x14ac:dyDescent="0.25">
      <c r="A150" s="8">
        <v>34213</v>
      </c>
      <c r="B150" s="109">
        <v>202.2</v>
      </c>
      <c r="C150" s="109">
        <v>1166.3</v>
      </c>
      <c r="D150" s="61">
        <v>32</v>
      </c>
      <c r="F150" s="100"/>
      <c r="G150" s="100"/>
    </row>
    <row r="151" spans="1:7" x14ac:dyDescent="0.25">
      <c r="A151" s="8">
        <v>34304</v>
      </c>
      <c r="B151" s="109">
        <v>138.69999999999999</v>
      </c>
      <c r="C151" s="109">
        <v>635.79999999999995</v>
      </c>
      <c r="D151" s="61">
        <v>21.3</v>
      </c>
      <c r="F151" s="100"/>
      <c r="G151" s="100"/>
    </row>
    <row r="152" spans="1:7" x14ac:dyDescent="0.25">
      <c r="A152" s="8">
        <v>34394</v>
      </c>
      <c r="B152" s="109">
        <v>112.5</v>
      </c>
      <c r="C152" s="109">
        <v>551.9</v>
      </c>
      <c r="D152" s="61">
        <v>17.3</v>
      </c>
      <c r="F152" s="100"/>
      <c r="G152" s="100"/>
    </row>
    <row r="153" spans="1:7" x14ac:dyDescent="0.25">
      <c r="A153" s="8">
        <v>34486</v>
      </c>
      <c r="B153" s="109">
        <v>77.5</v>
      </c>
      <c r="C153" s="109">
        <v>531</v>
      </c>
      <c r="D153" s="61">
        <v>11.7</v>
      </c>
      <c r="F153" s="100"/>
      <c r="G153" s="100"/>
    </row>
    <row r="154" spans="1:7" x14ac:dyDescent="0.25">
      <c r="A154" s="8">
        <v>34578</v>
      </c>
      <c r="B154" s="109">
        <v>102.9</v>
      </c>
      <c r="C154" s="109">
        <v>431.7</v>
      </c>
      <c r="D154" s="61">
        <v>15.6</v>
      </c>
      <c r="F154" s="100"/>
      <c r="G154" s="100"/>
    </row>
    <row r="155" spans="1:7" x14ac:dyDescent="0.25">
      <c r="A155" s="8">
        <v>34669</v>
      </c>
      <c r="B155" s="109">
        <v>208.7</v>
      </c>
      <c r="C155" s="109">
        <v>501.6</v>
      </c>
      <c r="D155" s="61">
        <v>30.7</v>
      </c>
      <c r="F155" s="100"/>
      <c r="G155" s="100"/>
    </row>
    <row r="156" spans="1:7" x14ac:dyDescent="0.25">
      <c r="A156" s="8">
        <v>34759</v>
      </c>
      <c r="B156" s="109">
        <v>111.3</v>
      </c>
      <c r="C156" s="109">
        <v>500.4</v>
      </c>
      <c r="D156" s="61">
        <v>16.2</v>
      </c>
      <c r="F156" s="100"/>
      <c r="G156" s="100"/>
    </row>
    <row r="157" spans="1:7" x14ac:dyDescent="0.25">
      <c r="A157" s="8">
        <v>34851</v>
      </c>
      <c r="B157" s="109">
        <v>156.80000000000001</v>
      </c>
      <c r="C157" s="109">
        <v>579.70000000000005</v>
      </c>
      <c r="D157" s="61">
        <v>22.5</v>
      </c>
      <c r="F157" s="100"/>
      <c r="G157" s="100"/>
    </row>
    <row r="158" spans="1:7" x14ac:dyDescent="0.25">
      <c r="A158" s="8">
        <v>34943</v>
      </c>
      <c r="B158" s="109">
        <v>120.1</v>
      </c>
      <c r="C158" s="109">
        <v>596.9</v>
      </c>
      <c r="D158" s="61">
        <v>17.399999999999999</v>
      </c>
      <c r="F158" s="100"/>
      <c r="G158" s="100"/>
    </row>
    <row r="159" spans="1:7" x14ac:dyDescent="0.25">
      <c r="A159" s="8">
        <v>35034</v>
      </c>
      <c r="B159" s="109">
        <v>159.4</v>
      </c>
      <c r="C159" s="109">
        <v>547.6</v>
      </c>
      <c r="D159" s="61">
        <v>22.6</v>
      </c>
      <c r="F159" s="100"/>
      <c r="G159" s="100"/>
    </row>
    <row r="160" spans="1:7" x14ac:dyDescent="0.25">
      <c r="A160" s="8">
        <v>35125</v>
      </c>
      <c r="B160" s="109">
        <v>153</v>
      </c>
      <c r="C160" s="109">
        <v>589.4</v>
      </c>
      <c r="D160" s="61">
        <v>21.9</v>
      </c>
      <c r="F160" s="100"/>
      <c r="G160" s="100"/>
    </row>
    <row r="161" spans="1:7" x14ac:dyDescent="0.25">
      <c r="A161" s="8">
        <v>35217</v>
      </c>
      <c r="B161" s="109">
        <v>368.1</v>
      </c>
      <c r="C161" s="109">
        <v>800.7</v>
      </c>
      <c r="D161" s="61">
        <v>52.2</v>
      </c>
      <c r="F161" s="100"/>
      <c r="G161" s="100"/>
    </row>
    <row r="162" spans="1:7" x14ac:dyDescent="0.25">
      <c r="A162" s="8">
        <v>35309</v>
      </c>
      <c r="B162" s="109">
        <v>304.3</v>
      </c>
      <c r="C162" s="109">
        <v>984.9</v>
      </c>
      <c r="D162" s="61">
        <v>43</v>
      </c>
      <c r="F162" s="100"/>
      <c r="G162" s="100"/>
    </row>
    <row r="163" spans="1:7" x14ac:dyDescent="0.25">
      <c r="A163" s="8">
        <v>35400</v>
      </c>
      <c r="B163" s="109">
        <v>103.3</v>
      </c>
      <c r="C163" s="109">
        <v>928.7</v>
      </c>
      <c r="D163" s="61">
        <v>14.4</v>
      </c>
      <c r="F163" s="100"/>
      <c r="G163" s="100"/>
    </row>
    <row r="164" spans="1:7" x14ac:dyDescent="0.25">
      <c r="A164" s="8">
        <v>35490</v>
      </c>
      <c r="B164" s="109">
        <v>88.4</v>
      </c>
      <c r="C164" s="109">
        <v>864.1</v>
      </c>
      <c r="D164" s="61">
        <v>12.4</v>
      </c>
      <c r="F164" s="100"/>
      <c r="G164" s="100"/>
    </row>
    <row r="165" spans="1:7" x14ac:dyDescent="0.25">
      <c r="A165" s="8">
        <v>35582</v>
      </c>
      <c r="B165" s="109">
        <v>144</v>
      </c>
      <c r="C165" s="109">
        <v>640</v>
      </c>
      <c r="D165" s="61">
        <v>20.2</v>
      </c>
      <c r="F165" s="100"/>
      <c r="G165" s="100"/>
    </row>
    <row r="166" spans="1:7" x14ac:dyDescent="0.25">
      <c r="A166" s="8">
        <v>35674</v>
      </c>
      <c r="B166" s="109">
        <v>125.2</v>
      </c>
      <c r="C166" s="109">
        <v>460.9</v>
      </c>
      <c r="D166" s="61">
        <v>18</v>
      </c>
      <c r="F166" s="100"/>
      <c r="G166" s="100"/>
    </row>
    <row r="167" spans="1:7" x14ac:dyDescent="0.25">
      <c r="A167" s="8">
        <v>35765</v>
      </c>
      <c r="B167" s="109">
        <v>176.6</v>
      </c>
      <c r="C167" s="109">
        <v>534.20000000000005</v>
      </c>
      <c r="D167" s="61">
        <v>24.4</v>
      </c>
      <c r="F167" s="100"/>
      <c r="G167" s="100"/>
    </row>
    <row r="168" spans="1:7" x14ac:dyDescent="0.25">
      <c r="A168" s="8">
        <v>35855</v>
      </c>
      <c r="B168" s="109">
        <v>98.3</v>
      </c>
      <c r="C168" s="109">
        <v>544</v>
      </c>
      <c r="D168" s="61">
        <v>13.6</v>
      </c>
      <c r="F168" s="100"/>
      <c r="G168" s="100"/>
    </row>
    <row r="169" spans="1:7" x14ac:dyDescent="0.25">
      <c r="A169" s="8">
        <v>35947</v>
      </c>
      <c r="B169" s="109">
        <v>191.8</v>
      </c>
      <c r="C169" s="109">
        <v>591.79999999999995</v>
      </c>
      <c r="D169" s="61">
        <v>26.1</v>
      </c>
      <c r="F169" s="100"/>
      <c r="G169" s="100"/>
    </row>
    <row r="170" spans="1:7" x14ac:dyDescent="0.25">
      <c r="A170" s="8">
        <v>36039</v>
      </c>
      <c r="B170" s="109">
        <v>126.3</v>
      </c>
      <c r="C170" s="109">
        <v>592.9</v>
      </c>
      <c r="D170" s="61">
        <v>17.3</v>
      </c>
      <c r="F170" s="100"/>
      <c r="G170" s="100"/>
    </row>
    <row r="171" spans="1:7" x14ac:dyDescent="0.25">
      <c r="A171" s="8">
        <v>36130</v>
      </c>
      <c r="B171" s="109">
        <v>110</v>
      </c>
      <c r="C171" s="109">
        <v>526.29999999999995</v>
      </c>
      <c r="D171" s="61">
        <v>14.9</v>
      </c>
      <c r="F171" s="100"/>
      <c r="G171" s="100"/>
    </row>
    <row r="172" spans="1:7" x14ac:dyDescent="0.25">
      <c r="A172" s="8">
        <v>36220</v>
      </c>
      <c r="B172" s="109">
        <v>102</v>
      </c>
      <c r="C172" s="109">
        <v>530</v>
      </c>
      <c r="D172" s="61">
        <v>13.7</v>
      </c>
      <c r="F172" s="100"/>
      <c r="G172" s="100"/>
    </row>
    <row r="173" spans="1:7" x14ac:dyDescent="0.25">
      <c r="A173" s="8">
        <v>36312</v>
      </c>
      <c r="B173" s="109">
        <v>74</v>
      </c>
      <c r="C173" s="109">
        <v>412.2</v>
      </c>
      <c r="D173" s="61">
        <v>9.9</v>
      </c>
      <c r="F173" s="100"/>
      <c r="G173" s="100"/>
    </row>
    <row r="174" spans="1:7" x14ac:dyDescent="0.25">
      <c r="A174" s="8">
        <v>36404</v>
      </c>
      <c r="B174" s="109">
        <v>243.1</v>
      </c>
      <c r="C174" s="109">
        <v>529</v>
      </c>
      <c r="D174" s="61">
        <v>33.1</v>
      </c>
      <c r="F174" s="100"/>
      <c r="G174" s="100"/>
    </row>
    <row r="175" spans="1:7" x14ac:dyDescent="0.25">
      <c r="A175" s="8">
        <v>36495</v>
      </c>
      <c r="B175" s="109">
        <v>231.6</v>
      </c>
      <c r="C175" s="109">
        <v>650.6</v>
      </c>
      <c r="D175" s="61">
        <v>30.6</v>
      </c>
      <c r="F175" s="100"/>
      <c r="G175" s="100"/>
    </row>
    <row r="176" spans="1:7" x14ac:dyDescent="0.25">
      <c r="A176" s="8">
        <v>36586</v>
      </c>
      <c r="B176" s="109">
        <v>146.1</v>
      </c>
      <c r="C176" s="109">
        <v>694.8</v>
      </c>
      <c r="D176" s="61">
        <v>19.2</v>
      </c>
      <c r="F176" s="100"/>
      <c r="G176" s="100"/>
    </row>
    <row r="177" spans="1:7" x14ac:dyDescent="0.25">
      <c r="A177" s="8">
        <v>36678</v>
      </c>
      <c r="B177" s="109">
        <v>173.3</v>
      </c>
      <c r="C177" s="109">
        <v>794.1</v>
      </c>
      <c r="D177" s="61">
        <v>22.4</v>
      </c>
      <c r="F177" s="100"/>
      <c r="G177" s="100"/>
    </row>
    <row r="178" spans="1:7" x14ac:dyDescent="0.25">
      <c r="A178" s="8">
        <v>36770</v>
      </c>
      <c r="B178" s="109">
        <v>86.2</v>
      </c>
      <c r="C178" s="109">
        <v>637.20000000000005</v>
      </c>
      <c r="D178" s="61">
        <v>11.2</v>
      </c>
      <c r="F178" s="100"/>
      <c r="G178" s="100"/>
    </row>
    <row r="179" spans="1:7" x14ac:dyDescent="0.25">
      <c r="A179" s="8">
        <v>36861</v>
      </c>
      <c r="B179" s="109">
        <v>63.5</v>
      </c>
      <c r="C179" s="109">
        <v>469.1</v>
      </c>
      <c r="D179" s="61">
        <v>8.1999999999999993</v>
      </c>
      <c r="F179" s="100"/>
      <c r="G179" s="100"/>
    </row>
    <row r="180" spans="1:7" x14ac:dyDescent="0.25">
      <c r="A180" s="8">
        <v>36951</v>
      </c>
      <c r="B180" s="109">
        <v>70.3</v>
      </c>
      <c r="C180" s="109">
        <v>393.3</v>
      </c>
      <c r="D180" s="61">
        <v>9.1</v>
      </c>
      <c r="F180" s="100"/>
      <c r="G180" s="100"/>
    </row>
    <row r="181" spans="1:7" x14ac:dyDescent="0.25">
      <c r="A181" s="8">
        <v>37043</v>
      </c>
      <c r="B181" s="109">
        <v>129.5</v>
      </c>
      <c r="C181" s="109">
        <v>349.5</v>
      </c>
      <c r="D181" s="61">
        <v>16.600000000000001</v>
      </c>
      <c r="F181" s="100"/>
      <c r="G181" s="100"/>
    </row>
    <row r="182" spans="1:7" x14ac:dyDescent="0.25">
      <c r="A182" s="8">
        <v>37135</v>
      </c>
      <c r="B182" s="109">
        <v>111.1</v>
      </c>
      <c r="C182" s="109">
        <v>374.4</v>
      </c>
      <c r="D182" s="61">
        <v>14.3</v>
      </c>
      <c r="F182" s="100"/>
      <c r="G182" s="100"/>
    </row>
    <row r="183" spans="1:7" x14ac:dyDescent="0.25">
      <c r="A183" s="8">
        <v>37226</v>
      </c>
      <c r="B183" s="109">
        <v>82.2</v>
      </c>
      <c r="C183" s="109">
        <v>393.1</v>
      </c>
      <c r="D183" s="61">
        <v>10.4</v>
      </c>
      <c r="F183" s="100"/>
      <c r="G183" s="100"/>
    </row>
    <row r="184" spans="1:7" x14ac:dyDescent="0.25">
      <c r="A184" s="8">
        <v>37316</v>
      </c>
      <c r="B184" s="109">
        <v>72.7</v>
      </c>
      <c r="C184" s="109">
        <v>395.4</v>
      </c>
      <c r="D184" s="61">
        <v>9.1999999999999993</v>
      </c>
      <c r="F184" s="100"/>
      <c r="G184" s="100"/>
    </row>
    <row r="185" spans="1:7" x14ac:dyDescent="0.25">
      <c r="A185" s="8">
        <v>37408</v>
      </c>
      <c r="B185" s="109">
        <v>63.4</v>
      </c>
      <c r="C185" s="109">
        <v>329.3</v>
      </c>
      <c r="D185" s="61">
        <v>8</v>
      </c>
      <c r="F185" s="100"/>
      <c r="G185" s="100"/>
    </row>
    <row r="186" spans="1:7" x14ac:dyDescent="0.25">
      <c r="A186" s="8">
        <v>37500</v>
      </c>
      <c r="B186" s="109">
        <v>53.4</v>
      </c>
      <c r="C186" s="109">
        <v>271.60000000000002</v>
      </c>
      <c r="D186" s="61">
        <v>6.7</v>
      </c>
      <c r="F186" s="100"/>
      <c r="G186" s="100"/>
    </row>
    <row r="187" spans="1:7" x14ac:dyDescent="0.25">
      <c r="A187" s="8">
        <v>37591</v>
      </c>
      <c r="B187" s="109">
        <v>69.599999999999994</v>
      </c>
      <c r="C187" s="109">
        <v>259</v>
      </c>
      <c r="D187" s="61">
        <v>8.6</v>
      </c>
      <c r="F187" s="100"/>
      <c r="G187" s="100"/>
    </row>
    <row r="188" spans="1:7" x14ac:dyDescent="0.25">
      <c r="A188" s="8">
        <v>37681</v>
      </c>
      <c r="B188" s="109">
        <v>66.3</v>
      </c>
      <c r="C188" s="109">
        <v>252.6</v>
      </c>
      <c r="D188" s="61">
        <v>8.1</v>
      </c>
      <c r="F188" s="100"/>
      <c r="G188" s="100"/>
    </row>
    <row r="189" spans="1:7" x14ac:dyDescent="0.25">
      <c r="A189" s="8">
        <v>37773</v>
      </c>
      <c r="B189" s="109">
        <v>55.5</v>
      </c>
      <c r="C189" s="109">
        <v>244.7</v>
      </c>
      <c r="D189" s="61">
        <v>6.8</v>
      </c>
      <c r="F189" s="100"/>
      <c r="G189" s="100"/>
    </row>
    <row r="190" spans="1:7" x14ac:dyDescent="0.25">
      <c r="A190" s="8">
        <v>37865</v>
      </c>
      <c r="B190" s="109">
        <v>166.2</v>
      </c>
      <c r="C190" s="109">
        <v>357.4</v>
      </c>
      <c r="D190" s="61">
        <v>20.399999999999999</v>
      </c>
      <c r="F190" s="100"/>
      <c r="G190" s="100"/>
    </row>
    <row r="191" spans="1:7" x14ac:dyDescent="0.25">
      <c r="A191" s="8">
        <v>37956</v>
      </c>
      <c r="B191" s="109">
        <v>151.5</v>
      </c>
      <c r="C191" s="109">
        <v>439.4</v>
      </c>
      <c r="D191" s="61">
        <v>18.399999999999999</v>
      </c>
      <c r="F191" s="100"/>
      <c r="G191" s="100"/>
    </row>
    <row r="192" spans="1:7" x14ac:dyDescent="0.25">
      <c r="A192" s="8">
        <v>38047</v>
      </c>
      <c r="B192" s="109">
        <v>80.400000000000006</v>
      </c>
      <c r="C192" s="109">
        <v>453.5</v>
      </c>
      <c r="D192" s="61">
        <v>9.6999999999999993</v>
      </c>
      <c r="F192" s="100"/>
      <c r="G192" s="100"/>
    </row>
    <row r="193" spans="1:7" x14ac:dyDescent="0.25">
      <c r="A193" s="8">
        <v>38139</v>
      </c>
      <c r="B193" s="109">
        <v>154.19999999999999</v>
      </c>
      <c r="C193" s="109">
        <v>552.20000000000005</v>
      </c>
      <c r="D193" s="61">
        <v>18.399999999999999</v>
      </c>
      <c r="F193" s="100"/>
      <c r="G193" s="100"/>
    </row>
    <row r="194" spans="1:7" x14ac:dyDescent="0.25">
      <c r="A194" s="8">
        <v>38231</v>
      </c>
      <c r="B194" s="109">
        <v>93.3</v>
      </c>
      <c r="C194" s="109">
        <v>479.4</v>
      </c>
      <c r="D194" s="61">
        <v>11.3</v>
      </c>
      <c r="F194" s="100"/>
      <c r="G194" s="100"/>
    </row>
    <row r="195" spans="1:7" x14ac:dyDescent="0.25">
      <c r="A195" s="8">
        <v>38322</v>
      </c>
      <c r="B195" s="109">
        <v>51.9</v>
      </c>
      <c r="C195" s="109">
        <v>379.8</v>
      </c>
      <c r="D195" s="61">
        <v>6.1</v>
      </c>
      <c r="F195" s="100"/>
      <c r="G195" s="100"/>
    </row>
    <row r="196" spans="1:7" x14ac:dyDescent="0.25">
      <c r="A196" s="8">
        <v>38412</v>
      </c>
      <c r="B196" s="109">
        <v>45.1</v>
      </c>
      <c r="C196" s="109">
        <v>344.4</v>
      </c>
      <c r="D196" s="61">
        <v>5.3</v>
      </c>
      <c r="F196" s="100"/>
      <c r="G196" s="100"/>
    </row>
    <row r="197" spans="1:7" x14ac:dyDescent="0.25">
      <c r="A197" s="8">
        <v>38504</v>
      </c>
      <c r="B197" s="109">
        <v>52.8</v>
      </c>
      <c r="C197" s="109">
        <v>243</v>
      </c>
      <c r="D197" s="61">
        <v>6.1</v>
      </c>
      <c r="F197" s="100"/>
      <c r="G197" s="100"/>
    </row>
    <row r="198" spans="1:7" x14ac:dyDescent="0.25">
      <c r="A198" s="8">
        <v>38596</v>
      </c>
      <c r="B198" s="109">
        <v>49.3</v>
      </c>
      <c r="C198" s="109">
        <v>199.2</v>
      </c>
      <c r="D198" s="61">
        <v>5.7</v>
      </c>
      <c r="F198" s="100"/>
      <c r="G198" s="100"/>
    </row>
    <row r="199" spans="1:7" x14ac:dyDescent="0.25">
      <c r="A199" s="8">
        <v>38687</v>
      </c>
      <c r="B199" s="109">
        <v>81</v>
      </c>
      <c r="C199" s="109">
        <v>228.3</v>
      </c>
      <c r="D199" s="61">
        <v>9.3000000000000007</v>
      </c>
      <c r="F199" s="100"/>
      <c r="G199" s="100"/>
    </row>
    <row r="200" spans="1:7" x14ac:dyDescent="0.25">
      <c r="A200" s="8">
        <v>38777</v>
      </c>
      <c r="B200" s="109">
        <v>30.1</v>
      </c>
      <c r="C200" s="109">
        <v>213.2</v>
      </c>
      <c r="D200" s="61">
        <v>3.4</v>
      </c>
      <c r="F200" s="100"/>
      <c r="G200" s="100"/>
    </row>
    <row r="201" spans="1:7" x14ac:dyDescent="0.25">
      <c r="A201" s="8">
        <v>38869</v>
      </c>
      <c r="B201" s="109">
        <v>28.2</v>
      </c>
      <c r="C201" s="109">
        <v>188.6</v>
      </c>
      <c r="D201" s="61">
        <v>3.2</v>
      </c>
      <c r="F201" s="100"/>
      <c r="G201" s="100"/>
    </row>
    <row r="202" spans="1:7" x14ac:dyDescent="0.25">
      <c r="A202" s="8">
        <v>38961</v>
      </c>
      <c r="B202" s="109">
        <v>20.2</v>
      </c>
      <c r="C202" s="109">
        <v>159.4</v>
      </c>
      <c r="D202" s="61">
        <v>2.2999999999999998</v>
      </c>
      <c r="F202" s="100"/>
      <c r="G202" s="100"/>
    </row>
    <row r="203" spans="1:7" x14ac:dyDescent="0.25">
      <c r="A203" s="8">
        <v>39052</v>
      </c>
      <c r="B203" s="109">
        <v>54.2</v>
      </c>
      <c r="C203" s="109">
        <v>132.6</v>
      </c>
      <c r="D203" s="61">
        <v>6</v>
      </c>
      <c r="F203" s="100"/>
      <c r="G203" s="100"/>
    </row>
    <row r="204" spans="1:7" x14ac:dyDescent="0.25">
      <c r="A204" s="8">
        <v>39142</v>
      </c>
      <c r="B204" s="109">
        <v>6.9</v>
      </c>
      <c r="C204" s="109">
        <v>109.5</v>
      </c>
      <c r="D204" s="61">
        <v>0.8</v>
      </c>
      <c r="F204" s="100"/>
      <c r="G204" s="100"/>
    </row>
    <row r="205" spans="1:7" x14ac:dyDescent="0.25">
      <c r="A205" s="8">
        <v>39234</v>
      </c>
      <c r="B205" s="109">
        <v>7.1</v>
      </c>
      <c r="C205" s="109">
        <v>88.4</v>
      </c>
      <c r="D205" s="61">
        <v>0.8</v>
      </c>
      <c r="F205" s="100"/>
      <c r="G205" s="100"/>
    </row>
    <row r="206" spans="1:7" x14ac:dyDescent="0.25">
      <c r="A206" s="8">
        <v>39326</v>
      </c>
      <c r="B206" s="109">
        <v>11.3</v>
      </c>
      <c r="C206" s="109">
        <v>79.599999999999994</v>
      </c>
      <c r="D206" s="61">
        <v>1.2</v>
      </c>
      <c r="F206" s="100"/>
      <c r="G206" s="100"/>
    </row>
    <row r="207" spans="1:7" ht="15.75" thickBot="1" x14ac:dyDescent="0.3">
      <c r="A207" s="101">
        <v>39417</v>
      </c>
      <c r="B207" s="109">
        <v>24.4</v>
      </c>
      <c r="C207" s="109">
        <v>49.7</v>
      </c>
      <c r="D207" s="102">
        <v>2.6</v>
      </c>
      <c r="F207" s="100"/>
      <c r="G207" s="100"/>
    </row>
    <row r="208" spans="1:7" ht="15.75" thickTop="1" x14ac:dyDescent="0.25">
      <c r="A208" s="8">
        <v>39508</v>
      </c>
      <c r="B208" s="109">
        <v>42.8</v>
      </c>
      <c r="C208" s="109">
        <v>85.6</v>
      </c>
      <c r="D208" s="109">
        <v>4.5999999999999996</v>
      </c>
      <c r="F208" s="100"/>
      <c r="G208" s="100"/>
    </row>
    <row r="209" spans="1:7" x14ac:dyDescent="0.25">
      <c r="A209" s="8">
        <v>39600</v>
      </c>
      <c r="B209" s="109">
        <v>86.5</v>
      </c>
      <c r="C209" s="109">
        <v>164.9</v>
      </c>
      <c r="D209" s="109">
        <v>9.1</v>
      </c>
      <c r="F209" s="100"/>
      <c r="G209" s="100"/>
    </row>
    <row r="210" spans="1:7" x14ac:dyDescent="0.25">
      <c r="A210" s="8">
        <v>39692</v>
      </c>
      <c r="B210" s="109">
        <v>36.200000000000003</v>
      </c>
      <c r="C210" s="109">
        <v>189.8</v>
      </c>
      <c r="D210" s="109">
        <v>3.8</v>
      </c>
      <c r="F210" s="100"/>
      <c r="G210" s="100"/>
    </row>
    <row r="211" spans="1:7" x14ac:dyDescent="0.25">
      <c r="A211" s="8">
        <v>39783</v>
      </c>
      <c r="B211" s="109">
        <v>31.1</v>
      </c>
      <c r="C211" s="109">
        <v>196.5</v>
      </c>
      <c r="D211" s="109">
        <v>3.3</v>
      </c>
      <c r="F211" s="100"/>
      <c r="G211" s="100"/>
    </row>
    <row r="212" spans="1:7" x14ac:dyDescent="0.25">
      <c r="A212" s="8">
        <v>39873</v>
      </c>
      <c r="B212" s="109">
        <v>11.6</v>
      </c>
      <c r="C212" s="109">
        <v>165.4</v>
      </c>
      <c r="D212" s="109">
        <v>1.2</v>
      </c>
      <c r="F212" s="100"/>
      <c r="G212" s="100"/>
    </row>
    <row r="213" spans="1:7" x14ac:dyDescent="0.25">
      <c r="A213" s="8">
        <v>39965</v>
      </c>
      <c r="B213" s="109">
        <v>47.3</v>
      </c>
      <c r="C213" s="109">
        <v>126.2</v>
      </c>
      <c r="D213" s="109">
        <v>4.9000000000000004</v>
      </c>
      <c r="F213" s="100"/>
      <c r="G213" s="100"/>
    </row>
    <row r="214" spans="1:7" x14ac:dyDescent="0.25">
      <c r="A214" s="8">
        <v>40057</v>
      </c>
      <c r="B214" s="109">
        <v>29.1</v>
      </c>
      <c r="C214" s="109">
        <v>119.1</v>
      </c>
      <c r="D214" s="109">
        <v>3.1</v>
      </c>
      <c r="F214" s="100"/>
      <c r="G214" s="100"/>
    </row>
    <row r="215" spans="1:7" x14ac:dyDescent="0.25">
      <c r="A215" s="8">
        <v>40148</v>
      </c>
      <c r="B215" s="109">
        <v>44.7</v>
      </c>
      <c r="C215" s="109">
        <v>132.69999999999999</v>
      </c>
      <c r="D215" s="109">
        <v>4.7</v>
      </c>
      <c r="F215" s="100"/>
      <c r="G215" s="100"/>
    </row>
    <row r="216" spans="1:7" x14ac:dyDescent="0.25">
      <c r="A216" s="8">
        <v>40238</v>
      </c>
      <c r="B216" s="109">
        <v>28.8</v>
      </c>
      <c r="C216" s="109">
        <v>149.9</v>
      </c>
      <c r="D216" s="109">
        <v>3</v>
      </c>
      <c r="F216" s="100"/>
      <c r="G216" s="100"/>
    </row>
    <row r="217" spans="1:7" x14ac:dyDescent="0.25">
      <c r="A217" s="8">
        <v>40330</v>
      </c>
      <c r="B217" s="109">
        <v>24</v>
      </c>
      <c r="C217" s="109">
        <v>126.5</v>
      </c>
      <c r="D217" s="109">
        <v>2.5</v>
      </c>
      <c r="F217" s="100"/>
      <c r="G217" s="100"/>
    </row>
    <row r="218" spans="1:7" x14ac:dyDescent="0.25">
      <c r="A218" s="8">
        <v>40422</v>
      </c>
      <c r="B218" s="109">
        <v>46.6</v>
      </c>
      <c r="C218" s="109">
        <v>144.1</v>
      </c>
      <c r="D218" s="109">
        <v>4.8</v>
      </c>
      <c r="F218" s="100"/>
      <c r="G218" s="100"/>
    </row>
    <row r="219" spans="1:7" x14ac:dyDescent="0.25">
      <c r="A219" s="8">
        <v>40513</v>
      </c>
      <c r="B219" s="109">
        <v>27.2</v>
      </c>
      <c r="C219" s="109">
        <v>126.6</v>
      </c>
      <c r="D219" s="109">
        <v>2.8</v>
      </c>
      <c r="F219" s="100"/>
      <c r="G219" s="100"/>
    </row>
    <row r="220" spans="1:7" x14ac:dyDescent="0.25">
      <c r="A220" s="8">
        <v>40603</v>
      </c>
      <c r="B220" s="109">
        <v>19.7</v>
      </c>
      <c r="C220" s="109">
        <v>117.5</v>
      </c>
      <c r="D220" s="109">
        <v>2</v>
      </c>
      <c r="F220" s="100"/>
      <c r="G220" s="100"/>
    </row>
    <row r="221" spans="1:7" x14ac:dyDescent="0.25">
      <c r="A221" s="8">
        <v>40695</v>
      </c>
      <c r="B221" s="109">
        <v>66.2</v>
      </c>
      <c r="C221" s="109">
        <v>159.80000000000001</v>
      </c>
      <c r="D221" s="109">
        <v>6.7</v>
      </c>
      <c r="F221" s="100"/>
      <c r="G221" s="100"/>
    </row>
    <row r="222" spans="1:7" x14ac:dyDescent="0.25">
      <c r="A222" s="8">
        <v>40787</v>
      </c>
      <c r="B222" s="109">
        <v>101.3</v>
      </c>
      <c r="C222" s="109">
        <v>214.4</v>
      </c>
      <c r="D222" s="109">
        <v>10.4</v>
      </c>
      <c r="F222" s="100"/>
      <c r="G222" s="100"/>
    </row>
    <row r="223" spans="1:7" x14ac:dyDescent="0.25">
      <c r="A223" s="8">
        <v>40878</v>
      </c>
      <c r="B223" s="109">
        <v>54.3</v>
      </c>
      <c r="C223" s="109">
        <v>241.5</v>
      </c>
      <c r="D223" s="109">
        <v>5.5</v>
      </c>
      <c r="F223" s="100"/>
      <c r="G223" s="100"/>
    </row>
    <row r="224" spans="1:7" x14ac:dyDescent="0.25">
      <c r="A224" s="8">
        <v>40969</v>
      </c>
      <c r="B224" s="109">
        <v>35.799999999999997</v>
      </c>
      <c r="C224" s="109">
        <v>257.60000000000002</v>
      </c>
      <c r="D224" s="109">
        <v>3.6</v>
      </c>
      <c r="F224" s="100"/>
      <c r="G224" s="100"/>
    </row>
    <row r="225" spans="1:7" x14ac:dyDescent="0.25">
      <c r="A225" s="8">
        <v>41061</v>
      </c>
      <c r="B225" s="109">
        <v>101.7</v>
      </c>
      <c r="C225" s="109">
        <v>293.10000000000002</v>
      </c>
      <c r="D225" s="109">
        <v>10.1</v>
      </c>
      <c r="F225" s="100"/>
      <c r="G225" s="100"/>
    </row>
    <row r="226" spans="1:7" x14ac:dyDescent="0.25">
      <c r="A226" s="8">
        <v>41153</v>
      </c>
      <c r="B226" s="109">
        <v>110</v>
      </c>
      <c r="C226" s="109">
        <v>301.8</v>
      </c>
      <c r="D226" s="109">
        <v>11.1</v>
      </c>
      <c r="F226" s="100"/>
      <c r="G226" s="100"/>
    </row>
    <row r="227" spans="1:7" x14ac:dyDescent="0.25">
      <c r="A227" s="8">
        <v>41244</v>
      </c>
      <c r="B227" s="109">
        <v>25.7</v>
      </c>
      <c r="C227" s="109">
        <v>273.2</v>
      </c>
      <c r="D227" s="109">
        <v>2.5</v>
      </c>
      <c r="F227" s="100"/>
      <c r="G227" s="100"/>
    </row>
    <row r="228" spans="1:7" x14ac:dyDescent="0.25">
      <c r="A228" s="8">
        <v>41334</v>
      </c>
      <c r="B228" s="109">
        <v>52.1</v>
      </c>
      <c r="C228" s="109">
        <v>289.5</v>
      </c>
      <c r="D228" s="109">
        <v>5.0999999999999996</v>
      </c>
      <c r="F228" s="100"/>
      <c r="G228" s="100"/>
    </row>
    <row r="229" spans="1:7" x14ac:dyDescent="0.25">
      <c r="A229" s="8">
        <v>41426</v>
      </c>
      <c r="B229" s="109">
        <v>19.8</v>
      </c>
      <c r="C229" s="109">
        <v>207.6</v>
      </c>
      <c r="D229" s="109">
        <v>1.9</v>
      </c>
      <c r="F229" s="100"/>
      <c r="G229" s="100"/>
    </row>
    <row r="230" spans="1:7" x14ac:dyDescent="0.25">
      <c r="A230" s="8">
        <v>41518</v>
      </c>
      <c r="B230" s="109">
        <v>23</v>
      </c>
      <c r="C230" s="109">
        <v>120.6</v>
      </c>
      <c r="D230" s="109">
        <v>2.2999999999999998</v>
      </c>
      <c r="F230" s="100"/>
      <c r="G230" s="100"/>
    </row>
    <row r="231" spans="1:7" x14ac:dyDescent="0.25">
      <c r="A231" s="8">
        <v>41609</v>
      </c>
      <c r="B231" s="109">
        <v>36.1</v>
      </c>
      <c r="C231" s="109">
        <v>131</v>
      </c>
      <c r="D231" s="109">
        <v>3.5</v>
      </c>
      <c r="F231" s="100"/>
      <c r="G231" s="100"/>
    </row>
    <row r="232" spans="1:7" x14ac:dyDescent="0.25">
      <c r="A232" s="8">
        <v>41699</v>
      </c>
      <c r="B232" s="109">
        <v>9.6999999999999993</v>
      </c>
      <c r="C232" s="109">
        <v>88.6</v>
      </c>
      <c r="D232" s="109">
        <v>0.9</v>
      </c>
      <c r="F232" s="100"/>
      <c r="G232" s="100"/>
    </row>
    <row r="233" spans="1:7" x14ac:dyDescent="0.25">
      <c r="A233" s="8">
        <v>41791</v>
      </c>
      <c r="B233" s="109">
        <v>20.2</v>
      </c>
      <c r="C233" s="109">
        <v>88.9</v>
      </c>
      <c r="D233" s="109">
        <v>2</v>
      </c>
      <c r="F233" s="100"/>
      <c r="G233" s="100"/>
    </row>
    <row r="234" spans="1:7" x14ac:dyDescent="0.25">
      <c r="A234" s="8">
        <v>41883</v>
      </c>
      <c r="B234" s="109">
        <v>24.6</v>
      </c>
      <c r="C234" s="109">
        <v>90.6</v>
      </c>
      <c r="D234" s="109">
        <v>2.4</v>
      </c>
      <c r="F234" s="100"/>
      <c r="G234" s="100"/>
    </row>
    <row r="235" spans="1:7" x14ac:dyDescent="0.25">
      <c r="A235" s="8">
        <v>41974</v>
      </c>
      <c r="B235" s="109">
        <v>16.899999999999999</v>
      </c>
      <c r="C235" s="109">
        <v>71.400000000000006</v>
      </c>
      <c r="D235" s="109">
        <v>1.6</v>
      </c>
      <c r="F235" s="100"/>
      <c r="G235" s="100"/>
    </row>
    <row r="236" spans="1:7" x14ac:dyDescent="0.25">
      <c r="A236" s="8">
        <v>42064</v>
      </c>
      <c r="B236" s="109">
        <v>20.399999999999999</v>
      </c>
      <c r="C236" s="109">
        <v>82.2</v>
      </c>
      <c r="D236" s="109">
        <v>2</v>
      </c>
      <c r="F236" s="100"/>
      <c r="G236" s="100"/>
    </row>
    <row r="237" spans="1:7" x14ac:dyDescent="0.25">
      <c r="A237" s="8">
        <v>42156</v>
      </c>
      <c r="B237" s="109">
        <v>14.8</v>
      </c>
      <c r="C237" s="109">
        <v>76.8</v>
      </c>
      <c r="D237" s="109">
        <v>1.4</v>
      </c>
    </row>
    <row r="238" spans="1:7" x14ac:dyDescent="0.25">
      <c r="A238" s="8">
        <v>42248</v>
      </c>
      <c r="B238" s="109">
        <v>29.1</v>
      </c>
      <c r="C238" s="109">
        <v>81.2</v>
      </c>
      <c r="D238" s="109">
        <v>2.8</v>
      </c>
    </row>
    <row r="239" spans="1:7" x14ac:dyDescent="0.25">
      <c r="A239" s="8">
        <v>42339</v>
      </c>
      <c r="B239" s="109">
        <v>19.100000000000001</v>
      </c>
      <c r="C239" s="109">
        <v>83.4</v>
      </c>
      <c r="D239" s="109">
        <v>1.8</v>
      </c>
    </row>
    <row r="240" spans="1:7" x14ac:dyDescent="0.25">
      <c r="A240" s="8">
        <v>42430</v>
      </c>
      <c r="B240" s="109">
        <v>27.9</v>
      </c>
      <c r="C240" s="109">
        <v>90.9</v>
      </c>
      <c r="D240" s="109">
        <v>2.6</v>
      </c>
    </row>
    <row r="241" spans="1:4" x14ac:dyDescent="0.25">
      <c r="A241" s="8">
        <v>42522</v>
      </c>
      <c r="B241" s="109">
        <v>24.5</v>
      </c>
      <c r="C241" s="109">
        <v>100.7</v>
      </c>
      <c r="D241" s="109">
        <v>2.2999999999999998</v>
      </c>
    </row>
    <row r="242" spans="1:4" x14ac:dyDescent="0.25">
      <c r="A242" s="8">
        <v>42614</v>
      </c>
      <c r="B242" s="109">
        <v>34.9</v>
      </c>
      <c r="C242" s="109">
        <v>106.5</v>
      </c>
      <c r="D242" s="109">
        <v>3.3</v>
      </c>
    </row>
    <row r="243" spans="1:4" x14ac:dyDescent="0.25">
      <c r="A243" s="8">
        <v>42705</v>
      </c>
      <c r="B243" s="109">
        <v>37.200000000000003</v>
      </c>
      <c r="C243" s="109">
        <v>124.5</v>
      </c>
      <c r="D243" s="109">
        <v>3.5</v>
      </c>
    </row>
    <row r="244" spans="1:4" x14ac:dyDescent="0.25">
      <c r="A244" s="8">
        <v>42795</v>
      </c>
      <c r="B244" s="109">
        <v>25.6</v>
      </c>
      <c r="C244" s="109">
        <v>122.2</v>
      </c>
      <c r="D244" s="109">
        <v>2.4</v>
      </c>
    </row>
    <row r="245" spans="1:4" x14ac:dyDescent="0.25">
      <c r="A245" s="8">
        <v>42887</v>
      </c>
      <c r="B245" s="109">
        <v>40.200000000000003</v>
      </c>
      <c r="C245" s="109">
        <v>137.80000000000001</v>
      </c>
      <c r="D245" s="109">
        <v>3.7</v>
      </c>
    </row>
    <row r="246" spans="1:4" x14ac:dyDescent="0.25">
      <c r="A246" s="8">
        <v>42979</v>
      </c>
      <c r="B246" s="109">
        <v>45.9</v>
      </c>
      <c r="C246" s="109">
        <v>148.9</v>
      </c>
      <c r="D246" s="109">
        <v>4.2</v>
      </c>
    </row>
    <row r="247" spans="1:4" x14ac:dyDescent="0.25">
      <c r="A247" s="8">
        <v>43070</v>
      </c>
      <c r="B247" s="109">
        <v>36.700000000000003</v>
      </c>
      <c r="C247" s="109">
        <v>148.4</v>
      </c>
      <c r="D247" s="109">
        <v>3.3</v>
      </c>
    </row>
    <row r="248" spans="1:4" x14ac:dyDescent="0.25">
      <c r="A248" s="8">
        <v>43160</v>
      </c>
      <c r="B248" s="109">
        <v>14.9</v>
      </c>
      <c r="C248" s="109">
        <v>137.69999999999999</v>
      </c>
      <c r="D248" s="109">
        <v>1.3</v>
      </c>
    </row>
    <row r="249" spans="1:4" x14ac:dyDescent="0.25">
      <c r="A249" s="8">
        <v>43252</v>
      </c>
      <c r="B249" s="109">
        <v>12.5</v>
      </c>
      <c r="C249" s="109">
        <v>110</v>
      </c>
      <c r="D249" s="109">
        <v>1.1000000000000001</v>
      </c>
    </row>
    <row r="250" spans="1:4" x14ac:dyDescent="0.25">
      <c r="A250" s="8">
        <v>43344</v>
      </c>
      <c r="B250" s="109">
        <v>47.4</v>
      </c>
      <c r="C250" s="109">
        <v>111.6</v>
      </c>
      <c r="D250" s="109">
        <v>4.2</v>
      </c>
    </row>
    <row r="251" spans="1:4" x14ac:dyDescent="0.25">
      <c r="A251" s="8">
        <v>43435</v>
      </c>
      <c r="B251" s="109">
        <v>30.9</v>
      </c>
      <c r="C251" s="109">
        <v>105.8</v>
      </c>
      <c r="D251" s="109">
        <v>2.7</v>
      </c>
    </row>
    <row r="252" spans="1:4" x14ac:dyDescent="0.25">
      <c r="A252" s="8">
        <v>43525</v>
      </c>
      <c r="B252" s="109">
        <v>16.600000000000001</v>
      </c>
      <c r="C252" s="109">
        <v>107.4</v>
      </c>
      <c r="D252" s="109">
        <v>1.4</v>
      </c>
    </row>
    <row r="253" spans="1:4" x14ac:dyDescent="0.25">
      <c r="A253" s="8">
        <v>43617</v>
      </c>
      <c r="B253" s="109">
        <v>17.600000000000001</v>
      </c>
      <c r="C253" s="109">
        <v>112.5</v>
      </c>
      <c r="D253" s="109">
        <v>1.5</v>
      </c>
    </row>
    <row r="254" spans="1:4" x14ac:dyDescent="0.25">
      <c r="A254" s="8">
        <v>43709</v>
      </c>
      <c r="B254" s="109">
        <v>17.8</v>
      </c>
      <c r="C254" s="109">
        <v>82.9</v>
      </c>
      <c r="D254" s="109">
        <v>1.5</v>
      </c>
    </row>
    <row r="255" spans="1:4" x14ac:dyDescent="0.25">
      <c r="A255" s="8">
        <v>43800</v>
      </c>
      <c r="B255" s="109">
        <v>12.4</v>
      </c>
      <c r="C255" s="109">
        <v>64.400000000000006</v>
      </c>
      <c r="D255" s="109">
        <v>1.1000000000000001</v>
      </c>
    </row>
    <row r="256" spans="1:4" x14ac:dyDescent="0.25">
      <c r="A256" s="8">
        <v>43891</v>
      </c>
      <c r="B256" s="109">
        <v>3.9</v>
      </c>
      <c r="C256" s="109">
        <v>51.7</v>
      </c>
      <c r="D256" s="109">
        <v>0.3</v>
      </c>
    </row>
    <row r="257" spans="1:4" x14ac:dyDescent="0.25">
      <c r="A257" s="8">
        <v>43983</v>
      </c>
      <c r="B257" s="109">
        <v>1.5</v>
      </c>
      <c r="C257" s="109">
        <v>35.6</v>
      </c>
      <c r="D257" s="109">
        <v>0.1</v>
      </c>
    </row>
    <row r="258" spans="1:4" x14ac:dyDescent="0.25">
      <c r="A258" s="8">
        <v>44075</v>
      </c>
      <c r="B258" s="109">
        <v>11.7</v>
      </c>
      <c r="C258" s="109">
        <v>29.5</v>
      </c>
      <c r="D258" s="109">
        <v>1</v>
      </c>
    </row>
    <row r="259" spans="1:4" x14ac:dyDescent="0.25">
      <c r="A259" s="8">
        <v>44166</v>
      </c>
      <c r="B259" s="109">
        <v>16.5</v>
      </c>
      <c r="C259" s="109">
        <v>33.5</v>
      </c>
      <c r="D259" s="109">
        <v>1.4</v>
      </c>
    </row>
    <row r="260" spans="1:4" x14ac:dyDescent="0.25">
      <c r="A260" s="8">
        <v>44256</v>
      </c>
      <c r="B260" s="109">
        <v>19.2</v>
      </c>
      <c r="C260" s="109">
        <v>48.8</v>
      </c>
      <c r="D260" s="109">
        <v>1.6</v>
      </c>
    </row>
    <row r="261" spans="1:4" x14ac:dyDescent="0.25">
      <c r="A261" s="8">
        <v>44348</v>
      </c>
      <c r="B261" s="109">
        <v>10.4</v>
      </c>
      <c r="C261" s="109">
        <v>57.7</v>
      </c>
      <c r="D261" s="109">
        <v>0.9</v>
      </c>
    </row>
    <row r="262" spans="1:4" x14ac:dyDescent="0.25">
      <c r="A262" s="8">
        <v>44440</v>
      </c>
      <c r="B262" s="109">
        <v>18.5</v>
      </c>
      <c r="C262" s="109">
        <v>64.599999999999994</v>
      </c>
      <c r="D262" s="109">
        <v>1.6</v>
      </c>
    </row>
    <row r="263" spans="1:4" x14ac:dyDescent="0.25">
      <c r="A263" s="8">
        <v>44531</v>
      </c>
      <c r="B263" s="109">
        <v>68.5</v>
      </c>
      <c r="C263" s="109">
        <v>116.6</v>
      </c>
      <c r="D263" s="109">
        <v>5.7</v>
      </c>
    </row>
    <row r="264" spans="1:4" x14ac:dyDescent="0.25">
      <c r="A264" s="8">
        <v>44621</v>
      </c>
      <c r="B264" s="109">
        <v>19.600000000000001</v>
      </c>
      <c r="C264" s="109">
        <v>117</v>
      </c>
      <c r="D264" s="109">
        <v>1.6</v>
      </c>
    </row>
    <row r="265" spans="1:4" x14ac:dyDescent="0.25">
      <c r="A265" s="8">
        <v>44713</v>
      </c>
      <c r="B265" s="109">
        <v>128.1</v>
      </c>
      <c r="C265" s="109">
        <v>234.6</v>
      </c>
      <c r="D265" s="109">
        <v>10.4</v>
      </c>
    </row>
    <row r="266" spans="1:4" x14ac:dyDescent="0.25">
      <c r="A266" s="8">
        <v>44805</v>
      </c>
      <c r="B266" s="109">
        <v>28.1</v>
      </c>
      <c r="C266" s="109">
        <v>244.2</v>
      </c>
      <c r="D266" s="109">
        <v>2.2999999999999998</v>
      </c>
    </row>
    <row r="267" spans="1:4" x14ac:dyDescent="0.25">
      <c r="A267" s="8">
        <v>44896</v>
      </c>
      <c r="B267" s="73">
        <v>21</v>
      </c>
      <c r="C267" s="73">
        <v>196.8</v>
      </c>
      <c r="D267" s="73">
        <v>1.7</v>
      </c>
    </row>
    <row r="268" spans="1:4" x14ac:dyDescent="0.25">
      <c r="A268" s="8">
        <v>44986</v>
      </c>
      <c r="B268" s="21">
        <v>7.7</v>
      </c>
      <c r="C268" s="21">
        <v>184.9</v>
      </c>
      <c r="D268" s="21">
        <v>0.6</v>
      </c>
    </row>
    <row r="269" spans="1:4" x14ac:dyDescent="0.25">
      <c r="A269" s="8">
        <v>45078</v>
      </c>
      <c r="B269" s="21">
        <v>10.199999999999999</v>
      </c>
      <c r="C269" s="21">
        <v>67.099999999999994</v>
      </c>
      <c r="D269" s="21">
        <v>0.8</v>
      </c>
    </row>
    <row r="270" spans="1:4" x14ac:dyDescent="0.25">
      <c r="A270" s="8">
        <v>45170</v>
      </c>
      <c r="B270" s="21">
        <v>37.1</v>
      </c>
      <c r="C270" s="21">
        <v>76.099999999999994</v>
      </c>
      <c r="D270" s="21">
        <v>2.9</v>
      </c>
    </row>
    <row r="271" spans="1:4" x14ac:dyDescent="0.25">
      <c r="A271" s="8">
        <v>45261</v>
      </c>
      <c r="B271" s="21">
        <v>44.2</v>
      </c>
      <c r="C271" s="21">
        <v>99.3</v>
      </c>
      <c r="D271" s="21">
        <v>3.4</v>
      </c>
    </row>
    <row r="272" spans="1:4" x14ac:dyDescent="0.25">
      <c r="A272" s="8">
        <v>45352</v>
      </c>
      <c r="B272" s="21">
        <v>16.8</v>
      </c>
      <c r="C272" s="21">
        <v>108.3</v>
      </c>
      <c r="D272" s="21">
        <v>1.3</v>
      </c>
    </row>
    <row r="273" spans="1:1" x14ac:dyDescent="0.25">
      <c r="A273" s="8">
        <v>45444</v>
      </c>
    </row>
    <row r="274" spans="1:1" x14ac:dyDescent="0.25">
      <c r="A274" s="8">
        <v>45536</v>
      </c>
    </row>
    <row r="275" spans="1:1" x14ac:dyDescent="0.25">
      <c r="A275" s="8">
        <v>45627</v>
      </c>
    </row>
  </sheetData>
  <pageMargins left="0.7" right="0.7" top="0.75" bottom="0.75" header="0.3" footer="0.3"/>
  <pageSetup paperSize="9" orientation="portrait" horizontalDpi="300" r:id="rId1"/>
  <headerFooter>
    <oddHeader>&amp;C&amp;"Calibri"&amp;12&amp;KFF0000OFFICIAL&amp;1#</oddHeader>
    <oddFooter>&amp;C&amp;1#&amp;"Calibri"&amp;12&amp;KFF0000OFFICIAL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1385-F680-4BE9-A8D9-A78BBCD5DB30}">
  <dimension ref="A1:K569"/>
  <sheetViews>
    <sheetView workbookViewId="0">
      <pane ySplit="6" topLeftCell="A7" activePane="bottomLeft" state="frozen"/>
      <selection pane="bottomLeft" activeCell="A7" sqref="A7"/>
    </sheetView>
  </sheetViews>
  <sheetFormatPr defaultColWidth="8.85546875" defaultRowHeight="15" x14ac:dyDescent="0.25"/>
  <cols>
    <col min="1" max="1" width="14.28515625" style="2" customWidth="1"/>
    <col min="2" max="2" width="12.28515625" style="2" customWidth="1"/>
    <col min="3" max="4" width="10.85546875" style="2" customWidth="1"/>
    <col min="5" max="6" width="13.140625" style="2" customWidth="1"/>
    <col min="7" max="7" width="10.5703125" style="2" customWidth="1"/>
    <col min="8" max="9" width="13.140625" style="2" customWidth="1"/>
    <col min="10" max="11" width="13.28515625" style="2" customWidth="1"/>
    <col min="12" max="16384" width="8.85546875" style="2"/>
  </cols>
  <sheetData>
    <row r="1" spans="1:11" x14ac:dyDescent="0.25">
      <c r="A1" s="1" t="s">
        <v>0</v>
      </c>
    </row>
    <row r="2" spans="1:11" x14ac:dyDescent="0.25">
      <c r="A2" s="1"/>
      <c r="C2" s="3"/>
    </row>
    <row r="3" spans="1:11" x14ac:dyDescent="0.25">
      <c r="A3" s="1"/>
      <c r="B3" s="3" t="s">
        <v>1</v>
      </c>
      <c r="C3" s="3"/>
    </row>
    <row r="4" spans="1:11" s="5" customFormat="1" ht="17.45" customHeight="1" x14ac:dyDescent="0.25">
      <c r="A4" s="57"/>
      <c r="B4" s="13" t="s">
        <v>2</v>
      </c>
      <c r="C4" s="13" t="s">
        <v>3</v>
      </c>
      <c r="D4" s="13" t="s">
        <v>3</v>
      </c>
      <c r="E4" s="13" t="s">
        <v>4</v>
      </c>
      <c r="F4" s="13" t="s">
        <v>5</v>
      </c>
      <c r="G4" s="13" t="s">
        <v>3</v>
      </c>
      <c r="H4" s="13" t="s">
        <v>120</v>
      </c>
      <c r="I4" s="13" t="s">
        <v>6</v>
      </c>
      <c r="J4" s="13" t="s">
        <v>7</v>
      </c>
      <c r="K4" s="13" t="s">
        <v>3</v>
      </c>
    </row>
    <row r="5" spans="1:11" ht="60" x14ac:dyDescent="0.25">
      <c r="B5" s="145" t="s">
        <v>8</v>
      </c>
      <c r="C5" s="145"/>
      <c r="D5" s="145"/>
      <c r="E5" s="58" t="s">
        <v>9</v>
      </c>
      <c r="F5" s="145" t="s">
        <v>10</v>
      </c>
      <c r="G5" s="145"/>
      <c r="H5" s="145" t="s">
        <v>11</v>
      </c>
      <c r="I5" s="145"/>
      <c r="J5" s="58" t="s">
        <v>12</v>
      </c>
      <c r="K5" s="58" t="s">
        <v>13</v>
      </c>
    </row>
    <row r="6" spans="1:11" ht="45" x14ac:dyDescent="0.25">
      <c r="A6" s="59" t="s">
        <v>14</v>
      </c>
      <c r="B6" s="139" t="s">
        <v>15</v>
      </c>
      <c r="C6" s="139" t="s">
        <v>125</v>
      </c>
      <c r="D6" s="139" t="s">
        <v>16</v>
      </c>
      <c r="E6" s="6" t="s">
        <v>126</v>
      </c>
      <c r="F6" s="6" t="s">
        <v>127</v>
      </c>
      <c r="G6" s="7" t="s">
        <v>128</v>
      </c>
      <c r="H6" s="7" t="s">
        <v>17</v>
      </c>
      <c r="I6" s="7" t="s">
        <v>18</v>
      </c>
      <c r="J6" s="6" t="s">
        <v>129</v>
      </c>
      <c r="K6" s="6" t="s">
        <v>127</v>
      </c>
    </row>
    <row r="7" spans="1:11" ht="15.75" customHeight="1" x14ac:dyDescent="0.25">
      <c r="A7" s="8">
        <v>28522</v>
      </c>
      <c r="B7" s="20">
        <v>5997.5534938999999</v>
      </c>
      <c r="C7" s="60"/>
      <c r="D7" s="9" t="s">
        <v>19</v>
      </c>
      <c r="E7" s="20">
        <v>10489.329965499999</v>
      </c>
      <c r="F7" s="61">
        <v>57.177660699999997</v>
      </c>
      <c r="G7" s="9" t="s">
        <v>19</v>
      </c>
      <c r="H7" s="61">
        <v>75.017743499999995</v>
      </c>
      <c r="I7" s="61">
        <v>39.814566200000002</v>
      </c>
      <c r="J7" s="62">
        <v>918.09890710000002</v>
      </c>
      <c r="K7" s="10">
        <f>J7/B7*100</f>
        <v>15.307890259482992</v>
      </c>
    </row>
    <row r="8" spans="1:11" x14ac:dyDescent="0.25">
      <c r="A8" s="8">
        <v>28550</v>
      </c>
      <c r="B8" s="20">
        <v>6002.9882906000003</v>
      </c>
      <c r="C8" s="60">
        <f>(B8-B7)/B7*100</f>
        <v>9.061689413071454E-2</v>
      </c>
      <c r="D8" s="9" t="s">
        <v>19</v>
      </c>
      <c r="E8" s="20">
        <v>10508.64091</v>
      </c>
      <c r="F8" s="61">
        <v>57.124307000000002</v>
      </c>
      <c r="G8" s="9" t="s">
        <v>19</v>
      </c>
      <c r="H8" s="61">
        <v>74.951461300000005</v>
      </c>
      <c r="I8" s="61">
        <v>39.7756428</v>
      </c>
      <c r="J8" s="62">
        <v>907.81099529999995</v>
      </c>
      <c r="K8" s="10">
        <f t="shared" ref="K8:K71" si="0">J8/B8*100</f>
        <v>15.122651442141393</v>
      </c>
    </row>
    <row r="9" spans="1:11" x14ac:dyDescent="0.25">
      <c r="A9" s="8">
        <v>28581</v>
      </c>
      <c r="B9" s="20">
        <v>6030.6682399000001</v>
      </c>
      <c r="C9" s="60">
        <f t="shared" ref="C9:C72" si="1">(B9-B8)/B8*100</f>
        <v>0.46110283678786324</v>
      </c>
      <c r="D9" s="9" t="s">
        <v>19</v>
      </c>
      <c r="E9" s="20">
        <v>10518.666207</v>
      </c>
      <c r="F9" s="61">
        <v>57.333012799999999</v>
      </c>
      <c r="G9" s="9" t="s">
        <v>19</v>
      </c>
      <c r="H9" s="61">
        <v>74.959020600000002</v>
      </c>
      <c r="I9" s="61">
        <v>40.182036199999999</v>
      </c>
      <c r="J9" s="62">
        <v>911.22633759999997</v>
      </c>
      <c r="K9" s="10">
        <f t="shared" si="0"/>
        <v>15.109873422834976</v>
      </c>
    </row>
    <row r="10" spans="1:11" x14ac:dyDescent="0.25">
      <c r="A10" s="8">
        <v>28611</v>
      </c>
      <c r="B10" s="20">
        <v>6033.1842631999998</v>
      </c>
      <c r="C10" s="60">
        <f t="shared" si="1"/>
        <v>4.1720472755460487E-2</v>
      </c>
      <c r="D10" s="9" t="s">
        <v>19</v>
      </c>
      <c r="E10" s="20">
        <v>10530.670698899999</v>
      </c>
      <c r="F10" s="61">
        <v>57.291547999999999</v>
      </c>
      <c r="G10" s="9" t="s">
        <v>19</v>
      </c>
      <c r="H10" s="61">
        <v>74.8248076</v>
      </c>
      <c r="I10" s="61">
        <v>40.232156400000001</v>
      </c>
      <c r="J10" s="62">
        <v>914.33285360000002</v>
      </c>
      <c r="K10" s="10">
        <f t="shared" si="0"/>
        <v>15.155062628818799</v>
      </c>
    </row>
    <row r="11" spans="1:11" x14ac:dyDescent="0.25">
      <c r="A11" s="8">
        <v>28642</v>
      </c>
      <c r="B11" s="20">
        <v>6033.9041833000001</v>
      </c>
      <c r="C11" s="60">
        <f t="shared" si="1"/>
        <v>1.1932672177634818E-2</v>
      </c>
      <c r="D11" s="9" t="s">
        <v>19</v>
      </c>
      <c r="E11" s="20">
        <v>10543.374021199999</v>
      </c>
      <c r="F11" s="61">
        <v>57.229347799999999</v>
      </c>
      <c r="G11" s="9" t="s">
        <v>19</v>
      </c>
      <c r="H11" s="61">
        <v>74.696733699999996</v>
      </c>
      <c r="I11" s="61">
        <v>40.242970300000003</v>
      </c>
      <c r="J11" s="62">
        <v>929.67839079999999</v>
      </c>
      <c r="K11" s="10">
        <f t="shared" si="0"/>
        <v>15.407576298163056</v>
      </c>
    </row>
    <row r="12" spans="1:11" x14ac:dyDescent="0.25">
      <c r="A12" s="8">
        <v>28672</v>
      </c>
      <c r="B12" s="20">
        <v>6030.5170325999998</v>
      </c>
      <c r="C12" s="60">
        <f t="shared" si="1"/>
        <v>-5.6135308037786616E-2</v>
      </c>
      <c r="D12" s="9" t="s">
        <v>19</v>
      </c>
      <c r="E12" s="20">
        <v>10555.353904699999</v>
      </c>
      <c r="F12" s="61">
        <v>57.1323054</v>
      </c>
      <c r="G12" s="9" t="s">
        <v>19</v>
      </c>
      <c r="H12" s="61">
        <v>74.425397399999994</v>
      </c>
      <c r="I12" s="61">
        <v>40.316042600000003</v>
      </c>
      <c r="J12" s="62">
        <v>933.89106370000002</v>
      </c>
      <c r="K12" s="10">
        <f t="shared" si="0"/>
        <v>15.486086162289833</v>
      </c>
    </row>
    <row r="13" spans="1:11" x14ac:dyDescent="0.25">
      <c r="A13" s="8">
        <v>28703</v>
      </c>
      <c r="B13" s="20">
        <v>6036.3628809000002</v>
      </c>
      <c r="C13" s="60">
        <f t="shared" si="1"/>
        <v>9.6937762855136431E-2</v>
      </c>
      <c r="D13" s="9" t="s">
        <v>19</v>
      </c>
      <c r="E13" s="20">
        <v>10570.465954499999</v>
      </c>
      <c r="F13" s="61">
        <v>57.1059299</v>
      </c>
      <c r="G13" s="9" t="s">
        <v>19</v>
      </c>
      <c r="H13" s="61">
        <v>74.317615200000006</v>
      </c>
      <c r="I13" s="61">
        <v>40.372233299999998</v>
      </c>
      <c r="J13" s="62">
        <v>938.1424303</v>
      </c>
      <c r="K13" s="10">
        <f t="shared" si="0"/>
        <v>15.541518109662192</v>
      </c>
    </row>
    <row r="14" spans="1:11" x14ac:dyDescent="0.25">
      <c r="A14" s="8">
        <v>28734</v>
      </c>
      <c r="B14" s="20">
        <v>6030.7596223999999</v>
      </c>
      <c r="C14" s="60">
        <f t="shared" si="1"/>
        <v>-9.282507712930671E-2</v>
      </c>
      <c r="D14" s="9" t="s">
        <v>19</v>
      </c>
      <c r="E14" s="20">
        <v>10586.899191500001</v>
      </c>
      <c r="F14" s="61">
        <v>56.964362399999999</v>
      </c>
      <c r="G14" s="9" t="s">
        <v>19</v>
      </c>
      <c r="H14" s="61">
        <v>74.157492099999999</v>
      </c>
      <c r="I14" s="61">
        <v>40.249292599999997</v>
      </c>
      <c r="J14" s="62">
        <v>923.81967299999997</v>
      </c>
      <c r="K14" s="10">
        <f t="shared" si="0"/>
        <v>15.318462861107317</v>
      </c>
    </row>
    <row r="15" spans="1:11" x14ac:dyDescent="0.25">
      <c r="A15" s="8">
        <v>28764</v>
      </c>
      <c r="B15" s="20">
        <v>6035.8856673999999</v>
      </c>
      <c r="C15" s="60">
        <f t="shared" si="1"/>
        <v>8.4998330574482694E-2</v>
      </c>
      <c r="D15" s="9" t="s">
        <v>19</v>
      </c>
      <c r="E15" s="20">
        <v>10598.291017400001</v>
      </c>
      <c r="F15" s="61">
        <v>56.951499599999998</v>
      </c>
      <c r="G15" s="9" t="s">
        <v>19</v>
      </c>
      <c r="H15" s="61">
        <v>74.190461600000006</v>
      </c>
      <c r="I15" s="61">
        <v>40.1942235</v>
      </c>
      <c r="J15" s="62">
        <v>928.02618559999996</v>
      </c>
      <c r="K15" s="10">
        <f t="shared" si="0"/>
        <v>15.375145202174675</v>
      </c>
    </row>
    <row r="16" spans="1:11" x14ac:dyDescent="0.25">
      <c r="A16" s="8">
        <v>28795</v>
      </c>
      <c r="B16" s="20">
        <v>6028.2068671999996</v>
      </c>
      <c r="C16" s="60">
        <f t="shared" si="1"/>
        <v>-0.12721911287143373</v>
      </c>
      <c r="D16" s="9" t="s">
        <v>19</v>
      </c>
      <c r="E16" s="20">
        <v>10612.928152</v>
      </c>
      <c r="F16" s="61">
        <v>56.800600000000003</v>
      </c>
      <c r="G16" s="9" t="s">
        <v>19</v>
      </c>
      <c r="H16" s="61">
        <v>74.139601299999995</v>
      </c>
      <c r="I16" s="61">
        <v>39.951751000000002</v>
      </c>
      <c r="J16" s="62">
        <v>924.43834849999996</v>
      </c>
      <c r="K16" s="10">
        <f t="shared" si="0"/>
        <v>15.335212756714601</v>
      </c>
    </row>
    <row r="17" spans="1:11" x14ac:dyDescent="0.25">
      <c r="A17" s="8">
        <v>28825</v>
      </c>
      <c r="B17" s="20">
        <v>6053.1935004999996</v>
      </c>
      <c r="C17" s="60">
        <f t="shared" si="1"/>
        <v>0.41449528608506203</v>
      </c>
      <c r="D17" s="9" t="s">
        <v>19</v>
      </c>
      <c r="E17" s="20">
        <v>10629.038850000001</v>
      </c>
      <c r="F17" s="61">
        <v>56.949584899999998</v>
      </c>
      <c r="G17" s="9" t="s">
        <v>19</v>
      </c>
      <c r="H17" s="61">
        <v>74.290727700000005</v>
      </c>
      <c r="I17" s="61">
        <v>40.101864300000003</v>
      </c>
      <c r="J17" s="62">
        <v>940.47167149999996</v>
      </c>
      <c r="K17" s="10">
        <f t="shared" si="0"/>
        <v>15.536785193176398</v>
      </c>
    </row>
    <row r="18" spans="1:11" x14ac:dyDescent="0.25">
      <c r="A18" s="8">
        <v>28856</v>
      </c>
      <c r="B18" s="20">
        <v>6051.2822251999996</v>
      </c>
      <c r="C18" s="60">
        <f t="shared" si="1"/>
        <v>-3.1574660546405293E-2</v>
      </c>
      <c r="D18" s="9" t="s">
        <v>19</v>
      </c>
      <c r="E18" s="20">
        <v>10643.773156900001</v>
      </c>
      <c r="F18" s="61">
        <v>56.852792100000002</v>
      </c>
      <c r="G18" s="9" t="s">
        <v>19</v>
      </c>
      <c r="H18" s="61">
        <v>74.187219099999993</v>
      </c>
      <c r="I18" s="61">
        <v>40.012638799999998</v>
      </c>
      <c r="J18" s="62">
        <v>930.54730889999996</v>
      </c>
      <c r="K18" s="10">
        <f t="shared" si="0"/>
        <v>15.377688137314479</v>
      </c>
    </row>
    <row r="19" spans="1:11" x14ac:dyDescent="0.25">
      <c r="A19" s="8">
        <v>28887</v>
      </c>
      <c r="B19" s="20">
        <v>6063.5539191999997</v>
      </c>
      <c r="C19" s="60">
        <f t="shared" si="1"/>
        <v>0.20279493739187543</v>
      </c>
      <c r="D19" s="19">
        <f>(B19-B7)/B7*100</f>
        <v>1.1004558003047</v>
      </c>
      <c r="E19" s="20">
        <v>10660.707811099999</v>
      </c>
      <c r="F19" s="61">
        <v>56.877592200000002</v>
      </c>
      <c r="G19" s="19">
        <f>F19-F7</f>
        <v>-0.30006849999999474</v>
      </c>
      <c r="H19" s="61">
        <v>74.2587908</v>
      </c>
      <c r="I19" s="61">
        <v>39.9929767</v>
      </c>
      <c r="J19" s="62">
        <v>934.05191260000004</v>
      </c>
      <c r="K19" s="10">
        <f t="shared" si="0"/>
        <v>15.404363926613437</v>
      </c>
    </row>
    <row r="20" spans="1:11" x14ac:dyDescent="0.25">
      <c r="A20" s="8">
        <v>28915</v>
      </c>
      <c r="B20" s="20">
        <v>6055.6507797000004</v>
      </c>
      <c r="C20" s="60">
        <f t="shared" si="1"/>
        <v>-0.13033840558379958</v>
      </c>
      <c r="D20" s="19">
        <f t="shared" ref="D20:D83" si="2">(B20-B8)/B8*100</f>
        <v>0.87727122810590219</v>
      </c>
      <c r="E20" s="20">
        <v>10679.8629557</v>
      </c>
      <c r="F20" s="61">
        <v>56.7015776</v>
      </c>
      <c r="G20" s="19">
        <f t="shared" ref="G20:G83" si="3">F20-F8</f>
        <v>-0.42272940000000148</v>
      </c>
      <c r="H20" s="61">
        <v>74.157943799999998</v>
      </c>
      <c r="I20" s="61">
        <v>39.744918599999998</v>
      </c>
      <c r="J20" s="62">
        <v>931.43469679999998</v>
      </c>
      <c r="K20" s="10">
        <f t="shared" si="0"/>
        <v>15.381248534383676</v>
      </c>
    </row>
    <row r="21" spans="1:11" x14ac:dyDescent="0.25">
      <c r="A21" s="8">
        <v>28946</v>
      </c>
      <c r="B21" s="20">
        <v>6064.5953299000003</v>
      </c>
      <c r="C21" s="60">
        <f t="shared" si="1"/>
        <v>0.14770584575293136</v>
      </c>
      <c r="D21" s="19">
        <f t="shared" si="2"/>
        <v>0.56257596422784995</v>
      </c>
      <c r="E21" s="20">
        <v>10692.065989000001</v>
      </c>
      <c r="F21" s="61">
        <v>56.720519099999997</v>
      </c>
      <c r="G21" s="19">
        <f t="shared" si="3"/>
        <v>-0.6124937000000017</v>
      </c>
      <c r="H21" s="61">
        <v>74.2219652</v>
      </c>
      <c r="I21" s="61">
        <v>39.7221884</v>
      </c>
      <c r="J21" s="62">
        <v>943.46299929999998</v>
      </c>
      <c r="K21" s="10">
        <f t="shared" si="0"/>
        <v>15.556899479318712</v>
      </c>
    </row>
    <row r="22" spans="1:11" x14ac:dyDescent="0.25">
      <c r="A22" s="8">
        <v>28976</v>
      </c>
      <c r="B22" s="20">
        <v>6070.3257965000003</v>
      </c>
      <c r="C22" s="60">
        <f t="shared" si="1"/>
        <v>9.4490502470087986E-2</v>
      </c>
      <c r="D22" s="19">
        <f t="shared" si="2"/>
        <v>0.61562073491686431</v>
      </c>
      <c r="E22" s="20">
        <v>10706.453036700001</v>
      </c>
      <c r="F22" s="61">
        <v>56.697823</v>
      </c>
      <c r="G22" s="19">
        <f t="shared" si="3"/>
        <v>-0.59372499999999917</v>
      </c>
      <c r="H22" s="61">
        <v>74.304320500000003</v>
      </c>
      <c r="I22" s="61">
        <v>39.5995858</v>
      </c>
      <c r="J22" s="62">
        <v>951.70493509999994</v>
      </c>
      <c r="K22" s="10">
        <f t="shared" si="0"/>
        <v>15.677987755595085</v>
      </c>
    </row>
    <row r="23" spans="1:11" x14ac:dyDescent="0.25">
      <c r="A23" s="8">
        <v>29007</v>
      </c>
      <c r="B23" s="20">
        <v>6099.4456429000002</v>
      </c>
      <c r="C23" s="60">
        <f t="shared" si="1"/>
        <v>0.47970813060461598</v>
      </c>
      <c r="D23" s="19">
        <f t="shared" si="2"/>
        <v>1.0862197610197184</v>
      </c>
      <c r="E23" s="20">
        <v>10724.356129100001</v>
      </c>
      <c r="F23" s="61">
        <v>56.874702499999998</v>
      </c>
      <c r="G23" s="19">
        <f t="shared" si="3"/>
        <v>-0.35464530000000138</v>
      </c>
      <c r="H23" s="61">
        <v>74.332746700000001</v>
      </c>
      <c r="I23" s="61">
        <v>39.917055300000001</v>
      </c>
      <c r="J23" s="62">
        <v>946.25786240000002</v>
      </c>
      <c r="K23" s="10">
        <f t="shared" si="0"/>
        <v>15.513833843268726</v>
      </c>
    </row>
    <row r="24" spans="1:11" x14ac:dyDescent="0.25">
      <c r="A24" s="8">
        <v>29037</v>
      </c>
      <c r="B24" s="20">
        <v>6097.4636731999999</v>
      </c>
      <c r="C24" s="60">
        <f t="shared" si="1"/>
        <v>-3.2494259577628269E-2</v>
      </c>
      <c r="D24" s="19">
        <f t="shared" si="2"/>
        <v>1.1101310258821495</v>
      </c>
      <c r="E24" s="20">
        <v>10736.3918505</v>
      </c>
      <c r="F24" s="61">
        <v>56.7924845</v>
      </c>
      <c r="G24" s="19">
        <f t="shared" si="3"/>
        <v>-0.33982089999999943</v>
      </c>
      <c r="H24" s="61">
        <v>74.299934800000003</v>
      </c>
      <c r="I24" s="61">
        <v>39.789720899999999</v>
      </c>
      <c r="J24" s="62">
        <v>948.99838629999999</v>
      </c>
      <c r="K24" s="10">
        <f t="shared" si="0"/>
        <v>15.563821896489587</v>
      </c>
    </row>
    <row r="25" spans="1:11" x14ac:dyDescent="0.25">
      <c r="A25" s="8">
        <v>29068</v>
      </c>
      <c r="B25" s="20">
        <v>6114.8375726000004</v>
      </c>
      <c r="C25" s="60">
        <f t="shared" si="1"/>
        <v>0.28493649706128571</v>
      </c>
      <c r="D25" s="19">
        <f t="shared" si="2"/>
        <v>1.3000327059247294</v>
      </c>
      <c r="E25" s="20">
        <v>10750.6589018</v>
      </c>
      <c r="F25" s="61">
        <v>56.878723700000002</v>
      </c>
      <c r="G25" s="19">
        <f t="shared" si="3"/>
        <v>-0.22720619999999769</v>
      </c>
      <c r="H25" s="61">
        <v>74.485961599999996</v>
      </c>
      <c r="I25" s="61">
        <v>39.781990200000003</v>
      </c>
      <c r="J25" s="62">
        <v>947.92643520000001</v>
      </c>
      <c r="K25" s="10">
        <f t="shared" si="0"/>
        <v>15.502070561081904</v>
      </c>
    </row>
    <row r="26" spans="1:11" x14ac:dyDescent="0.25">
      <c r="A26" s="8">
        <v>29099</v>
      </c>
      <c r="B26" s="20">
        <v>6116.9295937999996</v>
      </c>
      <c r="C26" s="60">
        <f t="shared" si="1"/>
        <v>3.4212212101484535E-2</v>
      </c>
      <c r="D26" s="19">
        <f t="shared" si="2"/>
        <v>1.4288410879441997</v>
      </c>
      <c r="E26" s="20">
        <v>10766.917912299999</v>
      </c>
      <c r="F26" s="61">
        <v>56.812261800000002</v>
      </c>
      <c r="G26" s="19">
        <f t="shared" si="3"/>
        <v>-0.15210059999999714</v>
      </c>
      <c r="H26" s="61">
        <v>74.339466700000003</v>
      </c>
      <c r="I26" s="61">
        <v>39.795351500000002</v>
      </c>
      <c r="J26" s="62">
        <v>955.13239320000002</v>
      </c>
      <c r="K26" s="10">
        <f t="shared" si="0"/>
        <v>15.61457228751012</v>
      </c>
    </row>
    <row r="27" spans="1:11" x14ac:dyDescent="0.25">
      <c r="A27" s="8">
        <v>29129</v>
      </c>
      <c r="B27" s="20">
        <v>6152.1553593999997</v>
      </c>
      <c r="C27" s="60">
        <f t="shared" si="1"/>
        <v>0.57587332108096045</v>
      </c>
      <c r="D27" s="19">
        <f t="shared" si="2"/>
        <v>1.9263070642304567</v>
      </c>
      <c r="E27" s="20">
        <v>10781.1960186</v>
      </c>
      <c r="F27" s="61">
        <v>57.063755700000002</v>
      </c>
      <c r="G27" s="19">
        <f t="shared" si="3"/>
        <v>0.1122561000000033</v>
      </c>
      <c r="H27" s="61">
        <v>74.343324300000006</v>
      </c>
      <c r="I27" s="61">
        <v>40.291758199999997</v>
      </c>
      <c r="J27" s="62">
        <v>965.94488239999998</v>
      </c>
      <c r="K27" s="10">
        <f t="shared" si="0"/>
        <v>15.700918230618374</v>
      </c>
    </row>
    <row r="28" spans="1:11" x14ac:dyDescent="0.25">
      <c r="A28" s="8">
        <v>29160</v>
      </c>
      <c r="B28" s="20">
        <v>6180.4936102000001</v>
      </c>
      <c r="C28" s="60">
        <f t="shared" si="1"/>
        <v>0.46062313359336493</v>
      </c>
      <c r="D28" s="19">
        <f t="shared" si="2"/>
        <v>2.5262361819168158</v>
      </c>
      <c r="E28" s="20">
        <v>10797.5778367</v>
      </c>
      <c r="F28" s="61">
        <v>57.239630099999999</v>
      </c>
      <c r="G28" s="19">
        <f t="shared" si="3"/>
        <v>0.43903009999999654</v>
      </c>
      <c r="H28" s="61">
        <v>74.471321799999998</v>
      </c>
      <c r="I28" s="61">
        <v>40.5177519</v>
      </c>
      <c r="J28" s="62">
        <v>972.7475187</v>
      </c>
      <c r="K28" s="10">
        <f t="shared" si="0"/>
        <v>15.738994003563448</v>
      </c>
    </row>
    <row r="29" spans="1:11" x14ac:dyDescent="0.25">
      <c r="A29" s="8">
        <v>29190</v>
      </c>
      <c r="B29" s="20">
        <v>6183.9926778999998</v>
      </c>
      <c r="C29" s="60">
        <f t="shared" si="1"/>
        <v>5.6614696506196764E-2</v>
      </c>
      <c r="D29" s="19">
        <f t="shared" si="2"/>
        <v>2.1608292777885931</v>
      </c>
      <c r="E29" s="20">
        <v>10816.140223599999</v>
      </c>
      <c r="F29" s="61">
        <v>57.173747300000002</v>
      </c>
      <c r="G29" s="19">
        <f t="shared" si="3"/>
        <v>0.22416240000000442</v>
      </c>
      <c r="H29" s="61">
        <v>74.384615400000001</v>
      </c>
      <c r="I29" s="61">
        <v>40.475743799999996</v>
      </c>
      <c r="J29" s="62">
        <v>972.55522889999997</v>
      </c>
      <c r="K29" s="10">
        <f t="shared" si="0"/>
        <v>15.726978985205825</v>
      </c>
    </row>
    <row r="30" spans="1:11" x14ac:dyDescent="0.25">
      <c r="A30" s="8">
        <v>29221</v>
      </c>
      <c r="B30" s="20">
        <v>6204.0136562999996</v>
      </c>
      <c r="C30" s="60">
        <f t="shared" si="1"/>
        <v>0.32375488527904805</v>
      </c>
      <c r="D30" s="19">
        <f t="shared" si="2"/>
        <v>2.5239515430955151</v>
      </c>
      <c r="E30" s="20">
        <v>10829.055012299999</v>
      </c>
      <c r="F30" s="61">
        <v>57.290443600000003</v>
      </c>
      <c r="G30" s="19">
        <f t="shared" si="3"/>
        <v>0.43765150000000119</v>
      </c>
      <c r="H30" s="61">
        <v>74.337231299999999</v>
      </c>
      <c r="I30" s="61">
        <v>40.752345200000001</v>
      </c>
      <c r="J30" s="62">
        <v>987.33612589999996</v>
      </c>
      <c r="K30" s="10">
        <f t="shared" si="0"/>
        <v>15.914473768080576</v>
      </c>
    </row>
    <row r="31" spans="1:11" x14ac:dyDescent="0.25">
      <c r="A31" s="8">
        <v>29252</v>
      </c>
      <c r="B31" s="20">
        <v>6221.9075810000004</v>
      </c>
      <c r="C31" s="60">
        <f t="shared" si="1"/>
        <v>0.28842497278886514</v>
      </c>
      <c r="D31" s="19">
        <f t="shared" si="2"/>
        <v>2.6115651631064125</v>
      </c>
      <c r="E31" s="20">
        <v>10844.1468752</v>
      </c>
      <c r="F31" s="61">
        <v>57.375722199999998</v>
      </c>
      <c r="G31" s="19">
        <f t="shared" si="3"/>
        <v>0.49812999999999619</v>
      </c>
      <c r="H31" s="61">
        <v>74.278775800000005</v>
      </c>
      <c r="I31" s="61">
        <v>40.9777208</v>
      </c>
      <c r="J31" s="62">
        <v>979.330333</v>
      </c>
      <c r="K31" s="10">
        <f t="shared" si="0"/>
        <v>15.740033426253488</v>
      </c>
    </row>
    <row r="32" spans="1:11" x14ac:dyDescent="0.25">
      <c r="A32" s="8">
        <v>29281</v>
      </c>
      <c r="B32" s="20">
        <v>6232.9178273999996</v>
      </c>
      <c r="C32" s="60">
        <f t="shared" si="1"/>
        <v>0.17695933693424676</v>
      </c>
      <c r="D32" s="19">
        <f t="shared" si="2"/>
        <v>2.927299709789096</v>
      </c>
      <c r="E32" s="20">
        <v>10861.0230514</v>
      </c>
      <c r="F32" s="61">
        <v>57.387943999999997</v>
      </c>
      <c r="G32" s="19">
        <f t="shared" si="3"/>
        <v>0.68636639999999716</v>
      </c>
      <c r="H32" s="61">
        <v>74.164751300000006</v>
      </c>
      <c r="I32" s="61">
        <v>41.111655599999999</v>
      </c>
      <c r="J32" s="62">
        <v>979.9690286</v>
      </c>
      <c r="K32" s="10">
        <f t="shared" si="0"/>
        <v>15.722476306234</v>
      </c>
    </row>
    <row r="33" spans="1:11" x14ac:dyDescent="0.25">
      <c r="A33" s="8">
        <v>29312</v>
      </c>
      <c r="B33" s="20">
        <v>6246.9250984</v>
      </c>
      <c r="C33" s="60">
        <f t="shared" si="1"/>
        <v>0.22473055778826778</v>
      </c>
      <c r="D33" s="19">
        <f t="shared" si="2"/>
        <v>3.0064622383140316</v>
      </c>
      <c r="E33" s="20">
        <v>10875.6418247</v>
      </c>
      <c r="F33" s="61">
        <v>57.439599399999999</v>
      </c>
      <c r="G33" s="19">
        <f t="shared" si="3"/>
        <v>0.71908030000000167</v>
      </c>
      <c r="H33" s="61">
        <v>74.238042899999996</v>
      </c>
      <c r="I33" s="61">
        <v>41.1455141</v>
      </c>
      <c r="J33" s="62">
        <v>985.55838019999999</v>
      </c>
      <c r="K33" s="10">
        <f t="shared" si="0"/>
        <v>15.776695969228561</v>
      </c>
    </row>
    <row r="34" spans="1:11" x14ac:dyDescent="0.25">
      <c r="A34" s="8">
        <v>29342</v>
      </c>
      <c r="B34" s="20">
        <v>6268.0112703000004</v>
      </c>
      <c r="C34" s="60">
        <f t="shared" si="1"/>
        <v>0.33754481713573176</v>
      </c>
      <c r="D34" s="19">
        <f t="shared" si="2"/>
        <v>3.2565875445100612</v>
      </c>
      <c r="E34" s="20">
        <v>10892.0250328</v>
      </c>
      <c r="F34" s="61">
        <v>57.546794599999998</v>
      </c>
      <c r="G34" s="19">
        <f t="shared" si="3"/>
        <v>0.84897159999999872</v>
      </c>
      <c r="H34" s="61">
        <v>74.450299900000005</v>
      </c>
      <c r="I34" s="61">
        <v>41.152576699999997</v>
      </c>
      <c r="J34" s="62">
        <v>964.41094069999997</v>
      </c>
      <c r="K34" s="10">
        <f t="shared" si="0"/>
        <v>15.386234949348477</v>
      </c>
    </row>
    <row r="35" spans="1:11" x14ac:dyDescent="0.25">
      <c r="A35" s="8">
        <v>29373</v>
      </c>
      <c r="B35" s="20">
        <v>6275.4671400999996</v>
      </c>
      <c r="C35" s="60">
        <f t="shared" si="1"/>
        <v>0.11895112306717837</v>
      </c>
      <c r="D35" s="19">
        <f t="shared" si="2"/>
        <v>2.8858605766065892</v>
      </c>
      <c r="E35" s="20">
        <v>10909.7040325</v>
      </c>
      <c r="F35" s="61">
        <v>57.521882499999997</v>
      </c>
      <c r="G35" s="19">
        <f t="shared" si="3"/>
        <v>0.64717999999999876</v>
      </c>
      <c r="H35" s="61">
        <v>74.198921900000002</v>
      </c>
      <c r="I35" s="61">
        <v>41.350161700000001</v>
      </c>
      <c r="J35" s="62">
        <v>992.46759589999999</v>
      </c>
      <c r="K35" s="10">
        <f t="shared" si="0"/>
        <v>15.815039322860432</v>
      </c>
    </row>
    <row r="36" spans="1:11" x14ac:dyDescent="0.25">
      <c r="A36" s="8">
        <v>29403</v>
      </c>
      <c r="B36" s="20">
        <v>6306.5832436999999</v>
      </c>
      <c r="C36" s="60">
        <f t="shared" si="1"/>
        <v>0.49583724853197914</v>
      </c>
      <c r="D36" s="19">
        <f t="shared" si="2"/>
        <v>3.4296156846187871</v>
      </c>
      <c r="E36" s="20">
        <v>10924.102862</v>
      </c>
      <c r="F36" s="61">
        <v>57.7309032</v>
      </c>
      <c r="G36" s="19">
        <f t="shared" si="3"/>
        <v>0.93841869999999972</v>
      </c>
      <c r="H36" s="61">
        <v>74.331536400000005</v>
      </c>
      <c r="I36" s="61">
        <v>41.635005300000003</v>
      </c>
      <c r="J36" s="62">
        <v>1011.9890167</v>
      </c>
      <c r="K36" s="10">
        <f t="shared" si="0"/>
        <v>16.046549733739464</v>
      </c>
    </row>
    <row r="37" spans="1:11" x14ac:dyDescent="0.25">
      <c r="A37" s="8">
        <v>29434</v>
      </c>
      <c r="B37" s="20">
        <v>6315.6746395</v>
      </c>
      <c r="C37" s="60">
        <f t="shared" si="1"/>
        <v>0.14415723139914161</v>
      </c>
      <c r="D37" s="19">
        <f t="shared" si="2"/>
        <v>3.2844219411474023</v>
      </c>
      <c r="E37" s="20">
        <v>10940.7328996</v>
      </c>
      <c r="F37" s="61">
        <v>57.726248300000002</v>
      </c>
      <c r="G37" s="19">
        <f t="shared" si="3"/>
        <v>0.84752459999999985</v>
      </c>
      <c r="H37" s="61">
        <v>74.42353</v>
      </c>
      <c r="I37" s="61">
        <v>41.538378700000003</v>
      </c>
      <c r="J37" s="62">
        <v>1008.6213037</v>
      </c>
      <c r="K37" s="10">
        <f t="shared" si="0"/>
        <v>15.97012767870909</v>
      </c>
    </row>
    <row r="38" spans="1:11" x14ac:dyDescent="0.25">
      <c r="A38" s="8">
        <v>29465</v>
      </c>
      <c r="B38" s="20">
        <v>6317.8040867999998</v>
      </c>
      <c r="C38" s="60">
        <f t="shared" si="1"/>
        <v>3.3716861959317064E-2</v>
      </c>
      <c r="D38" s="19">
        <f t="shared" si="2"/>
        <v>3.2839104965929753</v>
      </c>
      <c r="E38" s="20">
        <v>10959.631173</v>
      </c>
      <c r="F38" s="61">
        <v>57.646137799999998</v>
      </c>
      <c r="G38" s="19">
        <f t="shared" si="3"/>
        <v>0.83387599999999651</v>
      </c>
      <c r="H38" s="61">
        <v>74.262392700000007</v>
      </c>
      <c r="I38" s="61">
        <v>41.538661900000001</v>
      </c>
      <c r="J38" s="62">
        <v>1021.9684509</v>
      </c>
      <c r="K38" s="10">
        <f t="shared" si="0"/>
        <v>16.176007309806156</v>
      </c>
    </row>
    <row r="39" spans="1:11" x14ac:dyDescent="0.25">
      <c r="A39" s="8">
        <v>29495</v>
      </c>
      <c r="B39" s="20">
        <v>6307.0390783000003</v>
      </c>
      <c r="C39" s="60">
        <f t="shared" si="1"/>
        <v>-0.17039161632902261</v>
      </c>
      <c r="D39" s="19">
        <f t="shared" si="2"/>
        <v>2.5175521398911136</v>
      </c>
      <c r="E39" s="20">
        <v>10977.1909203</v>
      </c>
      <c r="F39" s="61">
        <v>57.455856599999997</v>
      </c>
      <c r="G39" s="19">
        <f t="shared" si="3"/>
        <v>0.39210089999999553</v>
      </c>
      <c r="H39" s="61">
        <v>74.261283599999999</v>
      </c>
      <c r="I39" s="61">
        <v>41.1665238</v>
      </c>
      <c r="J39" s="62">
        <v>1010.5099933</v>
      </c>
      <c r="K39" s="10">
        <f t="shared" si="0"/>
        <v>16.0219396257867</v>
      </c>
    </row>
    <row r="40" spans="1:11" x14ac:dyDescent="0.25">
      <c r="A40" s="8">
        <v>29526</v>
      </c>
      <c r="B40" s="20">
        <v>6328.6456606000002</v>
      </c>
      <c r="C40" s="60">
        <f t="shared" si="1"/>
        <v>0.34257885565255985</v>
      </c>
      <c r="D40" s="19">
        <f t="shared" si="2"/>
        <v>2.3970909080060649</v>
      </c>
      <c r="E40" s="20">
        <v>10997.021043299999</v>
      </c>
      <c r="F40" s="61">
        <v>57.548727399999997</v>
      </c>
      <c r="G40" s="19">
        <f t="shared" si="3"/>
        <v>0.30909729999999769</v>
      </c>
      <c r="H40" s="61">
        <v>74.427174699999995</v>
      </c>
      <c r="I40" s="61">
        <v>41.190154700000001</v>
      </c>
      <c r="J40" s="62">
        <v>1030.5381218</v>
      </c>
      <c r="K40" s="10">
        <f t="shared" si="0"/>
        <v>16.283707084689233</v>
      </c>
    </row>
    <row r="41" spans="1:11" x14ac:dyDescent="0.25">
      <c r="A41" s="8">
        <v>29556</v>
      </c>
      <c r="B41" s="20">
        <v>6351.5103148999997</v>
      </c>
      <c r="C41" s="60">
        <f t="shared" si="1"/>
        <v>0.36128826807838377</v>
      </c>
      <c r="D41" s="19">
        <f t="shared" si="2"/>
        <v>2.7088912572400821</v>
      </c>
      <c r="E41" s="20">
        <v>11019.0850149</v>
      </c>
      <c r="F41" s="61">
        <v>57.640995699999998</v>
      </c>
      <c r="G41" s="19">
        <f t="shared" si="3"/>
        <v>0.46724839999999546</v>
      </c>
      <c r="H41" s="61">
        <v>74.640096400000004</v>
      </c>
      <c r="I41" s="61">
        <v>41.167085</v>
      </c>
      <c r="J41" s="62">
        <v>1024.4617701</v>
      </c>
      <c r="K41" s="10">
        <f t="shared" si="0"/>
        <v>16.129419922324875</v>
      </c>
    </row>
    <row r="42" spans="1:11" x14ac:dyDescent="0.25">
      <c r="A42" s="8">
        <v>29587</v>
      </c>
      <c r="B42" s="20">
        <v>6357.3875371000004</v>
      </c>
      <c r="C42" s="60">
        <f t="shared" si="1"/>
        <v>9.2532671894011098E-2</v>
      </c>
      <c r="D42" s="19">
        <f t="shared" si="2"/>
        <v>2.4721718760927276</v>
      </c>
      <c r="E42" s="20">
        <v>11036.902945600001</v>
      </c>
      <c r="F42" s="61">
        <v>57.601190899999999</v>
      </c>
      <c r="G42" s="19">
        <f t="shared" si="3"/>
        <v>0.31074729999999562</v>
      </c>
      <c r="H42" s="61">
        <v>74.556479800000005</v>
      </c>
      <c r="I42" s="61">
        <v>41.169102100000003</v>
      </c>
      <c r="J42" s="62">
        <v>1016.6032309</v>
      </c>
      <c r="K42" s="10">
        <f t="shared" si="0"/>
        <v>15.990896023993779</v>
      </c>
    </row>
    <row r="43" spans="1:11" x14ac:dyDescent="0.25">
      <c r="A43" s="8">
        <v>29618</v>
      </c>
      <c r="B43" s="20">
        <v>6372.9054083000001</v>
      </c>
      <c r="C43" s="60">
        <f t="shared" si="1"/>
        <v>0.24409194986842633</v>
      </c>
      <c r="D43" s="19">
        <f t="shared" si="2"/>
        <v>2.4268735164293611</v>
      </c>
      <c r="E43" s="20">
        <v>11056.9739818</v>
      </c>
      <c r="F43" s="61">
        <v>57.636975700000001</v>
      </c>
      <c r="G43" s="19">
        <f t="shared" si="3"/>
        <v>0.26125350000000225</v>
      </c>
      <c r="H43" s="61">
        <v>74.557822299999998</v>
      </c>
      <c r="I43" s="61">
        <v>41.237651</v>
      </c>
      <c r="J43" s="62">
        <v>1023.7253677</v>
      </c>
      <c r="K43" s="10">
        <f t="shared" si="0"/>
        <v>16.063715089301521</v>
      </c>
    </row>
    <row r="44" spans="1:11" x14ac:dyDescent="0.25">
      <c r="A44" s="8">
        <v>29646</v>
      </c>
      <c r="B44" s="20">
        <v>6376.6420908</v>
      </c>
      <c r="C44" s="60">
        <f t="shared" si="1"/>
        <v>5.8633892402251912E-2</v>
      </c>
      <c r="D44" s="19">
        <f t="shared" si="2"/>
        <v>2.3058905536695251</v>
      </c>
      <c r="E44" s="20">
        <v>11079.311229200001</v>
      </c>
      <c r="F44" s="61">
        <v>57.554499200000002</v>
      </c>
      <c r="G44" s="19">
        <f t="shared" si="3"/>
        <v>0.16655520000000479</v>
      </c>
      <c r="H44" s="61">
        <v>74.627938400000005</v>
      </c>
      <c r="I44" s="61">
        <v>41.006566300000003</v>
      </c>
      <c r="J44" s="62">
        <v>1036.4432879999999</v>
      </c>
      <c r="K44" s="10">
        <f t="shared" si="0"/>
        <v>16.253747242539216</v>
      </c>
    </row>
    <row r="45" spans="1:11" x14ac:dyDescent="0.25">
      <c r="A45" s="8">
        <v>29677</v>
      </c>
      <c r="B45" s="20">
        <v>6404.0452992</v>
      </c>
      <c r="C45" s="60">
        <f t="shared" si="1"/>
        <v>0.42974355483329457</v>
      </c>
      <c r="D45" s="19">
        <f t="shared" si="2"/>
        <v>2.5151606322323694</v>
      </c>
      <c r="E45" s="20">
        <v>11093.609038799999</v>
      </c>
      <c r="F45" s="61">
        <v>57.727339000000001</v>
      </c>
      <c r="G45" s="19">
        <f t="shared" si="3"/>
        <v>0.28773960000000187</v>
      </c>
      <c r="H45" s="61">
        <v>74.572395299999997</v>
      </c>
      <c r="I45" s="61">
        <v>41.402009100000001</v>
      </c>
      <c r="J45" s="62">
        <v>1024.7144675</v>
      </c>
      <c r="K45" s="10">
        <f t="shared" si="0"/>
        <v>16.001049643231106</v>
      </c>
    </row>
    <row r="46" spans="1:11" x14ac:dyDescent="0.25">
      <c r="A46" s="8">
        <v>29707</v>
      </c>
      <c r="B46" s="20">
        <v>6405.2074217999998</v>
      </c>
      <c r="C46" s="60">
        <f t="shared" si="1"/>
        <v>1.8146695497999077E-2</v>
      </c>
      <c r="D46" s="19">
        <f t="shared" si="2"/>
        <v>2.1888306447386596</v>
      </c>
      <c r="E46" s="20">
        <v>11110.184054699999</v>
      </c>
      <c r="F46" s="61">
        <v>57.651676999999999</v>
      </c>
      <c r="G46" s="19">
        <f t="shared" si="3"/>
        <v>0.10488240000000104</v>
      </c>
      <c r="H46" s="61">
        <v>74.490208999999993</v>
      </c>
      <c r="I46" s="61">
        <v>41.333796800000002</v>
      </c>
      <c r="J46" s="62">
        <v>1041.6436282</v>
      </c>
      <c r="K46" s="10">
        <f t="shared" si="0"/>
        <v>16.262449591480614</v>
      </c>
    </row>
    <row r="47" spans="1:11" x14ac:dyDescent="0.25">
      <c r="A47" s="8">
        <v>29738</v>
      </c>
      <c r="B47" s="20">
        <v>6420.9060411</v>
      </c>
      <c r="C47" s="60">
        <f t="shared" si="1"/>
        <v>0.24509150549239508</v>
      </c>
      <c r="D47" s="19">
        <f t="shared" si="2"/>
        <v>2.3175788790391607</v>
      </c>
      <c r="E47" s="20">
        <v>11127.9570996</v>
      </c>
      <c r="F47" s="61">
        <v>57.700672099999998</v>
      </c>
      <c r="G47" s="19">
        <f t="shared" si="3"/>
        <v>0.17878960000000177</v>
      </c>
      <c r="H47" s="61">
        <v>74.436208300000004</v>
      </c>
      <c r="I47" s="61">
        <v>41.486048799999999</v>
      </c>
      <c r="J47" s="62">
        <v>1040.1580045000001</v>
      </c>
      <c r="K47" s="10">
        <f t="shared" si="0"/>
        <v>16.199551867633389</v>
      </c>
    </row>
    <row r="48" spans="1:11" x14ac:dyDescent="0.25">
      <c r="A48" s="8">
        <v>29768</v>
      </c>
      <c r="B48" s="20">
        <v>6418.4238893000002</v>
      </c>
      <c r="C48" s="60">
        <f t="shared" si="1"/>
        <v>-3.8657344993241055E-2</v>
      </c>
      <c r="D48" s="19">
        <f t="shared" si="2"/>
        <v>1.7733952170016012</v>
      </c>
      <c r="E48" s="20">
        <v>11146.712002599999</v>
      </c>
      <c r="F48" s="61">
        <v>57.581319800000003</v>
      </c>
      <c r="G48" s="19">
        <f t="shared" si="3"/>
        <v>-0.14958339999999737</v>
      </c>
      <c r="H48" s="61">
        <v>74.3742223</v>
      </c>
      <c r="I48" s="61">
        <v>41.309732799999999</v>
      </c>
      <c r="J48" s="62">
        <v>1035.1178574</v>
      </c>
      <c r="K48" s="10">
        <f t="shared" si="0"/>
        <v>16.127290363692246</v>
      </c>
    </row>
    <row r="49" spans="1:11" x14ac:dyDescent="0.25">
      <c r="A49" s="8">
        <v>29799</v>
      </c>
      <c r="B49" s="20">
        <v>6434.5414704000004</v>
      </c>
      <c r="C49" s="60">
        <f t="shared" si="1"/>
        <v>0.25111431370043213</v>
      </c>
      <c r="D49" s="19">
        <f t="shared" si="2"/>
        <v>1.8820923762692576</v>
      </c>
      <c r="E49" s="20">
        <v>11165.4790386</v>
      </c>
      <c r="F49" s="61">
        <v>57.628888500000002</v>
      </c>
      <c r="G49" s="19">
        <f t="shared" si="3"/>
        <v>-9.7359799999999552E-2</v>
      </c>
      <c r="H49" s="61">
        <v>74.334649099999993</v>
      </c>
      <c r="I49" s="61">
        <v>41.440430599999999</v>
      </c>
      <c r="J49" s="62">
        <v>1041.0913419000001</v>
      </c>
      <c r="K49" s="10">
        <f t="shared" si="0"/>
        <v>16.179728527498032</v>
      </c>
    </row>
    <row r="50" spans="1:11" x14ac:dyDescent="0.25">
      <c r="A50" s="8">
        <v>29830</v>
      </c>
      <c r="B50" s="20">
        <v>6459.3842983000004</v>
      </c>
      <c r="C50" s="60">
        <f t="shared" si="1"/>
        <v>0.38608544236261844</v>
      </c>
      <c r="D50" s="19">
        <f t="shared" si="2"/>
        <v>2.2409718559619294</v>
      </c>
      <c r="E50" s="20">
        <v>11184.2331476</v>
      </c>
      <c r="F50" s="61">
        <v>57.754378099999997</v>
      </c>
      <c r="G50" s="19">
        <f t="shared" si="3"/>
        <v>0.10824029999999851</v>
      </c>
      <c r="H50" s="61">
        <v>74.181981899999997</v>
      </c>
      <c r="I50" s="61">
        <v>41.834144899999998</v>
      </c>
      <c r="J50" s="62">
        <v>1048.1999367999999</v>
      </c>
      <c r="K50" s="10">
        <f t="shared" si="0"/>
        <v>16.227551859329196</v>
      </c>
    </row>
    <row r="51" spans="1:11" x14ac:dyDescent="0.25">
      <c r="A51" s="8">
        <v>29860</v>
      </c>
      <c r="B51" s="20">
        <v>6429.9120094</v>
      </c>
      <c r="C51" s="60">
        <f t="shared" si="1"/>
        <v>-0.45627086946594936</v>
      </c>
      <c r="D51" s="19">
        <f t="shared" si="2"/>
        <v>1.9481872487956569</v>
      </c>
      <c r="E51" s="20">
        <v>11204.604028399999</v>
      </c>
      <c r="F51" s="61">
        <v>57.386338600000002</v>
      </c>
      <c r="G51" s="19">
        <f t="shared" si="3"/>
        <v>-6.9517999999995084E-2</v>
      </c>
      <c r="H51" s="61">
        <v>73.6432535</v>
      </c>
      <c r="I51" s="61">
        <v>41.632422300000002</v>
      </c>
      <c r="J51" s="62">
        <v>1039.4108209999999</v>
      </c>
      <c r="K51" s="10">
        <f t="shared" si="0"/>
        <v>16.165241755726473</v>
      </c>
    </row>
    <row r="52" spans="1:11" x14ac:dyDescent="0.25">
      <c r="A52" s="8">
        <v>29891</v>
      </c>
      <c r="B52" s="20">
        <v>6416.9691261999997</v>
      </c>
      <c r="C52" s="60">
        <f t="shared" si="1"/>
        <v>-0.20129176233016716</v>
      </c>
      <c r="D52" s="19">
        <f t="shared" si="2"/>
        <v>1.3956140118551972</v>
      </c>
      <c r="E52" s="20">
        <v>11224.9249392</v>
      </c>
      <c r="F52" s="61">
        <v>57.167145099999999</v>
      </c>
      <c r="G52" s="19">
        <f t="shared" si="3"/>
        <v>-0.38158229999999804</v>
      </c>
      <c r="H52" s="61">
        <v>73.529877200000001</v>
      </c>
      <c r="I52" s="61">
        <v>41.311594200000002</v>
      </c>
      <c r="J52" s="62">
        <v>1030.2863975</v>
      </c>
      <c r="K52" s="10">
        <f t="shared" si="0"/>
        <v>16.055654581435004</v>
      </c>
    </row>
    <row r="53" spans="1:11" x14ac:dyDescent="0.25">
      <c r="A53" s="8">
        <v>29921</v>
      </c>
      <c r="B53" s="20">
        <v>6430.1537656</v>
      </c>
      <c r="C53" s="60">
        <f t="shared" si="1"/>
        <v>0.20546521481876068</v>
      </c>
      <c r="D53" s="19">
        <f t="shared" si="2"/>
        <v>1.2381850426269607</v>
      </c>
      <c r="E53" s="20">
        <v>11245.2739994</v>
      </c>
      <c r="F53" s="61">
        <v>57.180943399999997</v>
      </c>
      <c r="G53" s="19">
        <f t="shared" si="3"/>
        <v>-0.46005230000000097</v>
      </c>
      <c r="H53" s="61">
        <v>73.490836099999996</v>
      </c>
      <c r="I53" s="61">
        <v>41.377495099999997</v>
      </c>
      <c r="J53" s="62">
        <v>1016.1459331</v>
      </c>
      <c r="K53" s="10">
        <f t="shared" si="0"/>
        <v>15.802824786806369</v>
      </c>
    </row>
    <row r="54" spans="1:11" x14ac:dyDescent="0.25">
      <c r="A54" s="8">
        <v>29952</v>
      </c>
      <c r="B54" s="20">
        <v>6469.0204661999996</v>
      </c>
      <c r="C54" s="60">
        <f t="shared" si="1"/>
        <v>0.60444434171898742</v>
      </c>
      <c r="D54" s="19">
        <f t="shared" si="2"/>
        <v>1.755956018860571</v>
      </c>
      <c r="E54" s="20">
        <v>11266.016879999999</v>
      </c>
      <c r="F54" s="61">
        <v>57.420653100000003</v>
      </c>
      <c r="G54" s="19">
        <f t="shared" si="3"/>
        <v>-0.1805377999999962</v>
      </c>
      <c r="H54" s="61">
        <v>73.894066600000002</v>
      </c>
      <c r="I54" s="61">
        <v>41.456618400000004</v>
      </c>
      <c r="J54" s="62">
        <v>1034.0080330000001</v>
      </c>
      <c r="K54" s="10">
        <f t="shared" si="0"/>
        <v>15.983996934351824</v>
      </c>
    </row>
    <row r="55" spans="1:11" ht="15.75" customHeight="1" x14ac:dyDescent="0.25">
      <c r="A55" s="8">
        <v>29983</v>
      </c>
      <c r="B55" s="20">
        <v>6450.4729017</v>
      </c>
      <c r="C55" s="60">
        <f t="shared" si="1"/>
        <v>-0.28671364694096879</v>
      </c>
      <c r="D55" s="19">
        <f t="shared" si="2"/>
        <v>1.2171449037824544</v>
      </c>
      <c r="E55" s="20">
        <v>11286.1389968</v>
      </c>
      <c r="F55" s="61">
        <v>57.153938099999998</v>
      </c>
      <c r="G55" s="19">
        <f t="shared" si="3"/>
        <v>-0.48303760000000295</v>
      </c>
      <c r="H55" s="61">
        <v>73.582864299999997</v>
      </c>
      <c r="I55" s="61">
        <v>41.2290858</v>
      </c>
      <c r="J55" s="62">
        <v>1032.6759285999999</v>
      </c>
      <c r="K55" s="10">
        <f t="shared" si="0"/>
        <v>16.009305741410707</v>
      </c>
    </row>
    <row r="56" spans="1:11" x14ac:dyDescent="0.25">
      <c r="A56" s="8">
        <v>30011</v>
      </c>
      <c r="B56" s="20">
        <v>6443.2476237999999</v>
      </c>
      <c r="C56" s="60">
        <f t="shared" si="1"/>
        <v>-0.11201159992619829</v>
      </c>
      <c r="D56" s="19">
        <f t="shared" si="2"/>
        <v>1.0445236231165631</v>
      </c>
      <c r="E56" s="20">
        <v>11306.797028499999</v>
      </c>
      <c r="F56" s="61">
        <v>56.985613200000003</v>
      </c>
      <c r="G56" s="19">
        <f t="shared" si="3"/>
        <v>-0.56888599999999911</v>
      </c>
      <c r="H56" s="61">
        <v>73.343699200000003</v>
      </c>
      <c r="I56" s="61">
        <v>41.127060800000002</v>
      </c>
      <c r="J56" s="62">
        <v>1039.8871991000001</v>
      </c>
      <c r="K56" s="10">
        <f t="shared" si="0"/>
        <v>16.139177939691095</v>
      </c>
    </row>
    <row r="57" spans="1:11" x14ac:dyDescent="0.25">
      <c r="A57" s="8">
        <v>30042</v>
      </c>
      <c r="B57" s="20">
        <v>6456.0808217000003</v>
      </c>
      <c r="C57" s="60">
        <f t="shared" si="1"/>
        <v>0.19917281857362246</v>
      </c>
      <c r="D57" s="19">
        <f t="shared" si="2"/>
        <v>0.81254144948819507</v>
      </c>
      <c r="E57" s="20">
        <v>11325.9899809</v>
      </c>
      <c r="F57" s="61">
        <v>57.002353300000003</v>
      </c>
      <c r="G57" s="19">
        <f t="shared" si="3"/>
        <v>-0.72498569999999773</v>
      </c>
      <c r="H57" s="61">
        <v>73.307770899999994</v>
      </c>
      <c r="I57" s="61">
        <v>41.196366500000003</v>
      </c>
      <c r="J57" s="62">
        <v>1052.6066083999999</v>
      </c>
      <c r="K57" s="10">
        <f t="shared" si="0"/>
        <v>16.304111386926998</v>
      </c>
    </row>
    <row r="58" spans="1:11" x14ac:dyDescent="0.25">
      <c r="A58" s="8">
        <v>30072</v>
      </c>
      <c r="B58" s="20">
        <v>6432.8997812999996</v>
      </c>
      <c r="C58" s="60">
        <f t="shared" si="1"/>
        <v>-0.35905746907760572</v>
      </c>
      <c r="D58" s="19">
        <f t="shared" si="2"/>
        <v>0.432341338482645</v>
      </c>
      <c r="E58" s="20">
        <v>11344.4649367</v>
      </c>
      <c r="F58" s="61">
        <v>56.705184600000003</v>
      </c>
      <c r="G58" s="19">
        <f t="shared" si="3"/>
        <v>-0.94649239999999679</v>
      </c>
      <c r="H58" s="61">
        <v>72.9602407</v>
      </c>
      <c r="I58" s="61">
        <v>40.947671800000002</v>
      </c>
      <c r="J58" s="62">
        <v>1046.8946424000001</v>
      </c>
      <c r="K58" s="10">
        <f t="shared" si="0"/>
        <v>16.274070450207407</v>
      </c>
    </row>
    <row r="59" spans="1:11" x14ac:dyDescent="0.25">
      <c r="A59" s="8">
        <v>30103</v>
      </c>
      <c r="B59" s="20">
        <v>6420.8772038999996</v>
      </c>
      <c r="C59" s="60">
        <f t="shared" si="1"/>
        <v>-0.18689203638690061</v>
      </c>
      <c r="D59" s="19">
        <f t="shared" si="2"/>
        <v>-4.4911418755962064E-4</v>
      </c>
      <c r="E59" s="20">
        <v>11362.948863199999</v>
      </c>
      <c r="F59" s="61">
        <v>56.507138099999999</v>
      </c>
      <c r="G59" s="19">
        <f t="shared" si="3"/>
        <v>-1.1935339999999997</v>
      </c>
      <c r="H59" s="61">
        <v>72.713048900000004</v>
      </c>
      <c r="I59" s="61">
        <v>40.796892</v>
      </c>
      <c r="J59" s="62">
        <v>1046.6536728999999</v>
      </c>
      <c r="K59" s="10">
        <f t="shared" si="0"/>
        <v>16.300789435192272</v>
      </c>
    </row>
    <row r="60" spans="1:11" x14ac:dyDescent="0.25">
      <c r="A60" s="8">
        <v>30133</v>
      </c>
      <c r="B60" s="20">
        <v>6419.8559111000004</v>
      </c>
      <c r="C60" s="60">
        <f t="shared" si="1"/>
        <v>-1.5905814230162303E-2</v>
      </c>
      <c r="D60" s="19">
        <f t="shared" si="2"/>
        <v>2.2311112894671008E-2</v>
      </c>
      <c r="E60" s="20">
        <v>11380.515089500001</v>
      </c>
      <c r="F60" s="61">
        <v>56.4109433</v>
      </c>
      <c r="G60" s="19">
        <f t="shared" si="3"/>
        <v>-1.1703765000000033</v>
      </c>
      <c r="H60" s="61">
        <v>72.572485200000003</v>
      </c>
      <c r="I60" s="61">
        <v>40.743546899999998</v>
      </c>
      <c r="J60" s="62">
        <v>1060.8342826999999</v>
      </c>
      <c r="K60" s="10">
        <f t="shared" si="0"/>
        <v>16.524269351058269</v>
      </c>
    </row>
    <row r="61" spans="1:11" x14ac:dyDescent="0.25">
      <c r="A61" s="8">
        <v>30164</v>
      </c>
      <c r="B61" s="20">
        <v>6416.5160691000001</v>
      </c>
      <c r="C61" s="60">
        <f t="shared" si="1"/>
        <v>-5.2023628664713398E-2</v>
      </c>
      <c r="D61" s="19">
        <f t="shared" si="2"/>
        <v>-0.2801349774948268</v>
      </c>
      <c r="E61" s="20">
        <v>11398.086800200001</v>
      </c>
      <c r="F61" s="61">
        <v>56.294676299999999</v>
      </c>
      <c r="G61" s="19">
        <f t="shared" si="3"/>
        <v>-1.3342122000000032</v>
      </c>
      <c r="H61" s="61">
        <v>72.203909300000007</v>
      </c>
      <c r="I61" s="61">
        <v>40.871791199999997</v>
      </c>
      <c r="J61" s="62">
        <v>1075.8640201999999</v>
      </c>
      <c r="K61" s="10">
        <f t="shared" si="0"/>
        <v>16.767105522902614</v>
      </c>
    </row>
    <row r="62" spans="1:11" x14ac:dyDescent="0.25">
      <c r="A62" s="8">
        <v>30195</v>
      </c>
      <c r="B62" s="20">
        <v>6400.8764159000002</v>
      </c>
      <c r="C62" s="60">
        <f t="shared" si="1"/>
        <v>-0.24374057559546561</v>
      </c>
      <c r="D62" s="19">
        <f t="shared" si="2"/>
        <v>-0.90578110386462796</v>
      </c>
      <c r="E62" s="20">
        <v>11415.92693</v>
      </c>
      <c r="F62" s="61">
        <v>56.069703799999999</v>
      </c>
      <c r="G62" s="19">
        <f t="shared" si="3"/>
        <v>-1.6846742999999975</v>
      </c>
      <c r="H62" s="61">
        <v>72.044852000000006</v>
      </c>
      <c r="I62" s="61">
        <v>40.58164</v>
      </c>
      <c r="J62" s="62">
        <v>1067.594701</v>
      </c>
      <c r="K62" s="10">
        <f t="shared" si="0"/>
        <v>16.678883197120591</v>
      </c>
    </row>
    <row r="63" spans="1:11" x14ac:dyDescent="0.25">
      <c r="A63" s="8">
        <v>30225</v>
      </c>
      <c r="B63" s="20">
        <v>6402.9730132000004</v>
      </c>
      <c r="C63" s="60">
        <f t="shared" si="1"/>
        <v>3.2754847364217056E-2</v>
      </c>
      <c r="D63" s="19">
        <f t="shared" si="2"/>
        <v>-0.41896368349391067</v>
      </c>
      <c r="E63" s="20">
        <v>11430.374104</v>
      </c>
      <c r="F63" s="61">
        <v>56.017178000000001</v>
      </c>
      <c r="G63" s="19">
        <f t="shared" si="3"/>
        <v>-1.3691606000000007</v>
      </c>
      <c r="H63" s="61">
        <v>71.8850537</v>
      </c>
      <c r="I63" s="61">
        <v>40.634956299999999</v>
      </c>
      <c r="J63" s="62">
        <v>1101.065562</v>
      </c>
      <c r="K63" s="10">
        <f t="shared" si="0"/>
        <v>17.196161216517805</v>
      </c>
    </row>
    <row r="64" spans="1:11" x14ac:dyDescent="0.25">
      <c r="A64" s="8">
        <v>30256</v>
      </c>
      <c r="B64" s="20">
        <v>6345.7429331000003</v>
      </c>
      <c r="C64" s="60">
        <f t="shared" si="1"/>
        <v>-0.89380479945828117</v>
      </c>
      <c r="D64" s="19">
        <f t="shared" si="2"/>
        <v>-1.1099662737847407</v>
      </c>
      <c r="E64" s="20">
        <v>11444.1359369</v>
      </c>
      <c r="F64" s="61">
        <v>55.449733999999999</v>
      </c>
      <c r="G64" s="19">
        <f t="shared" si="3"/>
        <v>-1.7174110999999996</v>
      </c>
      <c r="H64" s="61">
        <v>71.151697200000001</v>
      </c>
      <c r="I64" s="61">
        <v>40.232007799999998</v>
      </c>
      <c r="J64" s="62">
        <v>1077.4243853999999</v>
      </c>
      <c r="K64" s="10">
        <f t="shared" si="0"/>
        <v>16.978695745458765</v>
      </c>
    </row>
    <row r="65" spans="1:11" x14ac:dyDescent="0.25">
      <c r="A65" s="8">
        <v>30286</v>
      </c>
      <c r="B65" s="20">
        <v>6295.6719645000003</v>
      </c>
      <c r="C65" s="60">
        <f t="shared" si="1"/>
        <v>-0.78904817178813014</v>
      </c>
      <c r="D65" s="19">
        <f t="shared" si="2"/>
        <v>-2.0914243422832239</v>
      </c>
      <c r="E65" s="20">
        <v>11459.0518988</v>
      </c>
      <c r="F65" s="61">
        <v>54.940600799999999</v>
      </c>
      <c r="G65" s="19">
        <f t="shared" si="3"/>
        <v>-2.2403425999999982</v>
      </c>
      <c r="H65" s="61">
        <v>70.259239199999996</v>
      </c>
      <c r="I65" s="61">
        <v>40.095509300000003</v>
      </c>
      <c r="J65" s="62">
        <v>1097.4322319</v>
      </c>
      <c r="K65" s="10">
        <f t="shared" si="0"/>
        <v>17.431534522259017</v>
      </c>
    </row>
    <row r="66" spans="1:11" x14ac:dyDescent="0.25">
      <c r="A66" s="8">
        <v>30317</v>
      </c>
      <c r="B66" s="20">
        <v>6296.4204575000003</v>
      </c>
      <c r="C66" s="60">
        <f t="shared" si="1"/>
        <v>1.1889008897233707E-2</v>
      </c>
      <c r="D66" s="19">
        <f t="shared" si="2"/>
        <v>-2.6681011383688999</v>
      </c>
      <c r="E66" s="20">
        <v>11478.922020100001</v>
      </c>
      <c r="F66" s="61">
        <v>54.852018700000002</v>
      </c>
      <c r="G66" s="19">
        <f t="shared" si="3"/>
        <v>-2.5686344000000005</v>
      </c>
      <c r="H66" s="61">
        <v>70.053274999999999</v>
      </c>
      <c r="I66" s="61">
        <v>40.119704400000003</v>
      </c>
      <c r="J66" s="62">
        <v>1095.825576</v>
      </c>
      <c r="K66" s="10">
        <f t="shared" si="0"/>
        <v>17.403945359060387</v>
      </c>
    </row>
    <row r="67" spans="1:11" x14ac:dyDescent="0.25">
      <c r="A67" s="8">
        <v>30348</v>
      </c>
      <c r="B67" s="20">
        <v>6289.4930827999997</v>
      </c>
      <c r="C67" s="60">
        <f t="shared" si="1"/>
        <v>-0.11002084036095608</v>
      </c>
      <c r="D67" s="19">
        <f t="shared" si="2"/>
        <v>-2.4956281710380428</v>
      </c>
      <c r="E67" s="20">
        <v>11498.073990000001</v>
      </c>
      <c r="F67" s="61">
        <v>54.700405400000001</v>
      </c>
      <c r="G67" s="19">
        <f t="shared" si="3"/>
        <v>-2.4535326999999967</v>
      </c>
      <c r="H67" s="61">
        <v>69.837855000000005</v>
      </c>
      <c r="I67" s="61">
        <v>40.030838099999997</v>
      </c>
      <c r="J67" s="62">
        <v>1104.9248891</v>
      </c>
      <c r="K67" s="10">
        <f t="shared" si="0"/>
        <v>17.567789240784123</v>
      </c>
    </row>
    <row r="68" spans="1:11" x14ac:dyDescent="0.25">
      <c r="A68" s="8">
        <v>30376</v>
      </c>
      <c r="B68" s="20">
        <v>6255.8555156000002</v>
      </c>
      <c r="C68" s="60">
        <f t="shared" si="1"/>
        <v>-0.53482159463675671</v>
      </c>
      <c r="D68" s="19">
        <f t="shared" si="2"/>
        <v>-2.9083486952730593</v>
      </c>
      <c r="E68" s="20">
        <v>11517.8361312</v>
      </c>
      <c r="F68" s="61">
        <v>54.314503600000002</v>
      </c>
      <c r="G68" s="19">
        <f t="shared" si="3"/>
        <v>-2.6711096000000012</v>
      </c>
      <c r="H68" s="61">
        <v>69.249787400000002</v>
      </c>
      <c r="I68" s="61">
        <v>39.840400899999999</v>
      </c>
      <c r="J68" s="62">
        <v>1095.2646554</v>
      </c>
      <c r="K68" s="10">
        <f t="shared" si="0"/>
        <v>17.507831705332361</v>
      </c>
    </row>
    <row r="69" spans="1:11" x14ac:dyDescent="0.25">
      <c r="A69" s="8">
        <v>30407</v>
      </c>
      <c r="B69" s="20">
        <v>6232.9350553000004</v>
      </c>
      <c r="C69" s="60">
        <f t="shared" si="1"/>
        <v>-0.36638410594432541</v>
      </c>
      <c r="D69" s="19">
        <f t="shared" si="2"/>
        <v>-3.4563657513389328</v>
      </c>
      <c r="E69" s="20">
        <v>11536.0459495</v>
      </c>
      <c r="F69" s="61">
        <v>54.030081699999997</v>
      </c>
      <c r="G69" s="19">
        <f t="shared" si="3"/>
        <v>-2.9722716000000062</v>
      </c>
      <c r="H69" s="61">
        <v>69.010367799999997</v>
      </c>
      <c r="I69" s="61">
        <v>39.512598400000002</v>
      </c>
      <c r="J69" s="62">
        <v>1065.6951039999999</v>
      </c>
      <c r="K69" s="10">
        <f t="shared" si="0"/>
        <v>17.097805360474855</v>
      </c>
    </row>
    <row r="70" spans="1:11" x14ac:dyDescent="0.25">
      <c r="A70" s="8">
        <v>30437</v>
      </c>
      <c r="B70" s="20">
        <v>6263.9164125999996</v>
      </c>
      <c r="C70" s="60">
        <f t="shared" si="1"/>
        <v>0.49705888197335046</v>
      </c>
      <c r="D70" s="19">
        <f t="shared" si="2"/>
        <v>-2.6268615157230202</v>
      </c>
      <c r="E70" s="20">
        <v>11554.4111017</v>
      </c>
      <c r="F70" s="61">
        <v>54.212338099999997</v>
      </c>
      <c r="G70" s="19">
        <f t="shared" si="3"/>
        <v>-2.492846500000006</v>
      </c>
      <c r="H70" s="61">
        <v>69.019931</v>
      </c>
      <c r="I70" s="61">
        <v>39.8617834</v>
      </c>
      <c r="J70" s="62">
        <v>1075.9162629</v>
      </c>
      <c r="K70" s="10">
        <f t="shared" si="0"/>
        <v>17.176414754446146</v>
      </c>
    </row>
    <row r="71" spans="1:11" x14ac:dyDescent="0.25">
      <c r="A71" s="8">
        <v>30468</v>
      </c>
      <c r="B71" s="20">
        <v>6271.2351513000003</v>
      </c>
      <c r="C71" s="60">
        <f t="shared" si="1"/>
        <v>0.11683966097119247</v>
      </c>
      <c r="D71" s="19">
        <f t="shared" si="2"/>
        <v>-2.330554655508871</v>
      </c>
      <c r="E71" s="20">
        <v>11572.6210483</v>
      </c>
      <c r="F71" s="61">
        <v>54.190274799999997</v>
      </c>
      <c r="G71" s="19">
        <f t="shared" si="3"/>
        <v>-2.3168633000000014</v>
      </c>
      <c r="H71" s="61">
        <v>68.939923199999996</v>
      </c>
      <c r="I71" s="61">
        <v>39.896119900000002</v>
      </c>
      <c r="J71" s="62">
        <v>1080.1468143</v>
      </c>
      <c r="K71" s="10">
        <f t="shared" si="0"/>
        <v>17.223828930670702</v>
      </c>
    </row>
    <row r="72" spans="1:11" x14ac:dyDescent="0.25">
      <c r="A72" s="8">
        <v>30498</v>
      </c>
      <c r="B72" s="20">
        <v>6277.0641335</v>
      </c>
      <c r="C72" s="60">
        <f t="shared" si="1"/>
        <v>9.2947913120294601E-2</v>
      </c>
      <c r="D72" s="19">
        <f t="shared" si="2"/>
        <v>-2.2242209105209332</v>
      </c>
      <c r="E72" s="20">
        <v>11589.3729059</v>
      </c>
      <c r="F72" s="61">
        <v>54.162241399999999</v>
      </c>
      <c r="G72" s="19">
        <f t="shared" si="3"/>
        <v>-2.2487019000000004</v>
      </c>
      <c r="H72" s="61">
        <v>68.751713899999999</v>
      </c>
      <c r="I72" s="61">
        <v>40.022606199999998</v>
      </c>
      <c r="J72" s="62">
        <v>1074.1437581</v>
      </c>
      <c r="K72" s="10">
        <f t="shared" ref="K72:K135" si="4">J72/B72*100</f>
        <v>17.112199831883395</v>
      </c>
    </row>
    <row r="73" spans="1:11" x14ac:dyDescent="0.25">
      <c r="A73" s="8">
        <v>30529</v>
      </c>
      <c r="B73" s="20">
        <v>6283.1147363999999</v>
      </c>
      <c r="C73" s="60">
        <f t="shared" ref="C73:C136" si="5">(B73-B72)/B72*100</f>
        <v>9.6392242795615687E-2</v>
      </c>
      <c r="D73" s="19">
        <f t="shared" si="2"/>
        <v>-2.0790306026415286</v>
      </c>
      <c r="E73" s="20">
        <v>11606.2270331</v>
      </c>
      <c r="F73" s="61">
        <v>54.135721400000001</v>
      </c>
      <c r="G73" s="19">
        <f t="shared" si="3"/>
        <v>-2.1589548999999977</v>
      </c>
      <c r="H73" s="61">
        <v>68.786871000000005</v>
      </c>
      <c r="I73" s="61">
        <v>39.934901400000001</v>
      </c>
      <c r="J73" s="62">
        <v>1080.9323635000001</v>
      </c>
      <c r="K73" s="10">
        <f t="shared" si="4"/>
        <v>17.203766107243425</v>
      </c>
    </row>
    <row r="74" spans="1:11" x14ac:dyDescent="0.25">
      <c r="A74" s="8">
        <v>30560</v>
      </c>
      <c r="B74" s="20">
        <v>6316.8511246999997</v>
      </c>
      <c r="C74" s="60">
        <f t="shared" si="5"/>
        <v>0.53693732671400429</v>
      </c>
      <c r="D74" s="19">
        <f t="shared" si="2"/>
        <v>-1.3127154117720314</v>
      </c>
      <c r="E74" s="20">
        <v>11623.172842399999</v>
      </c>
      <c r="F74" s="61">
        <v>54.347046300000002</v>
      </c>
      <c r="G74" s="19">
        <f t="shared" si="3"/>
        <v>-1.7226574999999968</v>
      </c>
      <c r="H74" s="61">
        <v>69.117804800000002</v>
      </c>
      <c r="I74" s="61">
        <v>40.028823199999998</v>
      </c>
      <c r="J74" s="62">
        <v>1054.677792</v>
      </c>
      <c r="K74" s="10">
        <f t="shared" si="4"/>
        <v>16.696258486701137</v>
      </c>
    </row>
    <row r="75" spans="1:11" x14ac:dyDescent="0.25">
      <c r="A75" s="8">
        <v>30590</v>
      </c>
      <c r="B75" s="20">
        <v>6317.3636546999996</v>
      </c>
      <c r="C75" s="60">
        <f t="shared" si="5"/>
        <v>8.1136944639376932E-3</v>
      </c>
      <c r="D75" s="19">
        <f t="shared" si="2"/>
        <v>-1.3370251338481898</v>
      </c>
      <c r="E75" s="20">
        <v>11638.288910200001</v>
      </c>
      <c r="F75" s="61">
        <v>54.280862999999997</v>
      </c>
      <c r="G75" s="19">
        <f t="shared" si="3"/>
        <v>-1.7363150000000047</v>
      </c>
      <c r="H75" s="61">
        <v>68.967729700000007</v>
      </c>
      <c r="I75" s="61">
        <v>40.042754500000001</v>
      </c>
      <c r="J75" s="62">
        <v>1074.8929330999999</v>
      </c>
      <c r="K75" s="10">
        <f t="shared" si="4"/>
        <v>17.014897223785745</v>
      </c>
    </row>
    <row r="76" spans="1:11" x14ac:dyDescent="0.25">
      <c r="A76" s="8">
        <v>30621</v>
      </c>
      <c r="B76" s="20">
        <v>6354.3114531000001</v>
      </c>
      <c r="C76" s="60">
        <f t="shared" si="5"/>
        <v>0.58486103412001611</v>
      </c>
      <c r="D76" s="19">
        <f t="shared" si="2"/>
        <v>0.13502784607465881</v>
      </c>
      <c r="E76" s="20">
        <v>11653.1718643</v>
      </c>
      <c r="F76" s="61">
        <v>54.528599800000002</v>
      </c>
      <c r="G76" s="19">
        <f t="shared" si="3"/>
        <v>-0.92113419999999735</v>
      </c>
      <c r="H76" s="61">
        <v>69.188850299999999</v>
      </c>
      <c r="I76" s="61">
        <v>40.316279799999997</v>
      </c>
      <c r="J76" s="62">
        <v>1091.2787515</v>
      </c>
      <c r="K76" s="10">
        <f t="shared" si="4"/>
        <v>17.173831650439659</v>
      </c>
    </row>
    <row r="77" spans="1:11" x14ac:dyDescent="0.25">
      <c r="A77" s="8">
        <v>30651</v>
      </c>
      <c r="B77" s="20">
        <v>6379.078399</v>
      </c>
      <c r="C77" s="60">
        <f t="shared" si="5"/>
        <v>0.38976600506286385</v>
      </c>
      <c r="D77" s="19">
        <f t="shared" si="2"/>
        <v>1.3248217977415508</v>
      </c>
      <c r="E77" s="20">
        <v>11668.107821600001</v>
      </c>
      <c r="F77" s="61">
        <v>54.6710615</v>
      </c>
      <c r="G77" s="19">
        <f t="shared" si="3"/>
        <v>-0.26953929999999815</v>
      </c>
      <c r="H77" s="61">
        <v>69.4153223</v>
      </c>
      <c r="I77" s="61">
        <v>40.377215800000002</v>
      </c>
      <c r="J77" s="62">
        <v>1104.6098515000001</v>
      </c>
      <c r="K77" s="10">
        <f t="shared" si="4"/>
        <v>17.316135378946925</v>
      </c>
    </row>
    <row r="78" spans="1:11" x14ac:dyDescent="0.25">
      <c r="A78" s="8">
        <v>30682</v>
      </c>
      <c r="B78" s="20">
        <v>6379.7653289</v>
      </c>
      <c r="C78" s="60">
        <f t="shared" si="5"/>
        <v>1.0768481856370983E-2</v>
      </c>
      <c r="D78" s="19">
        <f t="shared" si="2"/>
        <v>1.323686560682636</v>
      </c>
      <c r="E78" s="20">
        <v>11688.6401694</v>
      </c>
      <c r="F78" s="61">
        <v>54.580902799999997</v>
      </c>
      <c r="G78" s="19">
        <f t="shared" si="3"/>
        <v>-0.27111590000000518</v>
      </c>
      <c r="H78" s="61">
        <v>69.301338799999996</v>
      </c>
      <c r="I78" s="61">
        <v>40.288628799999998</v>
      </c>
      <c r="J78" s="62">
        <v>1104.5667074999999</v>
      </c>
      <c r="K78" s="10">
        <f t="shared" si="4"/>
        <v>17.313594631708021</v>
      </c>
    </row>
    <row r="79" spans="1:11" x14ac:dyDescent="0.25">
      <c r="A79" s="8">
        <v>30713</v>
      </c>
      <c r="B79" s="20">
        <v>6392.1850144999999</v>
      </c>
      <c r="C79" s="60">
        <f t="shared" si="5"/>
        <v>0.19467307901968348</v>
      </c>
      <c r="D79" s="19">
        <f t="shared" si="2"/>
        <v>1.632753710801174</v>
      </c>
      <c r="E79" s="20">
        <v>11705.939984799999</v>
      </c>
      <c r="F79" s="61">
        <v>54.606336800000001</v>
      </c>
      <c r="G79" s="19">
        <f t="shared" si="3"/>
        <v>-9.4068599999999947E-2</v>
      </c>
      <c r="H79" s="61">
        <v>69.436093</v>
      </c>
      <c r="I79" s="61">
        <v>40.2067829</v>
      </c>
      <c r="J79" s="62">
        <v>1109.6886273</v>
      </c>
      <c r="K79" s="10">
        <f t="shared" si="4"/>
        <v>17.360083051144297</v>
      </c>
    </row>
    <row r="80" spans="1:11" x14ac:dyDescent="0.25">
      <c r="A80" s="8">
        <v>30742</v>
      </c>
      <c r="B80" s="20">
        <v>6447.7549337</v>
      </c>
      <c r="C80" s="60">
        <f t="shared" si="5"/>
        <v>0.86934153304301531</v>
      </c>
      <c r="D80" s="19">
        <f t="shared" si="2"/>
        <v>3.0675167868162427</v>
      </c>
      <c r="E80" s="20">
        <v>11723.275805200001</v>
      </c>
      <c r="F80" s="61">
        <v>54.9996011</v>
      </c>
      <c r="G80" s="19">
        <f t="shared" si="3"/>
        <v>0.68509749999999769</v>
      </c>
      <c r="H80" s="61">
        <v>69.867086400000005</v>
      </c>
      <c r="I80" s="61">
        <v>40.562291299999998</v>
      </c>
      <c r="J80" s="62">
        <v>1119.7413882999999</v>
      </c>
      <c r="K80" s="10">
        <f t="shared" si="4"/>
        <v>17.366376356017057</v>
      </c>
    </row>
    <row r="81" spans="1:11" x14ac:dyDescent="0.25">
      <c r="A81" s="8">
        <v>30773</v>
      </c>
      <c r="B81" s="20">
        <v>6454.1576453999996</v>
      </c>
      <c r="C81" s="60">
        <f t="shared" si="5"/>
        <v>9.9301412132384609E-2</v>
      </c>
      <c r="D81" s="19">
        <f t="shared" si="2"/>
        <v>3.5492522886451203</v>
      </c>
      <c r="E81" s="20">
        <v>11740.359227000001</v>
      </c>
      <c r="F81" s="61">
        <v>54.974106999999997</v>
      </c>
      <c r="G81" s="19">
        <f t="shared" si="3"/>
        <v>0.94402529999999985</v>
      </c>
      <c r="H81" s="61">
        <v>69.637326299999998</v>
      </c>
      <c r="I81" s="61">
        <v>40.735002700000003</v>
      </c>
      <c r="J81" s="62">
        <v>1134.7977903999999</v>
      </c>
      <c r="K81" s="10">
        <f t="shared" si="4"/>
        <v>17.582430624526065</v>
      </c>
    </row>
    <row r="82" spans="1:11" x14ac:dyDescent="0.25">
      <c r="A82" s="8">
        <v>30803</v>
      </c>
      <c r="B82" s="20">
        <v>6479.6121174999998</v>
      </c>
      <c r="C82" s="60">
        <f t="shared" si="5"/>
        <v>0.39438875680611996</v>
      </c>
      <c r="D82" s="19">
        <f t="shared" si="2"/>
        <v>3.4434639719349347</v>
      </c>
      <c r="E82" s="20">
        <v>11757.4779418</v>
      </c>
      <c r="F82" s="61">
        <v>55.110561500000003</v>
      </c>
      <c r="G82" s="19">
        <f t="shared" si="3"/>
        <v>0.89822340000000622</v>
      </c>
      <c r="H82" s="61">
        <v>69.742419400000003</v>
      </c>
      <c r="I82" s="61">
        <v>40.901635599999999</v>
      </c>
      <c r="J82" s="62">
        <v>1140.0561740999999</v>
      </c>
      <c r="K82" s="10">
        <f t="shared" si="4"/>
        <v>17.594512656412878</v>
      </c>
    </row>
    <row r="83" spans="1:11" x14ac:dyDescent="0.25">
      <c r="A83" s="8">
        <v>30834</v>
      </c>
      <c r="B83" s="20">
        <v>6501.6669708999998</v>
      </c>
      <c r="C83" s="60">
        <f t="shared" si="5"/>
        <v>0.34037305011568014</v>
      </c>
      <c r="D83" s="19">
        <f t="shared" si="2"/>
        <v>3.6744247989525949</v>
      </c>
      <c r="E83" s="20">
        <v>11774.625854800001</v>
      </c>
      <c r="F83" s="61">
        <v>55.217609899999999</v>
      </c>
      <c r="G83" s="19">
        <f t="shared" si="3"/>
        <v>1.0273351000000019</v>
      </c>
      <c r="H83" s="61">
        <v>69.781154200000003</v>
      </c>
      <c r="I83" s="61">
        <v>41.074687699999998</v>
      </c>
      <c r="J83" s="62">
        <v>1137.8898730000001</v>
      </c>
      <c r="K83" s="10">
        <f t="shared" si="4"/>
        <v>17.501509660413848</v>
      </c>
    </row>
    <row r="84" spans="1:11" x14ac:dyDescent="0.25">
      <c r="A84" s="8">
        <v>30864</v>
      </c>
      <c r="B84" s="20">
        <v>6510.9388890999999</v>
      </c>
      <c r="C84" s="60">
        <f t="shared" si="5"/>
        <v>0.14260832247328409</v>
      </c>
      <c r="D84" s="19">
        <f t="shared" ref="D84:D147" si="6">(B84-B72)/B72*100</f>
        <v>3.7258621327737598</v>
      </c>
      <c r="E84" s="20">
        <v>11791.7269046</v>
      </c>
      <c r="F84" s="61">
        <v>55.216160799999997</v>
      </c>
      <c r="G84" s="19">
        <f t="shared" ref="G84:G147" si="7">F84-F72</f>
        <v>1.0539193999999981</v>
      </c>
      <c r="H84" s="61">
        <v>69.834068500000001</v>
      </c>
      <c r="I84" s="61">
        <v>41.020374500000003</v>
      </c>
      <c r="J84" s="62">
        <v>1152.1086796</v>
      </c>
      <c r="K84" s="10">
        <f t="shared" si="4"/>
        <v>17.694969945559645</v>
      </c>
    </row>
    <row r="85" spans="1:11" x14ac:dyDescent="0.25">
      <c r="A85" s="8">
        <v>30895</v>
      </c>
      <c r="B85" s="20">
        <v>6508.1252684000001</v>
      </c>
      <c r="C85" s="60">
        <f t="shared" si="5"/>
        <v>-4.3213747631851873E-2</v>
      </c>
      <c r="D85" s="19">
        <f t="shared" si="6"/>
        <v>3.5811940644095772</v>
      </c>
      <c r="E85" s="20">
        <v>11808.846178600001</v>
      </c>
      <c r="F85" s="61">
        <v>55.112287600000002</v>
      </c>
      <c r="G85" s="19">
        <f t="shared" si="7"/>
        <v>0.97656620000000061</v>
      </c>
      <c r="H85" s="61">
        <v>69.548715700000002</v>
      </c>
      <c r="I85" s="61">
        <v>41.092484599999999</v>
      </c>
      <c r="J85" s="62">
        <v>1135.0065215</v>
      </c>
      <c r="K85" s="10">
        <f t="shared" si="4"/>
        <v>17.439838274333606</v>
      </c>
    </row>
    <row r="86" spans="1:11" x14ac:dyDescent="0.25">
      <c r="A86" s="8">
        <v>30926</v>
      </c>
      <c r="B86" s="20">
        <v>6538.0791369999997</v>
      </c>
      <c r="C86" s="60">
        <f t="shared" si="5"/>
        <v>0.46025341192247327</v>
      </c>
      <c r="D86" s="19">
        <f t="shared" si="6"/>
        <v>3.502188161993554</v>
      </c>
      <c r="E86" s="20">
        <v>11825.984867700001</v>
      </c>
      <c r="F86" s="61">
        <v>55.285705299999996</v>
      </c>
      <c r="G86" s="19">
        <f t="shared" si="7"/>
        <v>0.93865899999999414</v>
      </c>
      <c r="H86" s="61">
        <v>69.491834600000004</v>
      </c>
      <c r="I86" s="61">
        <v>41.489311399999998</v>
      </c>
      <c r="J86" s="62">
        <v>1172.0359071</v>
      </c>
      <c r="K86" s="10">
        <f t="shared" si="4"/>
        <v>17.92630346835767</v>
      </c>
    </row>
    <row r="87" spans="1:11" x14ac:dyDescent="0.25">
      <c r="A87" s="8">
        <v>30956</v>
      </c>
      <c r="B87" s="20">
        <v>6534.8125960999996</v>
      </c>
      <c r="C87" s="60">
        <f t="shared" si="5"/>
        <v>-4.9961782834873472E-2</v>
      </c>
      <c r="D87" s="19">
        <f t="shared" si="6"/>
        <v>3.4420836489003142</v>
      </c>
      <c r="E87" s="20">
        <v>11844.2781287</v>
      </c>
      <c r="F87" s="61">
        <v>55.172738500000001</v>
      </c>
      <c r="G87" s="19">
        <f t="shared" si="7"/>
        <v>0.89187550000000471</v>
      </c>
      <c r="H87" s="61">
        <v>69.409436999999997</v>
      </c>
      <c r="I87" s="61">
        <v>41.346885</v>
      </c>
      <c r="J87" s="62">
        <v>1162.1113286</v>
      </c>
      <c r="K87" s="10">
        <f t="shared" si="4"/>
        <v>17.783391818972014</v>
      </c>
    </row>
    <row r="88" spans="1:11" x14ac:dyDescent="0.25">
      <c r="A88" s="8">
        <v>30987</v>
      </c>
      <c r="B88" s="20">
        <v>6550.1046643</v>
      </c>
      <c r="C88" s="60">
        <f t="shared" si="5"/>
        <v>0.23400928450689959</v>
      </c>
      <c r="D88" s="19">
        <f t="shared" si="6"/>
        <v>3.0812655729123986</v>
      </c>
      <c r="E88" s="20">
        <v>11862.5501817</v>
      </c>
      <c r="F88" s="61">
        <v>55.216665599999999</v>
      </c>
      <c r="G88" s="19">
        <f t="shared" si="7"/>
        <v>0.68806579999999684</v>
      </c>
      <c r="H88" s="61">
        <v>69.550762000000006</v>
      </c>
      <c r="I88" s="61">
        <v>41.296334299999998</v>
      </c>
      <c r="J88" s="62">
        <v>1151.0094174000001</v>
      </c>
      <c r="K88" s="10">
        <f t="shared" si="4"/>
        <v>17.572382067012462</v>
      </c>
    </row>
    <row r="89" spans="1:11" x14ac:dyDescent="0.25">
      <c r="A89" s="8">
        <v>31017</v>
      </c>
      <c r="B89" s="20">
        <v>6553.8565994999999</v>
      </c>
      <c r="C89" s="60">
        <f t="shared" si="5"/>
        <v>5.7280538133216208E-2</v>
      </c>
      <c r="D89" s="19">
        <f t="shared" si="6"/>
        <v>2.7398660052116397</v>
      </c>
      <c r="E89" s="20">
        <v>11880.994567600001</v>
      </c>
      <c r="F89" s="61">
        <v>55.162525000000002</v>
      </c>
      <c r="G89" s="19">
        <f t="shared" si="7"/>
        <v>0.49146350000000183</v>
      </c>
      <c r="H89" s="61">
        <v>69.274467900000005</v>
      </c>
      <c r="I89" s="61">
        <v>41.457867700000001</v>
      </c>
      <c r="J89" s="62">
        <v>1144.9952181000001</v>
      </c>
      <c r="K89" s="10">
        <f t="shared" si="4"/>
        <v>17.470556468802702</v>
      </c>
    </row>
    <row r="90" spans="1:11" x14ac:dyDescent="0.25">
      <c r="A90" s="8">
        <v>31048</v>
      </c>
      <c r="B90" s="20">
        <v>6561.7707450999997</v>
      </c>
      <c r="C90" s="60">
        <f t="shared" si="5"/>
        <v>0.12075555026033882</v>
      </c>
      <c r="D90" s="19">
        <f t="shared" si="6"/>
        <v>2.8528544047776294</v>
      </c>
      <c r="E90" s="20">
        <v>11900.833207600001</v>
      </c>
      <c r="F90" s="61">
        <v>55.137070100000003</v>
      </c>
      <c r="G90" s="19">
        <f t="shared" si="7"/>
        <v>0.55616730000000558</v>
      </c>
      <c r="H90" s="61">
        <v>69.236564000000001</v>
      </c>
      <c r="I90" s="61">
        <v>41.4435565</v>
      </c>
      <c r="J90" s="62">
        <v>1154.3665002</v>
      </c>
      <c r="K90" s="10">
        <f t="shared" si="4"/>
        <v>17.592301606422669</v>
      </c>
    </row>
    <row r="91" spans="1:11" x14ac:dyDescent="0.25">
      <c r="A91" s="8">
        <v>31079</v>
      </c>
      <c r="B91" s="20">
        <v>6626.2649289999999</v>
      </c>
      <c r="C91" s="60">
        <f t="shared" si="5"/>
        <v>0.98287773842390469</v>
      </c>
      <c r="D91" s="19">
        <f t="shared" si="6"/>
        <v>3.6619702647688448</v>
      </c>
      <c r="E91" s="20">
        <v>11920.6496921</v>
      </c>
      <c r="F91" s="61">
        <v>55.586441200000003</v>
      </c>
      <c r="G91" s="19">
        <f t="shared" si="7"/>
        <v>0.98010440000000187</v>
      </c>
      <c r="H91" s="61">
        <v>69.6275507</v>
      </c>
      <c r="I91" s="61">
        <v>41.948622999999998</v>
      </c>
      <c r="J91" s="62">
        <v>1186.3286677000001</v>
      </c>
      <c r="K91" s="10">
        <f t="shared" si="4"/>
        <v>17.903429464584271</v>
      </c>
    </row>
    <row r="92" spans="1:11" x14ac:dyDescent="0.25">
      <c r="A92" s="8">
        <v>31107</v>
      </c>
      <c r="B92" s="20">
        <v>6601.1090063000001</v>
      </c>
      <c r="C92" s="60">
        <f t="shared" si="5"/>
        <v>-0.37963955515730019</v>
      </c>
      <c r="D92" s="19">
        <f t="shared" si="6"/>
        <v>2.3784103796885301</v>
      </c>
      <c r="E92" s="20">
        <v>11940.667056599999</v>
      </c>
      <c r="F92" s="61">
        <v>55.2825816</v>
      </c>
      <c r="G92" s="19">
        <f t="shared" si="7"/>
        <v>0.28298050000000075</v>
      </c>
      <c r="H92" s="61">
        <v>69.315828400000001</v>
      </c>
      <c r="I92" s="61">
        <v>41.651229100000002</v>
      </c>
      <c r="J92" s="62">
        <v>1156.9514502</v>
      </c>
      <c r="K92" s="10">
        <f t="shared" si="4"/>
        <v>17.526622406868643</v>
      </c>
    </row>
    <row r="93" spans="1:11" x14ac:dyDescent="0.25">
      <c r="A93" s="8">
        <v>31138</v>
      </c>
      <c r="B93" s="20">
        <v>6611.5505510000003</v>
      </c>
      <c r="C93" s="60">
        <f t="shared" si="5"/>
        <v>0.15817864377084015</v>
      </c>
      <c r="D93" s="19">
        <f t="shared" si="6"/>
        <v>2.4386281564129058</v>
      </c>
      <c r="E93" s="20">
        <v>11958.1310448</v>
      </c>
      <c r="F93" s="61">
        <v>55.289162900000001</v>
      </c>
      <c r="G93" s="19">
        <f t="shared" si="7"/>
        <v>0.31505590000000439</v>
      </c>
      <c r="H93" s="61">
        <v>69.407893900000005</v>
      </c>
      <c r="I93" s="61">
        <v>41.573706000000001</v>
      </c>
      <c r="J93" s="62">
        <v>1176.2195936000001</v>
      </c>
      <c r="K93" s="10">
        <f t="shared" si="4"/>
        <v>17.790374353593897</v>
      </c>
    </row>
    <row r="94" spans="1:11" x14ac:dyDescent="0.25">
      <c r="A94" s="8">
        <v>31168</v>
      </c>
      <c r="B94" s="20">
        <v>6646.2984221999995</v>
      </c>
      <c r="C94" s="60">
        <f t="shared" si="5"/>
        <v>0.5255631176372636</v>
      </c>
      <c r="D94" s="19">
        <f t="shared" si="6"/>
        <v>2.5724735011501205</v>
      </c>
      <c r="E94" s="20">
        <v>11975.5503269</v>
      </c>
      <c r="F94" s="61">
        <v>55.498897700000001</v>
      </c>
      <c r="G94" s="19">
        <f t="shared" si="7"/>
        <v>0.38833619999999769</v>
      </c>
      <c r="H94" s="61">
        <v>69.499852599999997</v>
      </c>
      <c r="I94" s="61">
        <v>41.8967733</v>
      </c>
      <c r="J94" s="62">
        <v>1189.3290333</v>
      </c>
      <c r="K94" s="10">
        <f t="shared" si="4"/>
        <v>17.894607761327677</v>
      </c>
    </row>
    <row r="95" spans="1:11" x14ac:dyDescent="0.25">
      <c r="A95" s="8">
        <v>31199</v>
      </c>
      <c r="B95" s="20">
        <v>6660.1946215999997</v>
      </c>
      <c r="C95" s="60">
        <f t="shared" si="5"/>
        <v>0.20908178533759419</v>
      </c>
      <c r="D95" s="19">
        <f t="shared" si="6"/>
        <v>2.4382616244346877</v>
      </c>
      <c r="E95" s="20">
        <v>11993.142195500001</v>
      </c>
      <c r="F95" s="61">
        <v>55.533358300000003</v>
      </c>
      <c r="G95" s="19">
        <f t="shared" si="7"/>
        <v>0.31574840000000393</v>
      </c>
      <c r="H95" s="61">
        <v>69.397942099999995</v>
      </c>
      <c r="I95" s="61">
        <v>42.062514</v>
      </c>
      <c r="J95" s="62">
        <v>1193.0890093</v>
      </c>
      <c r="K95" s="10">
        <f t="shared" si="4"/>
        <v>17.913725905706048</v>
      </c>
    </row>
    <row r="96" spans="1:11" x14ac:dyDescent="0.25">
      <c r="A96" s="8">
        <v>31229</v>
      </c>
      <c r="B96" s="20">
        <v>6685.7619321000002</v>
      </c>
      <c r="C96" s="60">
        <f t="shared" si="5"/>
        <v>0.38388233306399105</v>
      </c>
      <c r="D96" s="19">
        <f t="shared" si="6"/>
        <v>2.6850665622537568</v>
      </c>
      <c r="E96" s="20">
        <v>12012.259289199999</v>
      </c>
      <c r="F96" s="61">
        <v>55.657822299999999</v>
      </c>
      <c r="G96" s="19">
        <f t="shared" si="7"/>
        <v>0.44166150000000215</v>
      </c>
      <c r="H96" s="61">
        <v>69.332646100000005</v>
      </c>
      <c r="I96" s="61">
        <v>42.3697607</v>
      </c>
      <c r="J96" s="62">
        <v>1202.8457586</v>
      </c>
      <c r="K96" s="10">
        <f t="shared" si="4"/>
        <v>17.991154498410111</v>
      </c>
    </row>
    <row r="97" spans="1:11" x14ac:dyDescent="0.25">
      <c r="A97" s="8">
        <v>31260</v>
      </c>
      <c r="B97" s="20">
        <v>6727.5332410999999</v>
      </c>
      <c r="C97" s="60">
        <f t="shared" si="5"/>
        <v>0.62478008376944061</v>
      </c>
      <c r="D97" s="19">
        <f t="shared" si="6"/>
        <v>3.3712930168281865</v>
      </c>
      <c r="E97" s="20">
        <v>12031.321787299999</v>
      </c>
      <c r="F97" s="61">
        <v>55.916825799999998</v>
      </c>
      <c r="G97" s="19">
        <f t="shared" si="7"/>
        <v>0.8045381999999961</v>
      </c>
      <c r="H97" s="61">
        <v>69.845726999999997</v>
      </c>
      <c r="I97" s="61">
        <v>42.380388099999998</v>
      </c>
      <c r="J97" s="62">
        <v>1206.4627538</v>
      </c>
      <c r="K97" s="10">
        <f t="shared" si="4"/>
        <v>17.933211335611844</v>
      </c>
    </row>
    <row r="98" spans="1:11" x14ac:dyDescent="0.25">
      <c r="A98" s="8">
        <v>31291</v>
      </c>
      <c r="B98" s="20">
        <v>6771.8321311999998</v>
      </c>
      <c r="C98" s="60">
        <f t="shared" si="5"/>
        <v>0.65847151567186746</v>
      </c>
      <c r="D98" s="19">
        <f t="shared" si="6"/>
        <v>3.5752548921770586</v>
      </c>
      <c r="E98" s="20">
        <v>12050.549514</v>
      </c>
      <c r="F98" s="61">
        <v>56.195214399999998</v>
      </c>
      <c r="G98" s="19">
        <f t="shared" si="7"/>
        <v>0.90950910000000107</v>
      </c>
      <c r="H98" s="61">
        <v>70.247873499999997</v>
      </c>
      <c r="I98" s="61">
        <v>42.536794299999997</v>
      </c>
      <c r="J98" s="62">
        <v>1219.9567282</v>
      </c>
      <c r="K98" s="10">
        <f t="shared" si="4"/>
        <v>18.015164944495133</v>
      </c>
    </row>
    <row r="99" spans="1:11" x14ac:dyDescent="0.25">
      <c r="A99" s="8">
        <v>31321</v>
      </c>
      <c r="B99" s="20">
        <v>6756.2951574999997</v>
      </c>
      <c r="C99" s="60">
        <f t="shared" si="5"/>
        <v>-0.22943530493640379</v>
      </c>
      <c r="D99" s="19">
        <f t="shared" si="6"/>
        <v>3.3892718137346698</v>
      </c>
      <c r="E99" s="20">
        <v>12073.310577099999</v>
      </c>
      <c r="F99" s="61">
        <v>55.960584400000002</v>
      </c>
      <c r="G99" s="19">
        <f t="shared" si="7"/>
        <v>0.78784590000000065</v>
      </c>
      <c r="H99" s="61">
        <v>69.771416500000001</v>
      </c>
      <c r="I99" s="61">
        <v>42.536026</v>
      </c>
      <c r="J99" s="62">
        <v>1232.0231974000001</v>
      </c>
      <c r="K99" s="10">
        <f t="shared" si="4"/>
        <v>18.235189089280105</v>
      </c>
    </row>
    <row r="100" spans="1:11" x14ac:dyDescent="0.25">
      <c r="A100" s="8">
        <v>31352</v>
      </c>
      <c r="B100" s="20">
        <v>6855.3628289999997</v>
      </c>
      <c r="C100" s="60">
        <f t="shared" si="5"/>
        <v>1.4663017110794418</v>
      </c>
      <c r="D100" s="19">
        <f t="shared" si="6"/>
        <v>4.6603555262826051</v>
      </c>
      <c r="E100" s="20">
        <v>12096.071471400001</v>
      </c>
      <c r="F100" s="61">
        <v>56.674291699999998</v>
      </c>
      <c r="G100" s="19">
        <f t="shared" si="7"/>
        <v>1.4576260999999988</v>
      </c>
      <c r="H100" s="61">
        <v>70.605915300000007</v>
      </c>
      <c r="I100" s="61">
        <v>43.131093999999997</v>
      </c>
      <c r="J100" s="62">
        <v>1257.8966565999999</v>
      </c>
      <c r="K100" s="10">
        <f t="shared" si="4"/>
        <v>18.349089435190272</v>
      </c>
    </row>
    <row r="101" spans="1:11" x14ac:dyDescent="0.25">
      <c r="A101" s="8">
        <v>31382</v>
      </c>
      <c r="B101" s="20">
        <v>6822.7317617999997</v>
      </c>
      <c r="C101" s="60">
        <f t="shared" si="5"/>
        <v>-0.47599329187890549</v>
      </c>
      <c r="D101" s="19">
        <f t="shared" si="6"/>
        <v>4.102548754583867</v>
      </c>
      <c r="E101" s="20">
        <v>12119.001888999999</v>
      </c>
      <c r="F101" s="61">
        <v>56.297802599999997</v>
      </c>
      <c r="G101" s="19">
        <f t="shared" si="7"/>
        <v>1.1352775999999949</v>
      </c>
      <c r="H101" s="61">
        <v>69.975716800000001</v>
      </c>
      <c r="I101" s="61">
        <v>42.9999404</v>
      </c>
      <c r="J101" s="62">
        <v>1231.115573</v>
      </c>
      <c r="K101" s="10">
        <f t="shared" si="4"/>
        <v>18.044320310127542</v>
      </c>
    </row>
    <row r="102" spans="1:11" x14ac:dyDescent="0.25">
      <c r="A102" s="8">
        <v>31413</v>
      </c>
      <c r="B102" s="20">
        <v>6869.5880150000003</v>
      </c>
      <c r="C102" s="60">
        <f t="shared" si="5"/>
        <v>0.68676675026776568</v>
      </c>
      <c r="D102" s="19">
        <f t="shared" si="6"/>
        <v>4.6910701677571272</v>
      </c>
      <c r="E102" s="20">
        <v>12141.601321800001</v>
      </c>
      <c r="F102" s="61">
        <v>56.578929199999997</v>
      </c>
      <c r="G102" s="19">
        <f t="shared" si="7"/>
        <v>1.441859099999995</v>
      </c>
      <c r="H102" s="61">
        <v>70.282875500000003</v>
      </c>
      <c r="I102" s="61">
        <v>43.254471299999999</v>
      </c>
      <c r="J102" s="62">
        <v>1240.1513038000001</v>
      </c>
      <c r="K102" s="10">
        <f t="shared" si="4"/>
        <v>18.052775524414034</v>
      </c>
    </row>
    <row r="103" spans="1:11" x14ac:dyDescent="0.25">
      <c r="A103" s="8">
        <v>31444</v>
      </c>
      <c r="B103" s="20">
        <v>6892.3087341</v>
      </c>
      <c r="C103" s="60">
        <f t="shared" si="5"/>
        <v>0.33074354750806362</v>
      </c>
      <c r="D103" s="19">
        <f t="shared" si="6"/>
        <v>4.0149889560807219</v>
      </c>
      <c r="E103" s="20">
        <v>12164.164144300001</v>
      </c>
      <c r="F103" s="61">
        <v>56.660767300000003</v>
      </c>
      <c r="G103" s="19">
        <f t="shared" si="7"/>
        <v>1.0743261000000004</v>
      </c>
      <c r="H103" s="61">
        <v>70.150303399999999</v>
      </c>
      <c r="I103" s="61">
        <v>43.543494799999998</v>
      </c>
      <c r="J103" s="62">
        <v>1237.4112564</v>
      </c>
      <c r="K103" s="10">
        <f t="shared" si="4"/>
        <v>17.953508818864332</v>
      </c>
    </row>
    <row r="104" spans="1:11" x14ac:dyDescent="0.25">
      <c r="A104" s="8">
        <v>31472</v>
      </c>
      <c r="B104" s="20">
        <v>6902.7678292999999</v>
      </c>
      <c r="C104" s="60">
        <f t="shared" si="5"/>
        <v>0.15175024224108002</v>
      </c>
      <c r="D104" s="19">
        <f t="shared" si="6"/>
        <v>4.5698203546116432</v>
      </c>
      <c r="E104" s="20">
        <v>12186.9399816</v>
      </c>
      <c r="F104" s="61">
        <v>56.640697699999997</v>
      </c>
      <c r="G104" s="19">
        <f t="shared" si="7"/>
        <v>1.3581160999999966</v>
      </c>
      <c r="H104" s="61">
        <v>70.189602100000002</v>
      </c>
      <c r="I104" s="61">
        <v>43.464320700000002</v>
      </c>
      <c r="J104" s="62">
        <v>1263.7981339999999</v>
      </c>
      <c r="K104" s="10">
        <f t="shared" si="4"/>
        <v>18.308570782803802</v>
      </c>
    </row>
    <row r="105" spans="1:11" x14ac:dyDescent="0.25">
      <c r="A105" s="8">
        <v>31503</v>
      </c>
      <c r="B105" s="20">
        <v>6971.4483092999999</v>
      </c>
      <c r="C105" s="60">
        <f t="shared" si="5"/>
        <v>0.99497015832509583</v>
      </c>
      <c r="D105" s="19">
        <f t="shared" si="6"/>
        <v>5.4434698112618207</v>
      </c>
      <c r="E105" s="20">
        <v>12207.833269999999</v>
      </c>
      <c r="F105" s="61">
        <v>57.106352600000001</v>
      </c>
      <c r="G105" s="19">
        <f t="shared" si="7"/>
        <v>1.8171897000000001</v>
      </c>
      <c r="H105" s="61">
        <v>70.288048799999999</v>
      </c>
      <c r="I105" s="61">
        <v>44.286036600000003</v>
      </c>
      <c r="J105" s="62">
        <v>1318.4817556</v>
      </c>
      <c r="K105" s="10">
        <f t="shared" si="4"/>
        <v>18.912594587284378</v>
      </c>
    </row>
    <row r="106" spans="1:11" x14ac:dyDescent="0.25">
      <c r="A106" s="8">
        <v>31533</v>
      </c>
      <c r="B106" s="20">
        <v>6965.1293647000002</v>
      </c>
      <c r="C106" s="60">
        <f t="shared" si="5"/>
        <v>-9.0640342144832603E-2</v>
      </c>
      <c r="D106" s="19">
        <f t="shared" si="6"/>
        <v>4.7971204758883523</v>
      </c>
      <c r="E106" s="20">
        <v>12228.66598</v>
      </c>
      <c r="F106" s="61">
        <v>56.957393199999999</v>
      </c>
      <c r="G106" s="19">
        <f t="shared" si="7"/>
        <v>1.4584954999999979</v>
      </c>
      <c r="H106" s="61">
        <v>70.105452200000002</v>
      </c>
      <c r="I106" s="61">
        <v>44.168789099999998</v>
      </c>
      <c r="J106" s="62">
        <v>1310.5473671</v>
      </c>
      <c r="K106" s="10">
        <f t="shared" si="4"/>
        <v>18.815836698482446</v>
      </c>
    </row>
    <row r="107" spans="1:11" x14ac:dyDescent="0.25">
      <c r="A107" s="8">
        <v>31564</v>
      </c>
      <c r="B107" s="20">
        <v>7005.4201274999996</v>
      </c>
      <c r="C107" s="60">
        <f t="shared" si="5"/>
        <v>0.57846395508742643</v>
      </c>
      <c r="D107" s="19">
        <f t="shared" si="6"/>
        <v>5.1834146825136669</v>
      </c>
      <c r="E107" s="20">
        <v>12249.66424</v>
      </c>
      <c r="F107" s="61">
        <v>57.188670600000002</v>
      </c>
      <c r="G107" s="19">
        <f t="shared" si="7"/>
        <v>1.6553122999999985</v>
      </c>
      <c r="H107" s="61">
        <v>70.542968400000007</v>
      </c>
      <c r="I107" s="61">
        <v>44.1983459</v>
      </c>
      <c r="J107" s="62">
        <v>1318.2369682000001</v>
      </c>
      <c r="K107" s="10">
        <f t="shared" si="4"/>
        <v>18.817386312424276</v>
      </c>
    </row>
    <row r="108" spans="1:11" x14ac:dyDescent="0.25">
      <c r="A108" s="8">
        <v>31594</v>
      </c>
      <c r="B108" s="20">
        <v>6987.4597538999997</v>
      </c>
      <c r="C108" s="60">
        <f t="shared" si="5"/>
        <v>-0.25637825102731376</v>
      </c>
      <c r="D108" s="19">
        <f t="shared" si="6"/>
        <v>4.5125420986271356</v>
      </c>
      <c r="E108" s="20">
        <v>12270.77104</v>
      </c>
      <c r="F108" s="61">
        <v>56.943933899999998</v>
      </c>
      <c r="G108" s="19">
        <f t="shared" si="7"/>
        <v>1.2861115999999981</v>
      </c>
      <c r="H108" s="61">
        <v>69.9029034</v>
      </c>
      <c r="I108" s="61">
        <v>44.337767900000003</v>
      </c>
      <c r="J108" s="62">
        <v>1335.8667507</v>
      </c>
      <c r="K108" s="10">
        <f t="shared" si="4"/>
        <v>19.118060035399782</v>
      </c>
    </row>
    <row r="109" spans="1:11" x14ac:dyDescent="0.25">
      <c r="A109" s="8">
        <v>31625</v>
      </c>
      <c r="B109" s="20">
        <v>6969.3606657</v>
      </c>
      <c r="C109" s="60">
        <f t="shared" si="5"/>
        <v>-0.25902243214921944</v>
      </c>
      <c r="D109" s="19">
        <f t="shared" si="6"/>
        <v>3.5945927865896294</v>
      </c>
      <c r="E109" s="20">
        <v>12291.804179999999</v>
      </c>
      <c r="F109" s="61">
        <v>56.699249100000003</v>
      </c>
      <c r="G109" s="19">
        <f t="shared" si="7"/>
        <v>0.78242330000000493</v>
      </c>
      <c r="H109" s="61">
        <v>69.877693899999997</v>
      </c>
      <c r="I109" s="61">
        <v>43.8791814</v>
      </c>
      <c r="J109" s="62">
        <v>1300.0620260000001</v>
      </c>
      <c r="K109" s="10">
        <f t="shared" si="4"/>
        <v>18.653963948204169</v>
      </c>
    </row>
    <row r="110" spans="1:11" x14ac:dyDescent="0.25">
      <c r="A110" s="8">
        <v>31656</v>
      </c>
      <c r="B110" s="20">
        <v>6994.3847218000001</v>
      </c>
      <c r="C110" s="60">
        <f t="shared" si="5"/>
        <v>0.35905813029819206</v>
      </c>
      <c r="D110" s="19">
        <f t="shared" si="6"/>
        <v>3.2864457695965203</v>
      </c>
      <c r="E110" s="20">
        <v>12313.02499</v>
      </c>
      <c r="F110" s="61">
        <v>56.8047635</v>
      </c>
      <c r="G110" s="19">
        <f t="shared" si="7"/>
        <v>0.6095491000000024</v>
      </c>
      <c r="H110" s="61">
        <v>69.873015100000003</v>
      </c>
      <c r="I110" s="61">
        <v>44.091412200000001</v>
      </c>
      <c r="J110" s="62">
        <v>1320.5415958000001</v>
      </c>
      <c r="K110" s="10">
        <f t="shared" si="4"/>
        <v>18.880025167677072</v>
      </c>
    </row>
    <row r="111" spans="1:11" x14ac:dyDescent="0.25">
      <c r="A111" s="8">
        <v>31686</v>
      </c>
      <c r="B111" s="20">
        <v>7018.8890848999999</v>
      </c>
      <c r="C111" s="60">
        <f t="shared" si="5"/>
        <v>0.35034336935491994</v>
      </c>
      <c r="D111" s="19">
        <f t="shared" si="6"/>
        <v>3.8866556489691102</v>
      </c>
      <c r="E111" s="20">
        <v>12334.811159999999</v>
      </c>
      <c r="F111" s="61">
        <v>56.903093200000001</v>
      </c>
      <c r="G111" s="19">
        <f t="shared" si="7"/>
        <v>0.94250879999999881</v>
      </c>
      <c r="H111" s="61">
        <v>69.628407999999993</v>
      </c>
      <c r="I111" s="61">
        <v>44.523445799999998</v>
      </c>
      <c r="J111" s="62">
        <v>1331.3932491999999</v>
      </c>
      <c r="K111" s="10">
        <f t="shared" si="4"/>
        <v>18.968717600400272</v>
      </c>
    </row>
    <row r="112" spans="1:11" x14ac:dyDescent="0.25">
      <c r="A112" s="8">
        <v>31717</v>
      </c>
      <c r="B112" s="20">
        <v>7008.1358120000004</v>
      </c>
      <c r="C112" s="60">
        <f t="shared" si="5"/>
        <v>-0.15320477029810062</v>
      </c>
      <c r="D112" s="19">
        <f t="shared" si="6"/>
        <v>2.2285178306497588</v>
      </c>
      <c r="E112" s="20">
        <v>12356.55617</v>
      </c>
      <c r="F112" s="61">
        <v>56.715930499999999</v>
      </c>
      <c r="G112" s="19">
        <f t="shared" si="7"/>
        <v>4.1638800000001197E-2</v>
      </c>
      <c r="H112" s="61">
        <v>69.389001500000006</v>
      </c>
      <c r="I112" s="61">
        <v>44.387148699999997</v>
      </c>
      <c r="J112" s="62">
        <v>1330.8349272999999</v>
      </c>
      <c r="K112" s="10">
        <f t="shared" si="4"/>
        <v>18.989856404055654</v>
      </c>
    </row>
    <row r="113" spans="1:11" x14ac:dyDescent="0.25">
      <c r="A113" s="8">
        <v>31747</v>
      </c>
      <c r="B113" s="20">
        <v>7024.6579680000004</v>
      </c>
      <c r="C113" s="60">
        <f t="shared" si="5"/>
        <v>0.23575678958317531</v>
      </c>
      <c r="D113" s="19">
        <f t="shared" si="6"/>
        <v>2.9596093361103755</v>
      </c>
      <c r="E113" s="20">
        <v>12378.53796</v>
      </c>
      <c r="F113" s="61">
        <v>56.748688700000002</v>
      </c>
      <c r="G113" s="19">
        <f t="shared" si="7"/>
        <v>0.45088610000000529</v>
      </c>
      <c r="H113" s="61">
        <v>69.536944300000002</v>
      </c>
      <c r="I113" s="61">
        <v>44.307828700000002</v>
      </c>
      <c r="J113" s="62">
        <v>1361.6839875000001</v>
      </c>
      <c r="K113" s="10">
        <f t="shared" si="4"/>
        <v>19.384345739009508</v>
      </c>
    </row>
    <row r="114" spans="1:11" x14ac:dyDescent="0.25">
      <c r="A114" s="8">
        <v>31778</v>
      </c>
      <c r="B114" s="20">
        <v>7025.0805424999999</v>
      </c>
      <c r="C114" s="60">
        <f t="shared" si="5"/>
        <v>6.0155882595909422E-3</v>
      </c>
      <c r="D114" s="19">
        <f t="shared" si="6"/>
        <v>2.2634913063268991</v>
      </c>
      <c r="E114" s="20">
        <v>12401.43974</v>
      </c>
      <c r="F114" s="61">
        <v>56.6472981</v>
      </c>
      <c r="G114" s="19">
        <f t="shared" si="7"/>
        <v>6.8368900000002952E-2</v>
      </c>
      <c r="H114" s="61">
        <v>69.324185600000007</v>
      </c>
      <c r="I114" s="61">
        <v>44.314519500000003</v>
      </c>
      <c r="J114" s="62">
        <v>1354.2554312</v>
      </c>
      <c r="K114" s="10">
        <f t="shared" si="4"/>
        <v>19.277436365420861</v>
      </c>
    </row>
    <row r="115" spans="1:11" x14ac:dyDescent="0.25">
      <c r="A115" s="8">
        <v>31809</v>
      </c>
      <c r="B115" s="20">
        <v>7056.7105308</v>
      </c>
      <c r="C115" s="60">
        <f t="shared" si="5"/>
        <v>0.4502437816712071</v>
      </c>
      <c r="D115" s="19">
        <f t="shared" si="6"/>
        <v>2.3852935647907771</v>
      </c>
      <c r="E115" s="20">
        <v>12424.28183</v>
      </c>
      <c r="F115" s="61">
        <v>56.797733899999997</v>
      </c>
      <c r="G115" s="19">
        <f t="shared" si="7"/>
        <v>0.13696659999999383</v>
      </c>
      <c r="H115" s="61">
        <v>69.386664699999997</v>
      </c>
      <c r="I115" s="61">
        <v>44.5503146</v>
      </c>
      <c r="J115" s="62">
        <v>1367.9354595</v>
      </c>
      <c r="K115" s="10">
        <f t="shared" si="4"/>
        <v>19.384888377232627</v>
      </c>
    </row>
    <row r="116" spans="1:11" x14ac:dyDescent="0.25">
      <c r="A116" s="8">
        <v>31837</v>
      </c>
      <c r="B116" s="20">
        <v>7070.3095621000002</v>
      </c>
      <c r="C116" s="60">
        <f t="shared" si="5"/>
        <v>0.19271062969984856</v>
      </c>
      <c r="D116" s="19">
        <f t="shared" si="6"/>
        <v>2.4271674340376954</v>
      </c>
      <c r="E116" s="20">
        <v>12447.37715</v>
      </c>
      <c r="F116" s="61">
        <v>56.801601499999997</v>
      </c>
      <c r="G116" s="19">
        <f t="shared" si="7"/>
        <v>0.16090379999999982</v>
      </c>
      <c r="H116" s="61">
        <v>69.550039299999995</v>
      </c>
      <c r="I116" s="61">
        <v>44.398644500000003</v>
      </c>
      <c r="J116" s="62">
        <v>1374.0017198999999</v>
      </c>
      <c r="K116" s="10">
        <f t="shared" si="4"/>
        <v>19.433402566490997</v>
      </c>
    </row>
    <row r="117" spans="1:11" x14ac:dyDescent="0.25">
      <c r="A117" s="8">
        <v>31868</v>
      </c>
      <c r="B117" s="20">
        <v>7084.6365692999998</v>
      </c>
      <c r="C117" s="60">
        <f t="shared" si="5"/>
        <v>0.20263620813434666</v>
      </c>
      <c r="D117" s="19">
        <f t="shared" si="6"/>
        <v>1.6235974933502029</v>
      </c>
      <c r="E117" s="20">
        <v>12468.74591</v>
      </c>
      <c r="F117" s="61">
        <v>56.819158999999999</v>
      </c>
      <c r="G117" s="19">
        <f t="shared" si="7"/>
        <v>-0.28719360000000194</v>
      </c>
      <c r="H117" s="61">
        <v>69.457738599999999</v>
      </c>
      <c r="I117" s="61">
        <v>44.523059799999999</v>
      </c>
      <c r="J117" s="62">
        <v>1373.6249431000001</v>
      </c>
      <c r="K117" s="10">
        <f t="shared" si="4"/>
        <v>19.388784867982604</v>
      </c>
    </row>
    <row r="118" spans="1:11" x14ac:dyDescent="0.25">
      <c r="A118" s="8">
        <v>31898</v>
      </c>
      <c r="B118" s="20">
        <v>7089.8711678999998</v>
      </c>
      <c r="C118" s="60">
        <f t="shared" si="5"/>
        <v>7.388662140671011E-2</v>
      </c>
      <c r="D118" s="19">
        <f t="shared" si="6"/>
        <v>1.7909473990849907</v>
      </c>
      <c r="E118" s="20">
        <v>12489.82631</v>
      </c>
      <c r="F118" s="61">
        <v>56.7651702</v>
      </c>
      <c r="G118" s="19">
        <f t="shared" si="7"/>
        <v>-0.19222299999999848</v>
      </c>
      <c r="H118" s="61">
        <v>69.332811300000003</v>
      </c>
      <c r="I118" s="61">
        <v>44.537980599999997</v>
      </c>
      <c r="J118" s="62">
        <v>1380.7141779000001</v>
      </c>
      <c r="K118" s="10">
        <f t="shared" si="4"/>
        <v>19.474460751153025</v>
      </c>
    </row>
    <row r="119" spans="1:11" x14ac:dyDescent="0.25">
      <c r="A119" s="8">
        <v>31929</v>
      </c>
      <c r="B119" s="20">
        <v>7125.4549956999999</v>
      </c>
      <c r="C119" s="60">
        <f t="shared" si="5"/>
        <v>0.5018966770666996</v>
      </c>
      <c r="D119" s="19">
        <f t="shared" si="6"/>
        <v>1.7134570948685812</v>
      </c>
      <c r="E119" s="20">
        <v>12511.04609</v>
      </c>
      <c r="F119" s="61">
        <v>56.953311100000001</v>
      </c>
      <c r="G119" s="19">
        <f t="shared" si="7"/>
        <v>-0.23535950000000128</v>
      </c>
      <c r="H119" s="61">
        <v>69.608852200000001</v>
      </c>
      <c r="I119" s="61">
        <v>44.640570400000001</v>
      </c>
      <c r="J119" s="62">
        <v>1395.7263598</v>
      </c>
      <c r="K119" s="10">
        <f t="shared" si="4"/>
        <v>19.58789102790319</v>
      </c>
    </row>
    <row r="120" spans="1:11" x14ac:dyDescent="0.25">
      <c r="A120" s="8">
        <v>31959</v>
      </c>
      <c r="B120" s="20">
        <v>7171.0730265000002</v>
      </c>
      <c r="C120" s="60">
        <f t="shared" si="5"/>
        <v>0.6402121805208143</v>
      </c>
      <c r="D120" s="19">
        <f t="shared" si="6"/>
        <v>2.6277542779050442</v>
      </c>
      <c r="E120" s="20">
        <v>12531.2307</v>
      </c>
      <c r="F120" s="61">
        <v>57.2256085</v>
      </c>
      <c r="G120" s="19">
        <f t="shared" si="7"/>
        <v>0.28167460000000233</v>
      </c>
      <c r="H120" s="61">
        <v>69.930405800000003</v>
      </c>
      <c r="I120" s="61">
        <v>44.864566699999997</v>
      </c>
      <c r="J120" s="62">
        <v>1394.8334712000001</v>
      </c>
      <c r="K120" s="10">
        <f t="shared" si="4"/>
        <v>19.450833453313461</v>
      </c>
    </row>
    <row r="121" spans="1:11" x14ac:dyDescent="0.25">
      <c r="A121" s="8">
        <v>31990</v>
      </c>
      <c r="B121" s="20">
        <v>7149.8220100999997</v>
      </c>
      <c r="C121" s="60">
        <f t="shared" si="5"/>
        <v>-0.29634360606103749</v>
      </c>
      <c r="D121" s="19">
        <f t="shared" si="6"/>
        <v>2.589352927136455</v>
      </c>
      <c r="E121" s="20">
        <v>12551.078369999999</v>
      </c>
      <c r="F121" s="61">
        <v>56.965798499999998</v>
      </c>
      <c r="G121" s="19">
        <f t="shared" si="7"/>
        <v>0.26654939999999527</v>
      </c>
      <c r="H121" s="61">
        <v>69.652041999999994</v>
      </c>
      <c r="I121" s="61">
        <v>44.622550199999999</v>
      </c>
      <c r="J121" s="62">
        <v>1417.6280076999999</v>
      </c>
      <c r="K121" s="10">
        <f t="shared" si="4"/>
        <v>19.827458721313995</v>
      </c>
    </row>
    <row r="122" spans="1:11" x14ac:dyDescent="0.25">
      <c r="A122" s="8">
        <v>32021</v>
      </c>
      <c r="B122" s="20">
        <v>7137.6531101</v>
      </c>
      <c r="C122" s="60">
        <f t="shared" si="5"/>
        <v>-0.1701986424670377</v>
      </c>
      <c r="D122" s="19">
        <f t="shared" si="6"/>
        <v>2.0483343996429459</v>
      </c>
      <c r="E122" s="20">
        <v>12571.12399</v>
      </c>
      <c r="F122" s="61">
        <v>56.778161699999998</v>
      </c>
      <c r="G122" s="19">
        <f t="shared" si="7"/>
        <v>-2.6601800000001674E-2</v>
      </c>
      <c r="H122" s="61">
        <v>69.266990000000007</v>
      </c>
      <c r="I122" s="61">
        <v>44.626561299999999</v>
      </c>
      <c r="J122" s="62">
        <v>1404.0701065000001</v>
      </c>
      <c r="K122" s="10">
        <f t="shared" si="4"/>
        <v>19.671313313240137</v>
      </c>
    </row>
    <row r="123" spans="1:11" x14ac:dyDescent="0.25">
      <c r="A123" s="8">
        <v>32051</v>
      </c>
      <c r="B123" s="20">
        <v>7167.2495130999996</v>
      </c>
      <c r="C123" s="60">
        <f t="shared" si="5"/>
        <v>0.41465174257515719</v>
      </c>
      <c r="D123" s="19">
        <f t="shared" si="6"/>
        <v>2.1137309110521927</v>
      </c>
      <c r="E123" s="20">
        <v>12594.383</v>
      </c>
      <c r="F123" s="61">
        <v>56.908301999999999</v>
      </c>
      <c r="G123" s="19">
        <f t="shared" si="7"/>
        <v>5.2087999999983481E-3</v>
      </c>
      <c r="H123" s="61">
        <v>69.097878300000005</v>
      </c>
      <c r="I123" s="61">
        <v>45.047342200000003</v>
      </c>
      <c r="J123" s="62">
        <v>1401.0740754000001</v>
      </c>
      <c r="K123" s="10">
        <f t="shared" si="4"/>
        <v>19.548281008484153</v>
      </c>
    </row>
    <row r="124" spans="1:11" x14ac:dyDescent="0.25">
      <c r="A124" s="8">
        <v>32082</v>
      </c>
      <c r="B124" s="20">
        <v>7157.2880905000002</v>
      </c>
      <c r="C124" s="60">
        <f t="shared" si="5"/>
        <v>-0.1389852911049399</v>
      </c>
      <c r="D124" s="19">
        <f t="shared" si="6"/>
        <v>2.1282732313007822</v>
      </c>
      <c r="E124" s="20">
        <v>12617.30594</v>
      </c>
      <c r="F124" s="61">
        <v>56.725961300000002</v>
      </c>
      <c r="G124" s="19">
        <f t="shared" si="7"/>
        <v>1.0030800000002671E-2</v>
      </c>
      <c r="H124" s="61">
        <v>68.998191700000007</v>
      </c>
      <c r="I124" s="61">
        <v>44.784125199999998</v>
      </c>
      <c r="J124" s="62">
        <v>1428.2974965000001</v>
      </c>
      <c r="K124" s="10">
        <f t="shared" si="4"/>
        <v>19.95584750033753</v>
      </c>
    </row>
    <row r="125" spans="1:11" x14ac:dyDescent="0.25">
      <c r="A125" s="8">
        <v>32112</v>
      </c>
      <c r="B125" s="20">
        <v>7234.9525030000004</v>
      </c>
      <c r="C125" s="60">
        <f t="shared" si="5"/>
        <v>1.0851094928410896</v>
      </c>
      <c r="D125" s="19">
        <f t="shared" si="6"/>
        <v>2.993662267372617</v>
      </c>
      <c r="E125" s="20">
        <v>12640.46941</v>
      </c>
      <c r="F125" s="61">
        <v>57.236422699999999</v>
      </c>
      <c r="G125" s="19">
        <f t="shared" si="7"/>
        <v>0.48773399999999612</v>
      </c>
      <c r="H125" s="61">
        <v>69.642104599999996</v>
      </c>
      <c r="I125" s="61">
        <v>45.164090700000003</v>
      </c>
      <c r="J125" s="62">
        <v>1430.9292671000001</v>
      </c>
      <c r="K125" s="10">
        <f t="shared" si="4"/>
        <v>19.778004990449624</v>
      </c>
    </row>
    <row r="126" spans="1:11" x14ac:dyDescent="0.25">
      <c r="A126" s="8">
        <v>32143</v>
      </c>
      <c r="B126" s="20">
        <v>7296.6075622999997</v>
      </c>
      <c r="C126" s="60">
        <f t="shared" si="5"/>
        <v>0.85218333187997797</v>
      </c>
      <c r="D126" s="19">
        <f t="shared" si="6"/>
        <v>3.8651089928055415</v>
      </c>
      <c r="E126" s="20">
        <v>12664.36407</v>
      </c>
      <c r="F126" s="61">
        <v>57.615270099999996</v>
      </c>
      <c r="G126" s="19">
        <f t="shared" si="7"/>
        <v>0.96797199999999606</v>
      </c>
      <c r="H126" s="61">
        <v>70.048177800000005</v>
      </c>
      <c r="I126" s="61">
        <v>45.515720999999999</v>
      </c>
      <c r="J126" s="62">
        <v>1445.5227689999999</v>
      </c>
      <c r="K126" s="10">
        <f t="shared" si="4"/>
        <v>19.81088823344022</v>
      </c>
    </row>
    <row r="127" spans="1:11" x14ac:dyDescent="0.25">
      <c r="A127" s="8">
        <v>32174</v>
      </c>
      <c r="B127" s="20">
        <v>7282.1448952000001</v>
      </c>
      <c r="C127" s="60">
        <f t="shared" si="5"/>
        <v>-0.19821083944167589</v>
      </c>
      <c r="D127" s="19">
        <f t="shared" si="6"/>
        <v>3.1946097748527484</v>
      </c>
      <c r="E127" s="20">
        <v>12687.957200000001</v>
      </c>
      <c r="F127" s="61">
        <v>57.394147699999998</v>
      </c>
      <c r="G127" s="19">
        <f t="shared" si="7"/>
        <v>0.59641380000000055</v>
      </c>
      <c r="H127" s="61">
        <v>69.781957000000006</v>
      </c>
      <c r="I127" s="61">
        <v>45.337799400000002</v>
      </c>
      <c r="J127" s="62">
        <v>1424.5696619</v>
      </c>
      <c r="K127" s="10">
        <f t="shared" si="4"/>
        <v>19.562500916989446</v>
      </c>
    </row>
    <row r="128" spans="1:11" x14ac:dyDescent="0.25">
      <c r="A128" s="8">
        <v>32203</v>
      </c>
      <c r="B128" s="20">
        <v>7329.8386368000001</v>
      </c>
      <c r="C128" s="60">
        <f t="shared" si="5"/>
        <v>0.65494084897208282</v>
      </c>
      <c r="D128" s="19">
        <f t="shared" si="6"/>
        <v>3.6706889906375677</v>
      </c>
      <c r="E128" s="20">
        <v>12711.78717</v>
      </c>
      <c r="F128" s="61">
        <v>57.661747599999998</v>
      </c>
      <c r="G128" s="19">
        <f t="shared" si="7"/>
        <v>0.86014610000000147</v>
      </c>
      <c r="H128" s="61">
        <v>70.092544599999997</v>
      </c>
      <c r="I128" s="61">
        <v>45.562803199999998</v>
      </c>
      <c r="J128" s="62">
        <v>1450.6421147999999</v>
      </c>
      <c r="K128" s="10">
        <f t="shared" si="4"/>
        <v>19.790914734697477</v>
      </c>
    </row>
    <row r="129" spans="1:11" x14ac:dyDescent="0.25">
      <c r="A129" s="8">
        <v>32234</v>
      </c>
      <c r="B129" s="20">
        <v>7359.9381162999998</v>
      </c>
      <c r="C129" s="60">
        <f t="shared" si="5"/>
        <v>0.41064313952128512</v>
      </c>
      <c r="D129" s="19">
        <f t="shared" si="6"/>
        <v>3.8858951240063582</v>
      </c>
      <c r="E129" s="20">
        <v>12732.55206</v>
      </c>
      <c r="F129" s="61">
        <v>57.804107799999997</v>
      </c>
      <c r="G129" s="19">
        <f t="shared" si="7"/>
        <v>0.98494879999999796</v>
      </c>
      <c r="H129" s="61">
        <v>70.182564799999994</v>
      </c>
      <c r="I129" s="61">
        <v>45.7560383</v>
      </c>
      <c r="J129" s="62">
        <v>1453.1561838</v>
      </c>
      <c r="K129" s="10">
        <f t="shared" si="4"/>
        <v>19.744135899481353</v>
      </c>
    </row>
    <row r="130" spans="1:11" x14ac:dyDescent="0.25">
      <c r="A130" s="8">
        <v>32264</v>
      </c>
      <c r="B130" s="20">
        <v>7343.1215519999996</v>
      </c>
      <c r="C130" s="60">
        <f t="shared" si="5"/>
        <v>-0.22848784914042539</v>
      </c>
      <c r="D130" s="19">
        <f t="shared" si="6"/>
        <v>3.5720026232156745</v>
      </c>
      <c r="E130" s="20">
        <v>12753.327090000001</v>
      </c>
      <c r="F130" s="61">
        <v>57.578085299999998</v>
      </c>
      <c r="G130" s="19">
        <f t="shared" si="7"/>
        <v>0.81291509999999789</v>
      </c>
      <c r="H130" s="61">
        <v>69.890661100000003</v>
      </c>
      <c r="I130" s="61">
        <v>45.593848399999999</v>
      </c>
      <c r="J130" s="62">
        <v>1449.4372499000001</v>
      </c>
      <c r="K130" s="10">
        <f t="shared" si="4"/>
        <v>19.738707028555531</v>
      </c>
    </row>
    <row r="131" spans="1:11" x14ac:dyDescent="0.25">
      <c r="A131" s="8">
        <v>32295</v>
      </c>
      <c r="B131" s="20">
        <v>7361.0209937999998</v>
      </c>
      <c r="C131" s="60">
        <f t="shared" si="5"/>
        <v>0.24375793963433776</v>
      </c>
      <c r="D131" s="19">
        <f t="shared" si="6"/>
        <v>3.3059783303965427</v>
      </c>
      <c r="E131" s="20">
        <v>12774.327719999999</v>
      </c>
      <c r="F131" s="61">
        <v>57.623548999999997</v>
      </c>
      <c r="G131" s="19">
        <f t="shared" si="7"/>
        <v>0.6702378999999965</v>
      </c>
      <c r="H131" s="61">
        <v>69.952404999999999</v>
      </c>
      <c r="I131" s="61">
        <v>45.623011900000002</v>
      </c>
      <c r="J131" s="62">
        <v>1460.9042988000001</v>
      </c>
      <c r="K131" s="10">
        <f t="shared" si="4"/>
        <v>19.846490045748851</v>
      </c>
    </row>
    <row r="132" spans="1:11" x14ac:dyDescent="0.25">
      <c r="A132" s="8">
        <v>32325</v>
      </c>
      <c r="B132" s="20">
        <v>7377.8761229000002</v>
      </c>
      <c r="C132" s="60">
        <f t="shared" si="5"/>
        <v>0.22897814194793065</v>
      </c>
      <c r="D132" s="19">
        <f t="shared" si="6"/>
        <v>2.8838514910638802</v>
      </c>
      <c r="E132" s="20">
        <v>12794.557049999999</v>
      </c>
      <c r="F132" s="61">
        <v>57.664177799999997</v>
      </c>
      <c r="G132" s="19">
        <f t="shared" si="7"/>
        <v>0.4385692999999975</v>
      </c>
      <c r="H132" s="61">
        <v>70.112138799999997</v>
      </c>
      <c r="I132" s="61">
        <v>45.546067100000002</v>
      </c>
      <c r="J132" s="62">
        <v>1457.01016</v>
      </c>
      <c r="K132" s="10">
        <f t="shared" si="4"/>
        <v>19.748368442750397</v>
      </c>
    </row>
    <row r="133" spans="1:11" x14ac:dyDescent="0.25">
      <c r="A133" s="8">
        <v>32356</v>
      </c>
      <c r="B133" s="20">
        <v>7408.7386017999997</v>
      </c>
      <c r="C133" s="60">
        <f t="shared" si="5"/>
        <v>0.41831115602776703</v>
      </c>
      <c r="D133" s="19">
        <f t="shared" si="6"/>
        <v>3.6213012202856047</v>
      </c>
      <c r="E133" s="20">
        <v>12814.44613</v>
      </c>
      <c r="F133" s="61">
        <v>57.815519500000001</v>
      </c>
      <c r="G133" s="19">
        <f t="shared" si="7"/>
        <v>0.84972100000000239</v>
      </c>
      <c r="H133" s="61">
        <v>69.894942499999999</v>
      </c>
      <c r="I133" s="61">
        <v>46.054625799999997</v>
      </c>
      <c r="J133" s="62">
        <v>1468.4768018</v>
      </c>
      <c r="K133" s="10">
        <f t="shared" si="4"/>
        <v>19.820874790254098</v>
      </c>
    </row>
    <row r="134" spans="1:11" x14ac:dyDescent="0.25">
      <c r="A134" s="8">
        <v>32387</v>
      </c>
      <c r="B134" s="20">
        <v>7451.2663492000001</v>
      </c>
      <c r="C134" s="60">
        <f t="shared" si="5"/>
        <v>0.57402143179498899</v>
      </c>
      <c r="D134" s="19">
        <f t="shared" si="6"/>
        <v>4.393786504645731</v>
      </c>
      <c r="E134" s="20">
        <v>12834.545620000001</v>
      </c>
      <c r="F134" s="61">
        <v>58.056331499999999</v>
      </c>
      <c r="G134" s="19">
        <f t="shared" si="7"/>
        <v>1.2781698000000006</v>
      </c>
      <c r="H134" s="61">
        <v>70.096053100000006</v>
      </c>
      <c r="I134" s="61">
        <v>46.332485400000003</v>
      </c>
      <c r="J134" s="62">
        <v>1485.5699626999999</v>
      </c>
      <c r="K134" s="10">
        <f t="shared" si="4"/>
        <v>19.93714750056542</v>
      </c>
    </row>
    <row r="135" spans="1:11" x14ac:dyDescent="0.25">
      <c r="A135" s="8">
        <v>32417</v>
      </c>
      <c r="B135" s="20">
        <v>7466.5191799000004</v>
      </c>
      <c r="C135" s="60">
        <f t="shared" si="5"/>
        <v>0.20470118749194682</v>
      </c>
      <c r="D135" s="19">
        <f t="shared" si="6"/>
        <v>4.1755162318963244</v>
      </c>
      <c r="E135" s="20">
        <v>12856.86786</v>
      </c>
      <c r="F135" s="61">
        <v>58.074169099999999</v>
      </c>
      <c r="G135" s="19">
        <f t="shared" si="7"/>
        <v>1.1658670999999998</v>
      </c>
      <c r="H135" s="61">
        <v>70.134319300000001</v>
      </c>
      <c r="I135" s="61">
        <v>46.330311799999997</v>
      </c>
      <c r="J135" s="62">
        <v>1454.9184829000001</v>
      </c>
      <c r="K135" s="10">
        <f t="shared" si="4"/>
        <v>19.485900294968317</v>
      </c>
    </row>
    <row r="136" spans="1:11" x14ac:dyDescent="0.25">
      <c r="A136" s="8">
        <v>32448</v>
      </c>
      <c r="B136" s="20">
        <v>7487.8248464999997</v>
      </c>
      <c r="C136" s="60">
        <f t="shared" si="5"/>
        <v>0.28534938552564815</v>
      </c>
      <c r="D136" s="19">
        <f t="shared" si="6"/>
        <v>4.6181843153516065</v>
      </c>
      <c r="E136" s="20">
        <v>12879.164269999999</v>
      </c>
      <c r="F136" s="61">
        <v>58.139058499999997</v>
      </c>
      <c r="G136" s="19">
        <f t="shared" si="7"/>
        <v>1.4130971999999957</v>
      </c>
      <c r="H136" s="61">
        <v>70.358502599999994</v>
      </c>
      <c r="I136" s="61">
        <v>46.240125200000001</v>
      </c>
      <c r="J136" s="62">
        <v>1487.3429659999999</v>
      </c>
      <c r="K136" s="10">
        <f t="shared" ref="K136:K199" si="8">J136/B136*100</f>
        <v>19.863485010539769</v>
      </c>
    </row>
    <row r="137" spans="1:11" x14ac:dyDescent="0.25">
      <c r="A137" s="8">
        <v>32478</v>
      </c>
      <c r="B137" s="20">
        <v>7521.6184628999999</v>
      </c>
      <c r="C137" s="60">
        <f t="shared" ref="C137:C200" si="9">(B137-B136)/B136*100</f>
        <v>0.45131419461282202</v>
      </c>
      <c r="D137" s="19">
        <f t="shared" si="6"/>
        <v>3.9622369294218918</v>
      </c>
      <c r="E137" s="20">
        <v>12901.673930000001</v>
      </c>
      <c r="F137" s="61">
        <v>58.299554800000003</v>
      </c>
      <c r="G137" s="19">
        <f t="shared" si="7"/>
        <v>1.0631321000000042</v>
      </c>
      <c r="H137" s="61">
        <v>70.360904199999993</v>
      </c>
      <c r="I137" s="61">
        <v>46.554443599999999</v>
      </c>
      <c r="J137" s="62">
        <v>1511.9016458999999</v>
      </c>
      <c r="K137" s="10">
        <f t="shared" si="8"/>
        <v>20.100748972543315</v>
      </c>
    </row>
    <row r="138" spans="1:11" x14ac:dyDescent="0.25">
      <c r="A138" s="8">
        <v>32509</v>
      </c>
      <c r="B138" s="20">
        <v>7554.7545034000004</v>
      </c>
      <c r="C138" s="60">
        <f t="shared" si="9"/>
        <v>0.440544022053795</v>
      </c>
      <c r="D138" s="19">
        <f t="shared" si="6"/>
        <v>3.5379035928119587</v>
      </c>
      <c r="E138" s="20">
        <v>12921.65459</v>
      </c>
      <c r="F138" s="61">
        <v>58.465844699999998</v>
      </c>
      <c r="G138" s="19">
        <f t="shared" si="7"/>
        <v>0.85057460000000162</v>
      </c>
      <c r="H138" s="61">
        <v>70.476997499999996</v>
      </c>
      <c r="I138" s="61">
        <v>46.801297099999999</v>
      </c>
      <c r="J138" s="62">
        <v>1526.0557948999999</v>
      </c>
      <c r="K138" s="10">
        <f t="shared" si="8"/>
        <v>20.199938915463129</v>
      </c>
    </row>
    <row r="139" spans="1:11" x14ac:dyDescent="0.25">
      <c r="A139" s="8">
        <v>32540</v>
      </c>
      <c r="B139" s="20">
        <v>7605.4171818000004</v>
      </c>
      <c r="C139" s="60">
        <f t="shared" si="9"/>
        <v>0.67060654819689214</v>
      </c>
      <c r="D139" s="19">
        <f t="shared" si="6"/>
        <v>4.4392454593025761</v>
      </c>
      <c r="E139" s="20">
        <v>12941.355879999999</v>
      </c>
      <c r="F139" s="61">
        <v>58.768318000000001</v>
      </c>
      <c r="G139" s="19">
        <f t="shared" si="7"/>
        <v>1.374170300000003</v>
      </c>
      <c r="H139" s="61">
        <v>70.743017199999997</v>
      </c>
      <c r="I139" s="61">
        <v>47.138154200000002</v>
      </c>
      <c r="J139" s="62">
        <v>1542.2399152</v>
      </c>
      <c r="K139" s="10">
        <f t="shared" si="8"/>
        <v>20.278176441006128</v>
      </c>
    </row>
    <row r="140" spans="1:11" x14ac:dyDescent="0.25">
      <c r="A140" s="8">
        <v>32568</v>
      </c>
      <c r="B140" s="20">
        <v>7624.1892556000003</v>
      </c>
      <c r="C140" s="60">
        <f t="shared" si="9"/>
        <v>0.24682503735524164</v>
      </c>
      <c r="D140" s="19">
        <f t="shared" si="6"/>
        <v>4.0157857953678668</v>
      </c>
      <c r="E140" s="20">
        <v>12961.32782</v>
      </c>
      <c r="F140" s="61">
        <v>58.822594100000003</v>
      </c>
      <c r="G140" s="19">
        <f t="shared" si="7"/>
        <v>1.1608465000000052</v>
      </c>
      <c r="H140" s="61">
        <v>70.7881754</v>
      </c>
      <c r="I140" s="61">
        <v>47.200193499999997</v>
      </c>
      <c r="J140" s="62">
        <v>1539.5154963</v>
      </c>
      <c r="K140" s="10">
        <f t="shared" si="8"/>
        <v>20.192514176759438</v>
      </c>
    </row>
    <row r="141" spans="1:11" x14ac:dyDescent="0.25">
      <c r="A141" s="8">
        <v>32599</v>
      </c>
      <c r="B141" s="20">
        <v>7655.7631786000002</v>
      </c>
      <c r="C141" s="60">
        <f t="shared" si="9"/>
        <v>0.41412826913771505</v>
      </c>
      <c r="D141" s="19">
        <f t="shared" si="6"/>
        <v>4.0193960550407182</v>
      </c>
      <c r="E141" s="20">
        <v>12979.991900000001</v>
      </c>
      <c r="F141" s="61">
        <v>58.9812631</v>
      </c>
      <c r="G141" s="19">
        <f t="shared" si="7"/>
        <v>1.1771553000000026</v>
      </c>
      <c r="H141" s="61">
        <v>71.067971600000007</v>
      </c>
      <c r="I141" s="61">
        <v>47.241162899999999</v>
      </c>
      <c r="J141" s="62">
        <v>1538.6021383</v>
      </c>
      <c r="K141" s="10">
        <f t="shared" si="8"/>
        <v>20.097305812708829</v>
      </c>
    </row>
    <row r="142" spans="1:11" x14ac:dyDescent="0.25">
      <c r="A142" s="8">
        <v>32629</v>
      </c>
      <c r="B142" s="20">
        <v>7711.2635675000001</v>
      </c>
      <c r="C142" s="60">
        <f t="shared" si="9"/>
        <v>0.72494913446564124</v>
      </c>
      <c r="D142" s="19">
        <f t="shared" si="6"/>
        <v>5.0134266863624504</v>
      </c>
      <c r="E142" s="20">
        <v>12998.595649999999</v>
      </c>
      <c r="F142" s="61">
        <v>59.323820599999998</v>
      </c>
      <c r="G142" s="19">
        <f t="shared" si="7"/>
        <v>1.7457352999999998</v>
      </c>
      <c r="H142" s="61">
        <v>71.271492899999998</v>
      </c>
      <c r="I142" s="61">
        <v>47.718743500000002</v>
      </c>
      <c r="J142" s="62">
        <v>1576.7367967</v>
      </c>
      <c r="K142" s="10">
        <f t="shared" si="8"/>
        <v>20.447191084809202</v>
      </c>
    </row>
    <row r="143" spans="1:11" x14ac:dyDescent="0.25">
      <c r="A143" s="8">
        <v>32660</v>
      </c>
      <c r="B143" s="20">
        <v>7710.7130563000001</v>
      </c>
      <c r="C143" s="60">
        <f t="shared" si="9"/>
        <v>-7.1390530900832623E-3</v>
      </c>
      <c r="D143" s="19">
        <f t="shared" si="6"/>
        <v>4.7505918376613376</v>
      </c>
      <c r="E143" s="20">
        <v>13017.41826</v>
      </c>
      <c r="F143" s="61">
        <v>59.233812</v>
      </c>
      <c r="G143" s="19">
        <f t="shared" si="7"/>
        <v>1.6102630000000033</v>
      </c>
      <c r="H143" s="61">
        <v>71.156967100000003</v>
      </c>
      <c r="I143" s="61">
        <v>47.652470999999998</v>
      </c>
      <c r="J143" s="62">
        <v>1565.6982419000001</v>
      </c>
      <c r="K143" s="10">
        <f t="shared" si="8"/>
        <v>20.305492247837627</v>
      </c>
    </row>
    <row r="144" spans="1:11" x14ac:dyDescent="0.25">
      <c r="A144" s="8">
        <v>32690</v>
      </c>
      <c r="B144" s="20">
        <v>7735.276014</v>
      </c>
      <c r="C144" s="60">
        <f t="shared" si="9"/>
        <v>0.31855624143516698</v>
      </c>
      <c r="D144" s="19">
        <f t="shared" si="6"/>
        <v>4.8442110594765282</v>
      </c>
      <c r="E144" s="20">
        <v>13036.093279999999</v>
      </c>
      <c r="F144" s="61">
        <v>59.3373785</v>
      </c>
      <c r="G144" s="19">
        <f t="shared" si="7"/>
        <v>1.6732007000000024</v>
      </c>
      <c r="H144" s="61">
        <v>71.331666999999996</v>
      </c>
      <c r="I144" s="61">
        <v>47.687621700000001</v>
      </c>
      <c r="J144" s="62">
        <v>1590.1980607999999</v>
      </c>
      <c r="K144" s="10">
        <f t="shared" si="8"/>
        <v>20.557741674917818</v>
      </c>
    </row>
    <row r="145" spans="1:11" x14ac:dyDescent="0.25">
      <c r="A145" s="8">
        <v>32721</v>
      </c>
      <c r="B145" s="20">
        <v>7774.9439602000002</v>
      </c>
      <c r="C145" s="60">
        <f t="shared" si="9"/>
        <v>0.51281875563594059</v>
      </c>
      <c r="D145" s="19">
        <f t="shared" si="6"/>
        <v>4.9428840465639938</v>
      </c>
      <c r="E145" s="20">
        <v>13054.73014</v>
      </c>
      <c r="F145" s="61">
        <v>59.556527600000003</v>
      </c>
      <c r="G145" s="19">
        <f t="shared" si="7"/>
        <v>1.7410081000000019</v>
      </c>
      <c r="H145" s="61">
        <v>71.447189300000005</v>
      </c>
      <c r="I145" s="61">
        <v>48.008110700000003</v>
      </c>
      <c r="J145" s="62">
        <v>1607.4246000000001</v>
      </c>
      <c r="K145" s="10">
        <f t="shared" si="8"/>
        <v>20.674420397477068</v>
      </c>
    </row>
    <row r="146" spans="1:11" x14ac:dyDescent="0.25">
      <c r="A146" s="8">
        <v>32752</v>
      </c>
      <c r="B146" s="20">
        <v>7783.7288811999997</v>
      </c>
      <c r="C146" s="60">
        <f t="shared" si="9"/>
        <v>0.11299015201870991</v>
      </c>
      <c r="D146" s="19">
        <f t="shared" si="6"/>
        <v>4.4618259020588376</v>
      </c>
      <c r="E146" s="20">
        <v>13073.573839999999</v>
      </c>
      <c r="F146" s="61">
        <v>59.537881400000003</v>
      </c>
      <c r="G146" s="19">
        <f t="shared" si="7"/>
        <v>1.4815499000000045</v>
      </c>
      <c r="H146" s="61">
        <v>71.280902699999999</v>
      </c>
      <c r="I146" s="61">
        <v>48.133495199999999</v>
      </c>
      <c r="J146" s="62">
        <v>1630.0147803</v>
      </c>
      <c r="K146" s="10">
        <f t="shared" si="8"/>
        <v>20.941309816647983</v>
      </c>
    </row>
    <row r="147" spans="1:11" x14ac:dyDescent="0.25">
      <c r="A147" s="8">
        <v>32782</v>
      </c>
      <c r="B147" s="20">
        <v>7792.0972757</v>
      </c>
      <c r="C147" s="60">
        <f t="shared" si="9"/>
        <v>0.10751138211163018</v>
      </c>
      <c r="D147" s="19">
        <f t="shared" si="6"/>
        <v>4.3605070576455693</v>
      </c>
      <c r="E147" s="20">
        <v>13093.424349999999</v>
      </c>
      <c r="F147" s="61">
        <v>59.511530899999997</v>
      </c>
      <c r="G147" s="19">
        <f t="shared" si="7"/>
        <v>1.4373617999999979</v>
      </c>
      <c r="H147" s="61">
        <v>71.265657099999999</v>
      </c>
      <c r="I147" s="61">
        <v>48.096041800000002</v>
      </c>
      <c r="J147" s="62">
        <v>1617.2902670999999</v>
      </c>
      <c r="K147" s="10">
        <f t="shared" si="8"/>
        <v>20.755519468982904</v>
      </c>
    </row>
    <row r="148" spans="1:11" x14ac:dyDescent="0.25">
      <c r="A148" s="8">
        <v>32813</v>
      </c>
      <c r="B148" s="20">
        <v>7844.7460301000001</v>
      </c>
      <c r="C148" s="60">
        <f t="shared" si="9"/>
        <v>0.6756685977751794</v>
      </c>
      <c r="D148" s="19">
        <f t="shared" ref="D148:D211" si="10">(B148-B136)/B136*100</f>
        <v>4.7666871343396133</v>
      </c>
      <c r="E148" s="20">
        <v>13113.16066</v>
      </c>
      <c r="F148" s="61">
        <v>59.823456999999998</v>
      </c>
      <c r="G148" s="19">
        <f t="shared" ref="G148:G211" si="11">F148-F136</f>
        <v>1.6843985000000004</v>
      </c>
      <c r="H148" s="61">
        <v>71.605043100000003</v>
      </c>
      <c r="I148" s="61">
        <v>48.380996000000003</v>
      </c>
      <c r="J148" s="62">
        <v>1630.1649159000001</v>
      </c>
      <c r="K148" s="10">
        <f t="shared" si="8"/>
        <v>20.780340238487234</v>
      </c>
    </row>
    <row r="149" spans="1:11" x14ac:dyDescent="0.25">
      <c r="A149" s="8">
        <v>32843</v>
      </c>
      <c r="B149" s="20">
        <v>7830.0115863999999</v>
      </c>
      <c r="C149" s="60">
        <f t="shared" si="9"/>
        <v>-0.18782563059995366</v>
      </c>
      <c r="D149" s="19">
        <f t="shared" si="10"/>
        <v>4.1000899609722747</v>
      </c>
      <c r="E149" s="20">
        <v>13133.09499</v>
      </c>
      <c r="F149" s="61">
        <v>59.620459599999997</v>
      </c>
      <c r="G149" s="19">
        <f t="shared" si="11"/>
        <v>1.3209047999999939</v>
      </c>
      <c r="H149" s="61">
        <v>71.146385199999997</v>
      </c>
      <c r="I149" s="61">
        <v>48.425923699999998</v>
      </c>
      <c r="J149" s="62">
        <v>1640.8277908</v>
      </c>
      <c r="K149" s="10">
        <f t="shared" si="8"/>
        <v>20.955624045946049</v>
      </c>
    </row>
    <row r="150" spans="1:11" x14ac:dyDescent="0.25">
      <c r="A150" s="8">
        <v>32874</v>
      </c>
      <c r="B150" s="20">
        <v>7841.7295225999997</v>
      </c>
      <c r="C150" s="60">
        <f t="shared" si="9"/>
        <v>0.14965413614907894</v>
      </c>
      <c r="D150" s="19">
        <f t="shared" si="10"/>
        <v>3.7986015173735526</v>
      </c>
      <c r="E150" s="20">
        <v>13151.25439</v>
      </c>
      <c r="F150" s="61">
        <v>59.627236199999999</v>
      </c>
      <c r="G150" s="19">
        <f t="shared" si="11"/>
        <v>1.1613915000000006</v>
      </c>
      <c r="H150" s="61">
        <v>71.255071099999995</v>
      </c>
      <c r="I150" s="61">
        <v>48.333761699999997</v>
      </c>
      <c r="J150" s="62">
        <v>1633.1377520000001</v>
      </c>
      <c r="K150" s="10">
        <f t="shared" si="8"/>
        <v>20.826244354555573</v>
      </c>
    </row>
    <row r="151" spans="1:11" x14ac:dyDescent="0.25">
      <c r="A151" s="8">
        <v>32905</v>
      </c>
      <c r="B151" s="20">
        <v>7846.6853867999998</v>
      </c>
      <c r="C151" s="60">
        <f t="shared" si="9"/>
        <v>6.3198611807730579E-2</v>
      </c>
      <c r="D151" s="19">
        <f t="shared" si="10"/>
        <v>3.1723204557057265</v>
      </c>
      <c r="E151" s="20">
        <v>13169.285550000001</v>
      </c>
      <c r="F151" s="61">
        <v>59.583227600000001</v>
      </c>
      <c r="G151" s="19">
        <f t="shared" si="11"/>
        <v>0.81490960000000001</v>
      </c>
      <c r="H151" s="61">
        <v>70.990732199999997</v>
      </c>
      <c r="I151" s="61">
        <v>48.5038488</v>
      </c>
      <c r="J151" s="62">
        <v>1644.6285828</v>
      </c>
      <c r="K151" s="10">
        <f t="shared" si="8"/>
        <v>20.959532614454741</v>
      </c>
    </row>
    <row r="152" spans="1:11" x14ac:dyDescent="0.25">
      <c r="A152" s="8">
        <v>32933</v>
      </c>
      <c r="B152" s="20">
        <v>7861.5367313999996</v>
      </c>
      <c r="C152" s="60">
        <f t="shared" si="9"/>
        <v>0.18926902084010186</v>
      </c>
      <c r="D152" s="19">
        <f t="shared" si="10"/>
        <v>3.1130847863681579</v>
      </c>
      <c r="E152" s="20">
        <v>13187.539360000001</v>
      </c>
      <c r="F152" s="61">
        <v>59.613370699999997</v>
      </c>
      <c r="G152" s="19">
        <f t="shared" si="11"/>
        <v>0.79077659999999383</v>
      </c>
      <c r="H152" s="61">
        <v>70.943934999999996</v>
      </c>
      <c r="I152" s="61">
        <v>48.608720900000002</v>
      </c>
      <c r="J152" s="62">
        <v>1648.8920834999999</v>
      </c>
      <c r="K152" s="10">
        <f t="shared" si="8"/>
        <v>20.974170061612899</v>
      </c>
    </row>
    <row r="153" spans="1:11" x14ac:dyDescent="0.25">
      <c r="A153" s="8">
        <v>32964</v>
      </c>
      <c r="B153" s="20">
        <v>7866.1051049999996</v>
      </c>
      <c r="C153" s="60">
        <f t="shared" si="9"/>
        <v>5.8110440185993262E-2</v>
      </c>
      <c r="D153" s="19">
        <f t="shared" si="10"/>
        <v>2.7474978195245638</v>
      </c>
      <c r="E153" s="20">
        <v>13204.72237</v>
      </c>
      <c r="F153" s="61">
        <v>59.570393699999997</v>
      </c>
      <c r="G153" s="19">
        <f t="shared" si="11"/>
        <v>0.58913059999999717</v>
      </c>
      <c r="H153" s="61">
        <v>70.897002900000004</v>
      </c>
      <c r="I153" s="61">
        <v>48.570385899999998</v>
      </c>
      <c r="J153" s="62">
        <v>1664.0286309999999</v>
      </c>
      <c r="K153" s="10">
        <f t="shared" si="8"/>
        <v>21.154416433391908</v>
      </c>
    </row>
    <row r="154" spans="1:11" x14ac:dyDescent="0.25">
      <c r="A154" s="8">
        <v>32994</v>
      </c>
      <c r="B154" s="20">
        <v>7899.4808479000003</v>
      </c>
      <c r="C154" s="60">
        <f t="shared" si="9"/>
        <v>0.42429820672985608</v>
      </c>
      <c r="D154" s="19">
        <f t="shared" si="10"/>
        <v>2.4408098459150502</v>
      </c>
      <c r="E154" s="20">
        <v>13221.84215</v>
      </c>
      <c r="F154" s="61">
        <v>59.745690199999999</v>
      </c>
      <c r="G154" s="19">
        <f t="shared" si="11"/>
        <v>0.42186960000000084</v>
      </c>
      <c r="H154" s="61">
        <v>71.058755599999998</v>
      </c>
      <c r="I154" s="61">
        <v>48.759664399999998</v>
      </c>
      <c r="J154" s="62">
        <v>1666.3559689000001</v>
      </c>
      <c r="K154" s="10">
        <f t="shared" si="8"/>
        <v>21.094499765044493</v>
      </c>
    </row>
    <row r="155" spans="1:11" x14ac:dyDescent="0.25">
      <c r="A155" s="8">
        <v>33025</v>
      </c>
      <c r="B155" s="20">
        <v>7900.1683673999996</v>
      </c>
      <c r="C155" s="60">
        <f t="shared" si="9"/>
        <v>8.7033504256434253E-3</v>
      </c>
      <c r="D155" s="19">
        <f t="shared" si="10"/>
        <v>2.4570400910614363</v>
      </c>
      <c r="E155" s="20">
        <v>13239.192230000001</v>
      </c>
      <c r="F155" s="61">
        <v>59.672586000000003</v>
      </c>
      <c r="G155" s="19">
        <f t="shared" si="11"/>
        <v>0.43877400000000222</v>
      </c>
      <c r="H155" s="61">
        <v>70.946892399999996</v>
      </c>
      <c r="I155" s="61">
        <v>48.724967900000003</v>
      </c>
      <c r="J155" s="62">
        <v>1667.0734789000001</v>
      </c>
      <c r="K155" s="10">
        <f t="shared" si="8"/>
        <v>21.101746208082975</v>
      </c>
    </row>
    <row r="156" spans="1:11" x14ac:dyDescent="0.25">
      <c r="A156" s="8">
        <v>33055</v>
      </c>
      <c r="B156" s="20">
        <v>7898.3966823000001</v>
      </c>
      <c r="C156" s="60">
        <f t="shared" si="9"/>
        <v>-2.2425915722383932E-2</v>
      </c>
      <c r="D156" s="19">
        <f t="shared" si="10"/>
        <v>2.1087892404197284</v>
      </c>
      <c r="E156" s="20">
        <v>13254.662920000001</v>
      </c>
      <c r="F156" s="61">
        <v>59.589570299999998</v>
      </c>
      <c r="G156" s="19">
        <f t="shared" si="11"/>
        <v>0.25219179999999852</v>
      </c>
      <c r="H156" s="61">
        <v>70.645024500000005</v>
      </c>
      <c r="I156" s="61">
        <v>48.855787300000003</v>
      </c>
      <c r="J156" s="62">
        <v>1667.6518100000001</v>
      </c>
      <c r="K156" s="10">
        <f t="shared" si="8"/>
        <v>21.11380166226828</v>
      </c>
    </row>
    <row r="157" spans="1:11" x14ac:dyDescent="0.25">
      <c r="A157" s="8">
        <v>33086</v>
      </c>
      <c r="B157" s="20">
        <v>7869.4305468000002</v>
      </c>
      <c r="C157" s="60">
        <f t="shared" si="9"/>
        <v>-0.36673437236840511</v>
      </c>
      <c r="D157" s="19">
        <f t="shared" si="10"/>
        <v>1.2152703232804969</v>
      </c>
      <c r="E157" s="20">
        <v>13270.05294</v>
      </c>
      <c r="F157" s="61">
        <v>59.302179000000002</v>
      </c>
      <c r="G157" s="19">
        <f t="shared" si="11"/>
        <v>-0.25434860000000015</v>
      </c>
      <c r="H157" s="61">
        <v>70.396112500000001</v>
      </c>
      <c r="I157" s="61">
        <v>48.5324138</v>
      </c>
      <c r="J157" s="62">
        <v>1654.6963277</v>
      </c>
      <c r="K157" s="10">
        <f t="shared" si="8"/>
        <v>21.026887750764384</v>
      </c>
    </row>
    <row r="158" spans="1:11" x14ac:dyDescent="0.25">
      <c r="A158" s="8">
        <v>33117</v>
      </c>
      <c r="B158" s="20">
        <v>7844.2295952000004</v>
      </c>
      <c r="C158" s="60">
        <f t="shared" si="9"/>
        <v>-0.32023856682040941</v>
      </c>
      <c r="D158" s="19">
        <f t="shared" si="10"/>
        <v>0.77727159981288352</v>
      </c>
      <c r="E158" s="20">
        <v>13285.671329999999</v>
      </c>
      <c r="F158" s="61">
        <v>59.042779199999998</v>
      </c>
      <c r="G158" s="19">
        <f t="shared" si="11"/>
        <v>-0.49510220000000515</v>
      </c>
      <c r="H158" s="61">
        <v>70.199684599999998</v>
      </c>
      <c r="I158" s="61">
        <v>48.213158100000001</v>
      </c>
      <c r="J158" s="62">
        <v>1648.1477522</v>
      </c>
      <c r="K158" s="10">
        <f t="shared" si="8"/>
        <v>21.010957573303639</v>
      </c>
    </row>
    <row r="159" spans="1:11" x14ac:dyDescent="0.25">
      <c r="A159" s="8">
        <v>33147</v>
      </c>
      <c r="B159" s="20">
        <v>7829.8262555000001</v>
      </c>
      <c r="C159" s="60">
        <f t="shared" si="9"/>
        <v>-0.18361700821217553</v>
      </c>
      <c r="D159" s="19">
        <f t="shared" si="10"/>
        <v>0.48419544142062571</v>
      </c>
      <c r="E159" s="20">
        <v>13303.251480000001</v>
      </c>
      <c r="F159" s="61">
        <v>58.856485300000003</v>
      </c>
      <c r="G159" s="19">
        <f t="shared" si="11"/>
        <v>-0.65504559999999401</v>
      </c>
      <c r="H159" s="61">
        <v>69.799586399999995</v>
      </c>
      <c r="I159" s="61">
        <v>48.234773799999999</v>
      </c>
      <c r="J159" s="62">
        <v>1677.9102515</v>
      </c>
      <c r="K159" s="10">
        <f t="shared" si="8"/>
        <v>21.429725216716847</v>
      </c>
    </row>
    <row r="160" spans="1:11" x14ac:dyDescent="0.25">
      <c r="A160" s="8">
        <v>33178</v>
      </c>
      <c r="B160" s="20">
        <v>7810.0122675000002</v>
      </c>
      <c r="C160" s="60">
        <f t="shared" si="9"/>
        <v>-0.25305782470053789</v>
      </c>
      <c r="D160" s="19">
        <f t="shared" si="10"/>
        <v>-0.44276465377881835</v>
      </c>
      <c r="E160" s="20">
        <v>13320.73013</v>
      </c>
      <c r="F160" s="61">
        <v>58.630511900000002</v>
      </c>
      <c r="G160" s="19">
        <f t="shared" si="11"/>
        <v>-1.1929450999999958</v>
      </c>
      <c r="H160" s="61">
        <v>69.397735100000006</v>
      </c>
      <c r="I160" s="61">
        <v>48.179942099999998</v>
      </c>
      <c r="J160" s="62">
        <v>1676.6651277999999</v>
      </c>
      <c r="K160" s="10">
        <f t="shared" si="8"/>
        <v>21.468149733607316</v>
      </c>
    </row>
    <row r="161" spans="1:11" x14ac:dyDescent="0.25">
      <c r="A161" s="8">
        <v>33208</v>
      </c>
      <c r="B161" s="20">
        <v>7813.1649760999999</v>
      </c>
      <c r="C161" s="60">
        <f t="shared" si="9"/>
        <v>4.0367524301070393E-2</v>
      </c>
      <c r="D161" s="19">
        <f t="shared" si="10"/>
        <v>-0.21515434701605113</v>
      </c>
      <c r="E161" s="20">
        <v>13338.41332</v>
      </c>
      <c r="F161" s="61">
        <v>58.576419799999996</v>
      </c>
      <c r="G161" s="19">
        <f t="shared" si="11"/>
        <v>-1.0440398000000002</v>
      </c>
      <c r="H161" s="61">
        <v>69.2846416</v>
      </c>
      <c r="I161" s="61">
        <v>48.183428499999998</v>
      </c>
      <c r="J161" s="62">
        <v>1682.4704670000001</v>
      </c>
      <c r="K161" s="10">
        <f t="shared" si="8"/>
        <v>21.533789087349053</v>
      </c>
    </row>
    <row r="162" spans="1:11" x14ac:dyDescent="0.25">
      <c r="A162" s="8">
        <v>33239</v>
      </c>
      <c r="B162" s="20">
        <v>7744.8707111000003</v>
      </c>
      <c r="C162" s="60">
        <f t="shared" si="9"/>
        <v>-0.87409219194663856</v>
      </c>
      <c r="D162" s="19">
        <f t="shared" si="10"/>
        <v>-1.2351715424620366</v>
      </c>
      <c r="E162" s="20">
        <v>13353.49207</v>
      </c>
      <c r="F162" s="61">
        <v>57.998841599999999</v>
      </c>
      <c r="G162" s="19">
        <f t="shared" si="11"/>
        <v>-1.6283946</v>
      </c>
      <c r="H162" s="61">
        <v>68.617372700000004</v>
      </c>
      <c r="I162" s="61">
        <v>47.6943743</v>
      </c>
      <c r="J162" s="62">
        <v>1664.0100861999999</v>
      </c>
      <c r="K162" s="10">
        <f t="shared" si="8"/>
        <v>21.485317809309969</v>
      </c>
    </row>
    <row r="163" spans="1:11" x14ac:dyDescent="0.25">
      <c r="A163" s="8">
        <v>33270</v>
      </c>
      <c r="B163" s="20">
        <v>7758.1912399000003</v>
      </c>
      <c r="C163" s="60">
        <f t="shared" si="9"/>
        <v>0.1719916225445681</v>
      </c>
      <c r="D163" s="19">
        <f t="shared" si="10"/>
        <v>-1.1277901755672259</v>
      </c>
      <c r="E163" s="20">
        <v>13368.509</v>
      </c>
      <c r="F163" s="61">
        <v>58.033332199999997</v>
      </c>
      <c r="G163" s="19">
        <f t="shared" si="11"/>
        <v>-1.549895400000004</v>
      </c>
      <c r="H163" s="61">
        <v>68.590981200000002</v>
      </c>
      <c r="I163" s="61">
        <v>47.789377799999997</v>
      </c>
      <c r="J163" s="62">
        <v>1714.5489634</v>
      </c>
      <c r="K163" s="10">
        <f t="shared" si="8"/>
        <v>22.099854339529017</v>
      </c>
    </row>
    <row r="164" spans="1:11" x14ac:dyDescent="0.25">
      <c r="A164" s="8">
        <v>33298</v>
      </c>
      <c r="B164" s="20">
        <v>7701.7625342000001</v>
      </c>
      <c r="C164" s="60">
        <f t="shared" si="9"/>
        <v>-0.72734357732495747</v>
      </c>
      <c r="D164" s="19">
        <f t="shared" si="10"/>
        <v>-2.0323532492297658</v>
      </c>
      <c r="E164" s="20">
        <v>13383.59799</v>
      </c>
      <c r="F164" s="61">
        <v>57.546278200000003</v>
      </c>
      <c r="G164" s="19">
        <f t="shared" si="11"/>
        <v>-2.067092499999994</v>
      </c>
      <c r="H164" s="61">
        <v>67.957283399999994</v>
      </c>
      <c r="I164" s="61">
        <v>47.446043400000001</v>
      </c>
      <c r="J164" s="62">
        <v>1703.9867353</v>
      </c>
      <c r="K164" s="10">
        <f t="shared" si="8"/>
        <v>22.12463352035817</v>
      </c>
    </row>
    <row r="165" spans="1:11" x14ac:dyDescent="0.25">
      <c r="A165" s="8">
        <v>33329</v>
      </c>
      <c r="B165" s="20">
        <v>7695.9824838000004</v>
      </c>
      <c r="C165" s="60">
        <f t="shared" si="9"/>
        <v>-7.5048410988175149E-2</v>
      </c>
      <c r="D165" s="19">
        <f t="shared" si="10"/>
        <v>-2.1627300796154216</v>
      </c>
      <c r="E165" s="20">
        <v>13398.86982</v>
      </c>
      <c r="F165" s="61">
        <v>57.437549500000003</v>
      </c>
      <c r="G165" s="19">
        <f t="shared" si="11"/>
        <v>-2.1328441999999939</v>
      </c>
      <c r="H165" s="61">
        <v>67.634367699999999</v>
      </c>
      <c r="I165" s="61">
        <v>47.546184500000003</v>
      </c>
      <c r="J165" s="62">
        <v>1720.4786905999999</v>
      </c>
      <c r="K165" s="10">
        <f t="shared" si="8"/>
        <v>22.355543222994566</v>
      </c>
    </row>
    <row r="166" spans="1:11" x14ac:dyDescent="0.25">
      <c r="A166" s="8">
        <v>33359</v>
      </c>
      <c r="B166" s="20">
        <v>7693.9538399000003</v>
      </c>
      <c r="C166" s="60">
        <f t="shared" si="9"/>
        <v>-2.6359778030555781E-2</v>
      </c>
      <c r="D166" s="19">
        <f t="shared" si="10"/>
        <v>-2.601778673273667</v>
      </c>
      <c r="E166" s="20">
        <v>13414.08216</v>
      </c>
      <c r="F166" s="61">
        <v>57.357288799999999</v>
      </c>
      <c r="G166" s="19">
        <f t="shared" si="11"/>
        <v>-2.3884013999999993</v>
      </c>
      <c r="H166" s="61">
        <v>67.589329199999995</v>
      </c>
      <c r="I166" s="61">
        <v>47.432814700000002</v>
      </c>
      <c r="J166" s="62">
        <v>1713.1510449</v>
      </c>
      <c r="K166" s="10">
        <f t="shared" si="8"/>
        <v>22.266198635294465</v>
      </c>
    </row>
    <row r="167" spans="1:11" x14ac:dyDescent="0.25">
      <c r="A167" s="8">
        <v>33390</v>
      </c>
      <c r="B167" s="20">
        <v>7659.2238527999998</v>
      </c>
      <c r="C167" s="60">
        <f t="shared" si="9"/>
        <v>-0.45139323451480262</v>
      </c>
      <c r="D167" s="19">
        <f t="shared" si="10"/>
        <v>-3.0498655648182891</v>
      </c>
      <c r="E167" s="20">
        <v>13429.303029999999</v>
      </c>
      <c r="F167" s="61">
        <v>57.033666099999998</v>
      </c>
      <c r="G167" s="19">
        <f t="shared" si="11"/>
        <v>-2.6389199000000048</v>
      </c>
      <c r="H167" s="61">
        <v>67.080430699999994</v>
      </c>
      <c r="I167" s="61">
        <v>47.289921300000003</v>
      </c>
      <c r="J167" s="62">
        <v>1712.8668642</v>
      </c>
      <c r="K167" s="10">
        <f t="shared" si="8"/>
        <v>22.363452186788134</v>
      </c>
    </row>
    <row r="168" spans="1:11" x14ac:dyDescent="0.25">
      <c r="A168" s="8">
        <v>33420</v>
      </c>
      <c r="B168" s="20">
        <v>7630.8234745</v>
      </c>
      <c r="C168" s="60">
        <f t="shared" si="9"/>
        <v>-0.37079968996620249</v>
      </c>
      <c r="D168" s="19">
        <f t="shared" si="10"/>
        <v>-3.3876901675452848</v>
      </c>
      <c r="E168" s="20">
        <v>13445.393</v>
      </c>
      <c r="F168" s="61">
        <v>56.754186900000001</v>
      </c>
      <c r="G168" s="19">
        <f t="shared" si="11"/>
        <v>-2.8353833999999978</v>
      </c>
      <c r="H168" s="61">
        <v>66.688155300000005</v>
      </c>
      <c r="I168" s="61">
        <v>47.120403400000001</v>
      </c>
      <c r="J168" s="62">
        <v>1703.6208591</v>
      </c>
      <c r="K168" s="10">
        <f t="shared" si="8"/>
        <v>22.325517878810945</v>
      </c>
    </row>
    <row r="169" spans="1:11" x14ac:dyDescent="0.25">
      <c r="A169" s="8">
        <v>33451</v>
      </c>
      <c r="B169" s="20">
        <v>7635.3224540000001</v>
      </c>
      <c r="C169" s="60">
        <f t="shared" si="9"/>
        <v>5.8957981599684725E-2</v>
      </c>
      <c r="D169" s="19">
        <f t="shared" si="10"/>
        <v>-2.9749051269687752</v>
      </c>
      <c r="E169" s="20">
        <v>13460.635</v>
      </c>
      <c r="F169" s="61">
        <v>56.723345199999997</v>
      </c>
      <c r="G169" s="19">
        <f t="shared" si="11"/>
        <v>-2.5788338000000053</v>
      </c>
      <c r="H169" s="61">
        <v>66.698885500000003</v>
      </c>
      <c r="I169" s="61">
        <v>47.050128899999997</v>
      </c>
      <c r="J169" s="62">
        <v>1707.0917730000001</v>
      </c>
      <c r="K169" s="10">
        <f t="shared" si="8"/>
        <v>22.357821601963742</v>
      </c>
    </row>
    <row r="170" spans="1:11" x14ac:dyDescent="0.25">
      <c r="A170" s="8">
        <v>33482</v>
      </c>
      <c r="B170" s="20">
        <v>7645.2787748999999</v>
      </c>
      <c r="C170" s="60">
        <f t="shared" si="9"/>
        <v>0.13039817191720415</v>
      </c>
      <c r="D170" s="19">
        <f t="shared" si="10"/>
        <v>-2.5362697239476697</v>
      </c>
      <c r="E170" s="20">
        <v>13475.879000000001</v>
      </c>
      <c r="F170" s="61">
        <v>56.733061900000003</v>
      </c>
      <c r="G170" s="19">
        <f t="shared" si="11"/>
        <v>-2.3097172999999955</v>
      </c>
      <c r="H170" s="61">
        <v>66.6762832</v>
      </c>
      <c r="I170" s="61">
        <v>47.0920317</v>
      </c>
      <c r="J170" s="62">
        <v>1710.8441691999999</v>
      </c>
      <c r="K170" s="10">
        <f t="shared" si="8"/>
        <v>22.37778659970941</v>
      </c>
    </row>
    <row r="171" spans="1:11" x14ac:dyDescent="0.25">
      <c r="A171" s="8">
        <v>33512</v>
      </c>
      <c r="B171" s="20">
        <v>7616.3442148000004</v>
      </c>
      <c r="C171" s="60">
        <f t="shared" si="9"/>
        <v>-0.37846311366687879</v>
      </c>
      <c r="D171" s="19">
        <f t="shared" si="10"/>
        <v>-2.7265233446277426</v>
      </c>
      <c r="E171" s="20">
        <v>13488.137000000001</v>
      </c>
      <c r="F171" s="61">
        <v>56.466984400000001</v>
      </c>
      <c r="G171" s="19">
        <f t="shared" si="11"/>
        <v>-2.3895009000000016</v>
      </c>
      <c r="H171" s="61">
        <v>66.434038099999995</v>
      </c>
      <c r="I171" s="61">
        <v>46.804011099999997</v>
      </c>
      <c r="J171" s="62">
        <v>1676.6428902</v>
      </c>
      <c r="K171" s="10">
        <f t="shared" si="8"/>
        <v>22.013748892046724</v>
      </c>
    </row>
    <row r="172" spans="1:11" x14ac:dyDescent="0.25">
      <c r="A172" s="8">
        <v>33543</v>
      </c>
      <c r="B172" s="20">
        <v>7597.2295860000004</v>
      </c>
      <c r="C172" s="60">
        <f t="shared" si="9"/>
        <v>-0.25096855211528707</v>
      </c>
      <c r="D172" s="19">
        <f t="shared" si="10"/>
        <v>-2.724485880585076</v>
      </c>
      <c r="E172" s="20">
        <v>13500.398999999999</v>
      </c>
      <c r="F172" s="61">
        <v>56.274111499999997</v>
      </c>
      <c r="G172" s="19">
        <f t="shared" si="11"/>
        <v>-2.3564004000000054</v>
      </c>
      <c r="H172" s="61">
        <v>66.355170999999999</v>
      </c>
      <c r="I172" s="61">
        <v>46.501780799999999</v>
      </c>
      <c r="J172" s="62">
        <v>1738.3110159</v>
      </c>
      <c r="K172" s="10">
        <f t="shared" si="8"/>
        <v>22.880854082695084</v>
      </c>
    </row>
    <row r="173" spans="1:11" x14ac:dyDescent="0.25">
      <c r="A173" s="8">
        <v>33573</v>
      </c>
      <c r="B173" s="20">
        <v>7617.0854170000002</v>
      </c>
      <c r="C173" s="60">
        <f t="shared" si="9"/>
        <v>0.26135620590681796</v>
      </c>
      <c r="D173" s="19">
        <f t="shared" si="10"/>
        <v>-2.5096047466013478</v>
      </c>
      <c r="E173" s="20">
        <v>13512.656999999999</v>
      </c>
      <c r="F173" s="61">
        <v>56.370004899999998</v>
      </c>
      <c r="G173" s="19">
        <f t="shared" si="11"/>
        <v>-2.2064148999999986</v>
      </c>
      <c r="H173" s="61">
        <v>66.251917000000006</v>
      </c>
      <c r="I173" s="61">
        <v>46.7918734</v>
      </c>
      <c r="J173" s="62">
        <v>1719.3156652</v>
      </c>
      <c r="K173" s="10">
        <f t="shared" si="8"/>
        <v>22.571831233017143</v>
      </c>
    </row>
    <row r="174" spans="1:11" x14ac:dyDescent="0.25">
      <c r="A174" s="8">
        <v>33604</v>
      </c>
      <c r="B174" s="20">
        <v>7631.2951942</v>
      </c>
      <c r="C174" s="60">
        <f t="shared" si="9"/>
        <v>0.18655137000677455</v>
      </c>
      <c r="D174" s="19">
        <f t="shared" si="10"/>
        <v>-1.466461108733851</v>
      </c>
      <c r="E174" s="20">
        <v>13530.707</v>
      </c>
      <c r="F174" s="61">
        <v>56.399825900000003</v>
      </c>
      <c r="G174" s="19">
        <f t="shared" si="11"/>
        <v>-1.5990156999999954</v>
      </c>
      <c r="H174" s="61">
        <v>66.167398599999999</v>
      </c>
      <c r="I174" s="61">
        <v>46.932205699999997</v>
      </c>
      <c r="J174" s="62">
        <v>1736.7977458</v>
      </c>
      <c r="K174" s="10">
        <f t="shared" si="8"/>
        <v>22.758885636084624</v>
      </c>
    </row>
    <row r="175" spans="1:11" x14ac:dyDescent="0.25">
      <c r="A175" s="8">
        <v>33635</v>
      </c>
      <c r="B175" s="20">
        <v>7650.3475760000001</v>
      </c>
      <c r="C175" s="60">
        <f t="shared" si="9"/>
        <v>0.24966118221295514</v>
      </c>
      <c r="D175" s="19">
        <f t="shared" si="10"/>
        <v>-1.3900619431158827</v>
      </c>
      <c r="E175" s="20">
        <v>13548.753000000001</v>
      </c>
      <c r="F175" s="61">
        <v>56.4653262</v>
      </c>
      <c r="G175" s="19">
        <f t="shared" si="11"/>
        <v>-1.5680059999999969</v>
      </c>
      <c r="H175" s="61">
        <v>66.2382566</v>
      </c>
      <c r="I175" s="61">
        <v>46.992194699999999</v>
      </c>
      <c r="J175" s="62">
        <v>1766.2707771</v>
      </c>
      <c r="K175" s="10">
        <f t="shared" si="8"/>
        <v>23.087457916827073</v>
      </c>
    </row>
    <row r="176" spans="1:11" x14ac:dyDescent="0.25">
      <c r="A176" s="8">
        <v>33664</v>
      </c>
      <c r="B176" s="20">
        <v>7631.2403602000004</v>
      </c>
      <c r="C176" s="60">
        <f t="shared" si="9"/>
        <v>-0.24975617918251458</v>
      </c>
      <c r="D176" s="19">
        <f t="shared" si="10"/>
        <v>-0.91566279389741034</v>
      </c>
      <c r="E176" s="20">
        <v>13566.803</v>
      </c>
      <c r="F176" s="61">
        <v>56.249363700000004</v>
      </c>
      <c r="G176" s="19">
        <f t="shared" si="11"/>
        <v>-1.2969144999999997</v>
      </c>
      <c r="H176" s="61">
        <v>66.018118999999999</v>
      </c>
      <c r="I176" s="61">
        <v>46.779942400000003</v>
      </c>
      <c r="J176" s="62">
        <v>1762.5875940999999</v>
      </c>
      <c r="K176" s="10">
        <f t="shared" si="8"/>
        <v>23.097000106202994</v>
      </c>
    </row>
    <row r="177" spans="1:11" x14ac:dyDescent="0.25">
      <c r="A177" s="8">
        <v>33695</v>
      </c>
      <c r="B177" s="20">
        <v>7624.5228212000002</v>
      </c>
      <c r="C177" s="60">
        <f t="shared" si="9"/>
        <v>-8.8026830278271587E-2</v>
      </c>
      <c r="D177" s="19">
        <f t="shared" si="10"/>
        <v>-0.92853203279012664</v>
      </c>
      <c r="E177" s="20">
        <v>13577.367</v>
      </c>
      <c r="F177" s="61">
        <v>56.1561223</v>
      </c>
      <c r="G177" s="19">
        <f t="shared" si="11"/>
        <v>-1.2814272000000031</v>
      </c>
      <c r="H177" s="61">
        <v>65.963893900000002</v>
      </c>
      <c r="I177" s="61">
        <v>46.649426099999999</v>
      </c>
      <c r="J177" s="62">
        <v>1773.3670483999999</v>
      </c>
      <c r="K177" s="10">
        <f t="shared" si="8"/>
        <v>23.258728316336722</v>
      </c>
    </row>
    <row r="178" spans="1:11" x14ac:dyDescent="0.25">
      <c r="A178" s="8">
        <v>33725</v>
      </c>
      <c r="B178" s="20">
        <v>7620.9483645</v>
      </c>
      <c r="C178" s="60">
        <f t="shared" si="9"/>
        <v>-4.6881054510865543E-2</v>
      </c>
      <c r="D178" s="19">
        <f t="shared" si="10"/>
        <v>-0.94886812319306979</v>
      </c>
      <c r="E178" s="20">
        <v>13587.934999999999</v>
      </c>
      <c r="F178" s="61">
        <v>56.086140899999997</v>
      </c>
      <c r="G178" s="19">
        <f t="shared" si="11"/>
        <v>-1.2711479000000026</v>
      </c>
      <c r="H178" s="61">
        <v>65.849581099999995</v>
      </c>
      <c r="I178" s="61">
        <v>46.622876699999999</v>
      </c>
      <c r="J178" s="62">
        <v>1777.3564773000001</v>
      </c>
      <c r="K178" s="10">
        <f t="shared" si="8"/>
        <v>23.32198556257519</v>
      </c>
    </row>
    <row r="179" spans="1:11" x14ac:dyDescent="0.25">
      <c r="A179" s="8">
        <v>33756</v>
      </c>
      <c r="B179" s="20">
        <v>7633.5924396999999</v>
      </c>
      <c r="C179" s="60">
        <f t="shared" si="9"/>
        <v>0.16591209643800575</v>
      </c>
      <c r="D179" s="19">
        <f t="shared" si="10"/>
        <v>-0.33464765611504854</v>
      </c>
      <c r="E179" s="20">
        <v>13598.499</v>
      </c>
      <c r="F179" s="61">
        <v>56.135551700000001</v>
      </c>
      <c r="G179" s="19">
        <f t="shared" si="11"/>
        <v>-0.8981143999999972</v>
      </c>
      <c r="H179" s="61">
        <v>65.801503600000004</v>
      </c>
      <c r="I179" s="61">
        <v>46.767311999999997</v>
      </c>
      <c r="J179" s="62">
        <v>1804.7916152</v>
      </c>
      <c r="K179" s="10">
        <f t="shared" si="8"/>
        <v>23.642755746479548</v>
      </c>
    </row>
    <row r="180" spans="1:11" x14ac:dyDescent="0.25">
      <c r="A180" s="8">
        <v>33786</v>
      </c>
      <c r="B180" s="20">
        <v>7651.4154557000002</v>
      </c>
      <c r="C180" s="60">
        <f t="shared" si="9"/>
        <v>0.23348136726959873</v>
      </c>
      <c r="D180" s="19">
        <f t="shared" si="10"/>
        <v>0.26985267407656094</v>
      </c>
      <c r="E180" s="20">
        <v>13610.832</v>
      </c>
      <c r="F180" s="61">
        <v>56.215633699999998</v>
      </c>
      <c r="G180" s="19">
        <f t="shared" si="11"/>
        <v>-0.53855320000000262</v>
      </c>
      <c r="H180" s="61">
        <v>65.790752499999996</v>
      </c>
      <c r="I180" s="61">
        <v>46.935904100000002</v>
      </c>
      <c r="J180" s="62">
        <v>1808.6022072000001</v>
      </c>
      <c r="K180" s="10">
        <f t="shared" si="8"/>
        <v>23.637485347272097</v>
      </c>
    </row>
    <row r="181" spans="1:11" x14ac:dyDescent="0.25">
      <c r="A181" s="8">
        <v>33817</v>
      </c>
      <c r="B181" s="20">
        <v>7671.3268428000001</v>
      </c>
      <c r="C181" s="60">
        <f t="shared" si="9"/>
        <v>0.26023142012458317</v>
      </c>
      <c r="D181" s="19">
        <f t="shared" si="10"/>
        <v>0.47155033748624459</v>
      </c>
      <c r="E181" s="20">
        <v>13623.165000000001</v>
      </c>
      <c r="F181" s="61">
        <v>56.310900199999999</v>
      </c>
      <c r="G181" s="19">
        <f t="shared" si="11"/>
        <v>-0.41244499999999817</v>
      </c>
      <c r="H181" s="61">
        <v>65.889377699999997</v>
      </c>
      <c r="I181" s="61">
        <v>47.028291500000002</v>
      </c>
      <c r="J181" s="62">
        <v>1832.9538691</v>
      </c>
      <c r="K181" s="10">
        <f t="shared" si="8"/>
        <v>23.893570260538919</v>
      </c>
    </row>
    <row r="182" spans="1:11" x14ac:dyDescent="0.25">
      <c r="A182" s="63">
        <v>33848</v>
      </c>
      <c r="B182" s="20">
        <v>7635.2127137999996</v>
      </c>
      <c r="C182" s="60">
        <f t="shared" si="9"/>
        <v>-0.47076770081691638</v>
      </c>
      <c r="D182" s="19">
        <f t="shared" si="10"/>
        <v>-0.1316637548005169</v>
      </c>
      <c r="E182" s="20">
        <v>13635.498</v>
      </c>
      <c r="F182" s="61">
        <v>55.9951145</v>
      </c>
      <c r="G182" s="19">
        <f t="shared" si="11"/>
        <v>-0.73794740000000303</v>
      </c>
      <c r="H182" s="61">
        <v>65.533377900000005</v>
      </c>
      <c r="I182" s="61">
        <v>46.751959900000003</v>
      </c>
      <c r="J182" s="62">
        <v>1813.7645141</v>
      </c>
      <c r="K182" s="10">
        <f t="shared" si="8"/>
        <v>23.755258459555087</v>
      </c>
    </row>
    <row r="183" spans="1:11" x14ac:dyDescent="0.25">
      <c r="A183" s="8">
        <v>33878</v>
      </c>
      <c r="B183" s="20">
        <v>7644.4766526000003</v>
      </c>
      <c r="C183" s="60">
        <f t="shared" si="9"/>
        <v>0.12133177093097752</v>
      </c>
      <c r="D183" s="19">
        <f t="shared" si="10"/>
        <v>0.36936930640993454</v>
      </c>
      <c r="E183" s="20">
        <v>13645.895</v>
      </c>
      <c r="F183" s="61">
        <v>56.020339100000001</v>
      </c>
      <c r="G183" s="19">
        <f t="shared" si="11"/>
        <v>-0.44664530000000013</v>
      </c>
      <c r="H183" s="61">
        <v>65.525597099999999</v>
      </c>
      <c r="I183" s="61">
        <v>46.8102242</v>
      </c>
      <c r="J183" s="62">
        <v>1831.2575260000001</v>
      </c>
      <c r="K183" s="10">
        <f t="shared" si="8"/>
        <v>23.955302752833475</v>
      </c>
    </row>
    <row r="184" spans="1:11" x14ac:dyDescent="0.25">
      <c r="A184" s="8">
        <v>33909</v>
      </c>
      <c r="B184" s="20">
        <v>7569.5023447000003</v>
      </c>
      <c r="C184" s="60">
        <f t="shared" si="9"/>
        <v>-0.98076443041395267</v>
      </c>
      <c r="D184" s="19">
        <f t="shared" si="10"/>
        <v>-0.36496516244678434</v>
      </c>
      <c r="E184" s="20">
        <v>13656.29</v>
      </c>
      <c r="F184" s="61">
        <v>55.428687799999999</v>
      </c>
      <c r="G184" s="19">
        <f t="shared" si="11"/>
        <v>-0.84542369999999778</v>
      </c>
      <c r="H184" s="61">
        <v>64.697720000000004</v>
      </c>
      <c r="I184" s="61">
        <v>46.448488699999999</v>
      </c>
      <c r="J184" s="62">
        <v>1790.1251669999999</v>
      </c>
      <c r="K184" s="10">
        <f t="shared" si="8"/>
        <v>23.649179106911912</v>
      </c>
    </row>
    <row r="185" spans="1:11" x14ac:dyDescent="0.25">
      <c r="A185" s="8">
        <v>33939</v>
      </c>
      <c r="B185" s="20">
        <v>7599.7529937999998</v>
      </c>
      <c r="C185" s="60">
        <f t="shared" si="9"/>
        <v>0.39963854587059222</v>
      </c>
      <c r="D185" s="19">
        <f t="shared" si="10"/>
        <v>-0.22754665664267748</v>
      </c>
      <c r="E185" s="20">
        <v>13666.687</v>
      </c>
      <c r="F185" s="61">
        <v>55.607866000000001</v>
      </c>
      <c r="G185" s="19">
        <f t="shared" si="11"/>
        <v>-0.76213889999999651</v>
      </c>
      <c r="H185" s="61">
        <v>65.034696199999999</v>
      </c>
      <c r="I185" s="61">
        <v>46.475821400000001</v>
      </c>
      <c r="J185" s="62">
        <v>1788.4448050999999</v>
      </c>
      <c r="K185" s="10">
        <f t="shared" si="8"/>
        <v>23.532933327688966</v>
      </c>
    </row>
    <row r="186" spans="1:11" x14ac:dyDescent="0.25">
      <c r="A186" s="8">
        <v>33970</v>
      </c>
      <c r="B186" s="20">
        <v>7650.8432713000002</v>
      </c>
      <c r="C186" s="60">
        <f t="shared" si="9"/>
        <v>0.67226234249561367</v>
      </c>
      <c r="D186" s="19">
        <f t="shared" si="10"/>
        <v>0.25615674145140288</v>
      </c>
      <c r="E186" s="20">
        <v>13682.972</v>
      </c>
      <c r="F186" s="61">
        <v>55.915069299999999</v>
      </c>
      <c r="G186" s="19">
        <f t="shared" si="11"/>
        <v>-0.48475660000000431</v>
      </c>
      <c r="H186" s="61">
        <v>65.321626600000002</v>
      </c>
      <c r="I186" s="61">
        <v>46.802490800000001</v>
      </c>
      <c r="J186" s="62">
        <v>1801.6382114</v>
      </c>
      <c r="K186" s="10">
        <f t="shared" si="8"/>
        <v>23.54823053503582</v>
      </c>
    </row>
    <row r="187" spans="1:11" x14ac:dyDescent="0.25">
      <c r="A187" s="8">
        <v>34001</v>
      </c>
      <c r="B187" s="20">
        <v>7582.1506436</v>
      </c>
      <c r="C187" s="60">
        <f t="shared" si="9"/>
        <v>-0.89784387503638219</v>
      </c>
      <c r="D187" s="19">
        <f t="shared" si="10"/>
        <v>-0.89142266704249606</v>
      </c>
      <c r="E187" s="20">
        <v>13699.252</v>
      </c>
      <c r="F187" s="61">
        <v>55.3471872</v>
      </c>
      <c r="G187" s="19">
        <f t="shared" si="11"/>
        <v>-1.1181389999999993</v>
      </c>
      <c r="H187" s="61">
        <v>64.658100700000006</v>
      </c>
      <c r="I187" s="61">
        <v>46.327141599999997</v>
      </c>
      <c r="J187" s="62">
        <v>1760.672955</v>
      </c>
      <c r="K187" s="10">
        <f t="shared" si="8"/>
        <v>23.221286911335142</v>
      </c>
    </row>
    <row r="188" spans="1:11" x14ac:dyDescent="0.25">
      <c r="A188" s="8">
        <v>34029</v>
      </c>
      <c r="B188" s="20">
        <v>7631.6183215000001</v>
      </c>
      <c r="C188" s="60">
        <f t="shared" si="9"/>
        <v>0.65242277851278496</v>
      </c>
      <c r="D188" s="19">
        <f t="shared" si="10"/>
        <v>4.9528160844063817E-3</v>
      </c>
      <c r="E188" s="20">
        <v>13715.537</v>
      </c>
      <c r="F188" s="61">
        <v>55.6421402</v>
      </c>
      <c r="G188" s="19">
        <f t="shared" si="11"/>
        <v>-0.60722350000000347</v>
      </c>
      <c r="H188" s="61">
        <v>65.095200399999996</v>
      </c>
      <c r="I188" s="61">
        <v>46.484226300000003</v>
      </c>
      <c r="J188" s="62">
        <v>1771.0509540999999</v>
      </c>
      <c r="K188" s="10">
        <f t="shared" si="8"/>
        <v>23.206754838754808</v>
      </c>
    </row>
    <row r="189" spans="1:11" x14ac:dyDescent="0.25">
      <c r="A189" s="8">
        <v>34060</v>
      </c>
      <c r="B189" s="20">
        <v>7612.6589645000004</v>
      </c>
      <c r="C189" s="60">
        <f t="shared" si="9"/>
        <v>-0.2484316720424411</v>
      </c>
      <c r="D189" s="19">
        <f t="shared" si="10"/>
        <v>-0.15560130093666111</v>
      </c>
      <c r="E189" s="20">
        <v>13723.932000000001</v>
      </c>
      <c r="F189" s="61">
        <v>55.469955400000003</v>
      </c>
      <c r="G189" s="19">
        <f t="shared" si="11"/>
        <v>-0.68616689999999636</v>
      </c>
      <c r="H189" s="61">
        <v>64.841653899999997</v>
      </c>
      <c r="I189" s="61">
        <v>46.390672299999999</v>
      </c>
      <c r="J189" s="62">
        <v>1754.3145942000001</v>
      </c>
      <c r="K189" s="10">
        <f t="shared" si="8"/>
        <v>23.044702283142716</v>
      </c>
    </row>
    <row r="190" spans="1:11" x14ac:dyDescent="0.25">
      <c r="A190" s="8">
        <v>34090</v>
      </c>
      <c r="B190" s="20">
        <v>7613.2435305999998</v>
      </c>
      <c r="C190" s="60">
        <f t="shared" si="9"/>
        <v>7.6788688778177353E-3</v>
      </c>
      <c r="D190" s="19">
        <f t="shared" si="10"/>
        <v>-0.10110072305293426</v>
      </c>
      <c r="E190" s="20">
        <v>13732.325999999999</v>
      </c>
      <c r="F190" s="61">
        <v>55.440305799999997</v>
      </c>
      <c r="G190" s="19">
        <f t="shared" si="11"/>
        <v>-0.64583509999999933</v>
      </c>
      <c r="H190" s="61">
        <v>64.852355900000006</v>
      </c>
      <c r="I190" s="61">
        <v>46.3217401</v>
      </c>
      <c r="J190" s="62">
        <v>1759.7558574</v>
      </c>
      <c r="K190" s="10">
        <f t="shared" si="8"/>
        <v>23.114403871713712</v>
      </c>
    </row>
    <row r="191" spans="1:11" x14ac:dyDescent="0.25">
      <c r="A191" s="63">
        <v>34121</v>
      </c>
      <c r="B191" s="20">
        <v>7626.2244638000002</v>
      </c>
      <c r="C191" s="60">
        <f t="shared" si="9"/>
        <v>0.17050463639874408</v>
      </c>
      <c r="D191" s="19">
        <f t="shared" si="10"/>
        <v>-9.6520425451077058E-2</v>
      </c>
      <c r="E191" s="20">
        <v>13740.721</v>
      </c>
      <c r="F191" s="61">
        <v>55.5009047</v>
      </c>
      <c r="G191" s="19">
        <f t="shared" si="11"/>
        <v>-0.63464700000000107</v>
      </c>
      <c r="H191" s="61">
        <v>65.007854399999999</v>
      </c>
      <c r="I191" s="61">
        <v>46.290197399999997</v>
      </c>
      <c r="J191" s="62">
        <v>1747.7594810000001</v>
      </c>
      <c r="K191" s="10">
        <f t="shared" si="8"/>
        <v>22.917755559074184</v>
      </c>
    </row>
    <row r="192" spans="1:11" x14ac:dyDescent="0.25">
      <c r="A192" s="8">
        <v>34151</v>
      </c>
      <c r="B192" s="20">
        <v>7628.2621077000003</v>
      </c>
      <c r="C192" s="60">
        <f t="shared" si="9"/>
        <v>2.6718908021556312E-2</v>
      </c>
      <c r="D192" s="19">
        <f t="shared" si="10"/>
        <v>-0.30260215425567438</v>
      </c>
      <c r="E192" s="20">
        <v>13753.984</v>
      </c>
      <c r="F192" s="61">
        <v>55.462200000000003</v>
      </c>
      <c r="G192" s="19">
        <f t="shared" si="11"/>
        <v>-0.7534336999999951</v>
      </c>
      <c r="H192" s="61">
        <v>65.007793399999997</v>
      </c>
      <c r="I192" s="61">
        <v>46.214528100000003</v>
      </c>
      <c r="J192" s="62">
        <v>1774.6667981999999</v>
      </c>
      <c r="K192" s="10">
        <f t="shared" si="8"/>
        <v>23.264365764367792</v>
      </c>
    </row>
    <row r="193" spans="1:11" x14ac:dyDescent="0.25">
      <c r="A193" s="8">
        <v>34182</v>
      </c>
      <c r="B193" s="20">
        <v>7651.9908310999999</v>
      </c>
      <c r="C193" s="60">
        <f t="shared" si="9"/>
        <v>0.31106329416824452</v>
      </c>
      <c r="D193" s="19">
        <f t="shared" si="10"/>
        <v>-0.25205563647895157</v>
      </c>
      <c r="E193" s="20">
        <v>13767.249</v>
      </c>
      <c r="F193" s="61">
        <v>55.581117399999997</v>
      </c>
      <c r="G193" s="19">
        <f t="shared" si="11"/>
        <v>-0.7297828000000024</v>
      </c>
      <c r="H193" s="61">
        <v>64.918206999999995</v>
      </c>
      <c r="I193" s="61">
        <v>46.536010699999999</v>
      </c>
      <c r="J193" s="62">
        <v>1783.5549825999999</v>
      </c>
      <c r="K193" s="10">
        <f t="shared" si="8"/>
        <v>23.30837845951271</v>
      </c>
    </row>
    <row r="194" spans="1:11" x14ac:dyDescent="0.25">
      <c r="A194" s="8">
        <v>34213</v>
      </c>
      <c r="B194" s="20">
        <v>7670.3530947999998</v>
      </c>
      <c r="C194" s="60">
        <f t="shared" si="9"/>
        <v>0.23996714195435356</v>
      </c>
      <c r="D194" s="19">
        <f t="shared" si="10"/>
        <v>0.46024102166121583</v>
      </c>
      <c r="E194" s="20">
        <v>13780.512000000001</v>
      </c>
      <c r="F194" s="61">
        <v>55.6608716</v>
      </c>
      <c r="G194" s="19">
        <f t="shared" si="11"/>
        <v>-0.33424289999999957</v>
      </c>
      <c r="H194" s="61">
        <v>65.083812800000004</v>
      </c>
      <c r="I194" s="61">
        <v>46.533072799999999</v>
      </c>
      <c r="J194" s="62">
        <v>1808.2240632999999</v>
      </c>
      <c r="K194" s="10">
        <f t="shared" si="8"/>
        <v>23.574195880576319</v>
      </c>
    </row>
    <row r="195" spans="1:11" x14ac:dyDescent="0.25">
      <c r="A195" s="8">
        <v>34243</v>
      </c>
      <c r="B195" s="20">
        <v>7719.3059271000002</v>
      </c>
      <c r="C195" s="60">
        <f t="shared" si="9"/>
        <v>0.63820832880806033</v>
      </c>
      <c r="D195" s="19">
        <f t="shared" si="10"/>
        <v>0.97886719916332443</v>
      </c>
      <c r="E195" s="20">
        <v>13791.316000000001</v>
      </c>
      <c r="F195" s="61">
        <v>55.972221400000002</v>
      </c>
      <c r="G195" s="19">
        <f t="shared" si="11"/>
        <v>-4.811769999999882E-2</v>
      </c>
      <c r="H195" s="61">
        <v>65.3037621</v>
      </c>
      <c r="I195" s="61">
        <v>46.934237400000001</v>
      </c>
      <c r="J195" s="62">
        <v>1816.9661567000001</v>
      </c>
      <c r="K195" s="10">
        <f t="shared" si="8"/>
        <v>23.537947243692162</v>
      </c>
    </row>
    <row r="196" spans="1:11" x14ac:dyDescent="0.25">
      <c r="A196" s="8">
        <v>34274</v>
      </c>
      <c r="B196" s="20">
        <v>7729.8789453999998</v>
      </c>
      <c r="C196" s="60">
        <f t="shared" si="9"/>
        <v>0.13696850986150369</v>
      </c>
      <c r="D196" s="19">
        <f t="shared" si="10"/>
        <v>2.1187205366584192</v>
      </c>
      <c r="E196" s="20">
        <v>13802.116</v>
      </c>
      <c r="F196" s="61">
        <v>56.005028099999997</v>
      </c>
      <c r="G196" s="19">
        <f t="shared" si="11"/>
        <v>0.57634029999999825</v>
      </c>
      <c r="H196" s="61">
        <v>65.407979800000007</v>
      </c>
      <c r="I196" s="61">
        <v>46.8991221</v>
      </c>
      <c r="J196" s="62">
        <v>1820.971061</v>
      </c>
      <c r="K196" s="10">
        <f t="shared" si="8"/>
        <v>23.557562464592642</v>
      </c>
    </row>
    <row r="197" spans="1:11" x14ac:dyDescent="0.25">
      <c r="A197" s="8">
        <v>34304</v>
      </c>
      <c r="B197" s="20">
        <v>7745.6399554999998</v>
      </c>
      <c r="C197" s="60">
        <f t="shared" si="9"/>
        <v>0.20389724355747246</v>
      </c>
      <c r="D197" s="19">
        <f t="shared" si="10"/>
        <v>1.9196276749917653</v>
      </c>
      <c r="E197" s="20">
        <v>13812.92</v>
      </c>
      <c r="F197" s="61">
        <v>56.0753263</v>
      </c>
      <c r="G197" s="19">
        <f t="shared" si="11"/>
        <v>0.46746029999999905</v>
      </c>
      <c r="H197" s="61">
        <v>65.483548099999993</v>
      </c>
      <c r="I197" s="61">
        <v>46.965594699999997</v>
      </c>
      <c r="J197" s="62">
        <v>1817.8296250000001</v>
      </c>
      <c r="K197" s="10">
        <f t="shared" si="8"/>
        <v>23.46906950805532</v>
      </c>
    </row>
    <row r="198" spans="1:11" x14ac:dyDescent="0.25">
      <c r="A198" s="8">
        <v>34335</v>
      </c>
      <c r="B198" s="20">
        <v>7766.0872884</v>
      </c>
      <c r="C198" s="60">
        <f t="shared" si="9"/>
        <v>0.26398506795401766</v>
      </c>
      <c r="D198" s="19">
        <f t="shared" si="10"/>
        <v>1.5062916990118664</v>
      </c>
      <c r="E198" s="20">
        <v>13829.572</v>
      </c>
      <c r="F198" s="61">
        <v>56.155659</v>
      </c>
      <c r="G198" s="19">
        <f t="shared" si="11"/>
        <v>0.24058970000000102</v>
      </c>
      <c r="H198" s="61">
        <v>65.637846199999998</v>
      </c>
      <c r="I198" s="61">
        <v>46.973386300000001</v>
      </c>
      <c r="J198" s="62">
        <v>1846.8118883</v>
      </c>
      <c r="K198" s="10">
        <f t="shared" si="8"/>
        <v>23.780467817539655</v>
      </c>
    </row>
    <row r="199" spans="1:11" x14ac:dyDescent="0.25">
      <c r="A199" s="8">
        <v>34366</v>
      </c>
      <c r="B199" s="20">
        <v>7789.8746190000002</v>
      </c>
      <c r="C199" s="60">
        <f t="shared" si="9"/>
        <v>0.30629749211717772</v>
      </c>
      <c r="D199" s="19">
        <f t="shared" si="10"/>
        <v>2.7396445304781363</v>
      </c>
      <c r="E199" s="20">
        <v>13846.227999999999</v>
      </c>
      <c r="F199" s="61">
        <v>56.259904300000002</v>
      </c>
      <c r="G199" s="19">
        <f t="shared" si="11"/>
        <v>0.91271710000000184</v>
      </c>
      <c r="H199" s="61">
        <v>65.5595292</v>
      </c>
      <c r="I199" s="61">
        <v>47.2534755</v>
      </c>
      <c r="J199" s="62">
        <v>1851.2695973</v>
      </c>
      <c r="K199" s="10">
        <f t="shared" si="8"/>
        <v>23.765075663536813</v>
      </c>
    </row>
    <row r="200" spans="1:11" x14ac:dyDescent="0.25">
      <c r="A200" s="63">
        <v>34394</v>
      </c>
      <c r="B200" s="20">
        <v>7808.9433931000003</v>
      </c>
      <c r="C200" s="60">
        <f t="shared" si="9"/>
        <v>0.2447892300280444</v>
      </c>
      <c r="D200" s="19">
        <f t="shared" si="10"/>
        <v>2.3235579156315413</v>
      </c>
      <c r="E200" s="20">
        <v>13862.879000000001</v>
      </c>
      <c r="F200" s="61">
        <v>56.329882099999999</v>
      </c>
      <c r="G200" s="19">
        <f t="shared" si="11"/>
        <v>0.68774189999999891</v>
      </c>
      <c r="H200" s="61">
        <v>65.647388199999995</v>
      </c>
      <c r="I200" s="61">
        <v>47.3052116</v>
      </c>
      <c r="J200" s="62">
        <v>1859.1196101999999</v>
      </c>
      <c r="K200" s="10">
        <f t="shared" ref="K200:K263" si="12">J200/B200*100</f>
        <v>23.807569303712999</v>
      </c>
    </row>
    <row r="201" spans="1:11" x14ac:dyDescent="0.25">
      <c r="A201" s="8">
        <v>34425</v>
      </c>
      <c r="B201" s="20">
        <v>7811.7340264000004</v>
      </c>
      <c r="C201" s="60">
        <f t="shared" ref="C201:C264" si="13">(B201-B200)/B200*100</f>
        <v>3.5736375070485098E-2</v>
      </c>
      <c r="D201" s="19">
        <f t="shared" si="10"/>
        <v>2.6150529378544842</v>
      </c>
      <c r="E201" s="20">
        <v>13872.931</v>
      </c>
      <c r="F201" s="61">
        <v>56.309182399999997</v>
      </c>
      <c r="G201" s="19">
        <f t="shared" si="11"/>
        <v>0.83922699999999395</v>
      </c>
      <c r="H201" s="61">
        <v>65.768107799999996</v>
      </c>
      <c r="I201" s="61">
        <v>47.147816800000001</v>
      </c>
      <c r="J201" s="62">
        <v>1860.8368263</v>
      </c>
      <c r="K201" s="10">
        <f t="shared" si="12"/>
        <v>23.821046902150577</v>
      </c>
    </row>
    <row r="202" spans="1:11" x14ac:dyDescent="0.25">
      <c r="A202" s="8">
        <v>34455</v>
      </c>
      <c r="B202" s="20">
        <v>7853.4033929999996</v>
      </c>
      <c r="C202" s="60">
        <f t="shared" si="13"/>
        <v>0.53342019146038844</v>
      </c>
      <c r="D202" s="19">
        <f t="shared" si="10"/>
        <v>3.1545012508101502</v>
      </c>
      <c r="E202" s="20">
        <v>13882.98</v>
      </c>
      <c r="F202" s="61">
        <v>56.568570999999999</v>
      </c>
      <c r="G202" s="19">
        <f t="shared" si="11"/>
        <v>1.1282652000000013</v>
      </c>
      <c r="H202" s="61">
        <v>66.001719300000005</v>
      </c>
      <c r="I202" s="61">
        <v>47.4323695</v>
      </c>
      <c r="J202" s="62">
        <v>1871.4266500000001</v>
      </c>
      <c r="K202" s="10">
        <f t="shared" si="12"/>
        <v>23.829498579788542</v>
      </c>
    </row>
    <row r="203" spans="1:11" x14ac:dyDescent="0.25">
      <c r="A203" s="8">
        <v>34486</v>
      </c>
      <c r="B203" s="20">
        <v>7875.4829958</v>
      </c>
      <c r="C203" s="60">
        <f t="shared" si="13"/>
        <v>0.28114693331149543</v>
      </c>
      <c r="D203" s="19">
        <f t="shared" si="10"/>
        <v>3.2684394903818386</v>
      </c>
      <c r="E203" s="20">
        <v>13893.031999999999</v>
      </c>
      <c r="F203" s="61">
        <v>56.686567699999998</v>
      </c>
      <c r="G203" s="19">
        <f t="shared" si="11"/>
        <v>1.1856629999999981</v>
      </c>
      <c r="H203" s="61">
        <v>66.197661600000004</v>
      </c>
      <c r="I203" s="61">
        <v>47.4751361</v>
      </c>
      <c r="J203" s="62">
        <v>1859.0943682</v>
      </c>
      <c r="K203" s="10">
        <f t="shared" si="12"/>
        <v>23.606099704506455</v>
      </c>
    </row>
    <row r="204" spans="1:11" x14ac:dyDescent="0.25">
      <c r="A204" s="8">
        <v>34516</v>
      </c>
      <c r="B204" s="20">
        <v>7948.3253708000002</v>
      </c>
      <c r="C204" s="60">
        <f t="shared" si="13"/>
        <v>0.92492581139273689</v>
      </c>
      <c r="D204" s="19">
        <f t="shared" si="10"/>
        <v>4.1957559740497992</v>
      </c>
      <c r="E204" s="20">
        <v>13908.087</v>
      </c>
      <c r="F204" s="61">
        <v>57.148947700000001</v>
      </c>
      <c r="G204" s="19">
        <f t="shared" si="11"/>
        <v>1.686747699999998</v>
      </c>
      <c r="H204" s="61">
        <v>66.636490800000004</v>
      </c>
      <c r="I204" s="61">
        <v>47.960388299999998</v>
      </c>
      <c r="J204" s="62">
        <v>1923.9571986000001</v>
      </c>
      <c r="K204" s="10">
        <f t="shared" si="12"/>
        <v>24.20581831825983</v>
      </c>
    </row>
    <row r="205" spans="1:11" x14ac:dyDescent="0.25">
      <c r="A205" s="8">
        <v>34547</v>
      </c>
      <c r="B205" s="20">
        <v>7932.8015060999996</v>
      </c>
      <c r="C205" s="60">
        <f t="shared" si="13"/>
        <v>-0.19530987944996619</v>
      </c>
      <c r="D205" s="19">
        <f t="shared" si="10"/>
        <v>3.6697727584656845</v>
      </c>
      <c r="E205" s="20">
        <v>13923.142</v>
      </c>
      <c r="F205" s="61">
        <v>56.975656100000002</v>
      </c>
      <c r="G205" s="19">
        <f t="shared" si="11"/>
        <v>1.3945387000000053</v>
      </c>
      <c r="H205" s="61">
        <v>66.488623099999998</v>
      </c>
      <c r="I205" s="61">
        <v>47.762598400000002</v>
      </c>
      <c r="J205" s="62">
        <v>1905.4160654</v>
      </c>
      <c r="K205" s="10">
        <f t="shared" si="12"/>
        <v>24.019459757499455</v>
      </c>
    </row>
    <row r="206" spans="1:11" x14ac:dyDescent="0.25">
      <c r="A206" s="8">
        <v>34578</v>
      </c>
      <c r="B206" s="20">
        <v>7981.4135675999996</v>
      </c>
      <c r="C206" s="60">
        <f t="shared" si="13"/>
        <v>0.61279815790952663</v>
      </c>
      <c r="D206" s="19">
        <f t="shared" si="10"/>
        <v>4.0553605414968263</v>
      </c>
      <c r="E206" s="20">
        <v>13938.197</v>
      </c>
      <c r="F206" s="61">
        <v>57.262883899999999</v>
      </c>
      <c r="G206" s="19">
        <f t="shared" si="11"/>
        <v>1.6020122999999984</v>
      </c>
      <c r="H206" s="61">
        <v>66.565210399999998</v>
      </c>
      <c r="I206" s="61">
        <v>48.253900799999997</v>
      </c>
      <c r="J206" s="62">
        <v>1897.2417783999999</v>
      </c>
      <c r="K206" s="10">
        <f t="shared" si="12"/>
        <v>23.770748907207647</v>
      </c>
    </row>
    <row r="207" spans="1:11" x14ac:dyDescent="0.25">
      <c r="A207" s="8">
        <v>34608</v>
      </c>
      <c r="B207" s="20">
        <v>7978.5036085000002</v>
      </c>
      <c r="C207" s="60">
        <f t="shared" si="13"/>
        <v>-3.6459194544337964E-2</v>
      </c>
      <c r="D207" s="19">
        <f t="shared" si="10"/>
        <v>3.3577848040720899</v>
      </c>
      <c r="E207" s="20">
        <v>13948.691000000001</v>
      </c>
      <c r="F207" s="61">
        <v>57.198941499999997</v>
      </c>
      <c r="G207" s="19">
        <f t="shared" si="11"/>
        <v>1.2267200999999943</v>
      </c>
      <c r="H207" s="61">
        <v>66.692091500000004</v>
      </c>
      <c r="I207" s="61">
        <v>48.005806200000002</v>
      </c>
      <c r="J207" s="62">
        <v>1933.0610852</v>
      </c>
      <c r="K207" s="10">
        <f t="shared" si="12"/>
        <v>24.228366371114866</v>
      </c>
    </row>
    <row r="208" spans="1:11" x14ac:dyDescent="0.25">
      <c r="A208" s="8">
        <v>34639</v>
      </c>
      <c r="B208" s="20">
        <v>7990.2451787</v>
      </c>
      <c r="C208" s="60">
        <f t="shared" si="13"/>
        <v>0.14716506723755582</v>
      </c>
      <c r="D208" s="19">
        <f t="shared" si="10"/>
        <v>3.3683093246232843</v>
      </c>
      <c r="E208" s="20">
        <v>13959.182000000001</v>
      </c>
      <c r="F208" s="61">
        <v>57.240067400000001</v>
      </c>
      <c r="G208" s="19">
        <f t="shared" si="11"/>
        <v>1.2350393000000039</v>
      </c>
      <c r="H208" s="61">
        <v>66.640283100000005</v>
      </c>
      <c r="I208" s="61">
        <v>48.137652799999998</v>
      </c>
      <c r="J208" s="62">
        <v>1916.8981483</v>
      </c>
      <c r="K208" s="10">
        <f t="shared" si="12"/>
        <v>23.99047970905789</v>
      </c>
    </row>
    <row r="209" spans="1:11" x14ac:dyDescent="0.25">
      <c r="A209" s="63">
        <v>34669</v>
      </c>
      <c r="B209" s="20">
        <v>8034.3596847999997</v>
      </c>
      <c r="C209" s="60">
        <f t="shared" si="13"/>
        <v>0.55210453638641788</v>
      </c>
      <c r="D209" s="19">
        <f t="shared" si="10"/>
        <v>3.727512909956352</v>
      </c>
      <c r="E209" s="20">
        <v>13969.675999999999</v>
      </c>
      <c r="F209" s="61">
        <v>57.512856300000003</v>
      </c>
      <c r="G209" s="19">
        <f t="shared" si="11"/>
        <v>1.4375300000000024</v>
      </c>
      <c r="H209" s="61">
        <v>67.000390300000007</v>
      </c>
      <c r="I209" s="61">
        <v>48.326530499999997</v>
      </c>
      <c r="J209" s="62">
        <v>1963.8229887</v>
      </c>
      <c r="K209" s="10">
        <f t="shared" si="12"/>
        <v>24.442806468016446</v>
      </c>
    </row>
    <row r="210" spans="1:11" x14ac:dyDescent="0.25">
      <c r="A210" s="8">
        <v>34700</v>
      </c>
      <c r="B210" s="20">
        <v>8049.9573684999996</v>
      </c>
      <c r="C210" s="60">
        <f t="shared" si="13"/>
        <v>0.19413723447692657</v>
      </c>
      <c r="D210" s="19">
        <f t="shared" si="10"/>
        <v>3.6552522468297362</v>
      </c>
      <c r="E210" s="20">
        <v>13987.710999999999</v>
      </c>
      <c r="F210" s="61">
        <v>57.550212199999997</v>
      </c>
      <c r="G210" s="19">
        <f t="shared" si="11"/>
        <v>1.3945531999999972</v>
      </c>
      <c r="H210" s="61">
        <v>67.048529599999995</v>
      </c>
      <c r="I210" s="61">
        <v>48.3529062</v>
      </c>
      <c r="J210" s="62">
        <v>1964.5156196999999</v>
      </c>
      <c r="K210" s="10">
        <f t="shared" si="12"/>
        <v>24.404049981522583</v>
      </c>
    </row>
    <row r="211" spans="1:11" x14ac:dyDescent="0.25">
      <c r="A211" s="8">
        <v>34731</v>
      </c>
      <c r="B211" s="20">
        <v>8099.0777570999999</v>
      </c>
      <c r="C211" s="60">
        <f t="shared" si="13"/>
        <v>0.6101943942238941</v>
      </c>
      <c r="D211" s="19">
        <f t="shared" si="10"/>
        <v>3.9692954408513019</v>
      </c>
      <c r="E211" s="20">
        <v>14005.748</v>
      </c>
      <c r="F211" s="61">
        <v>57.826813399999999</v>
      </c>
      <c r="G211" s="19">
        <f t="shared" si="11"/>
        <v>1.5669090999999966</v>
      </c>
      <c r="H211" s="61">
        <v>67.441888199999994</v>
      </c>
      <c r="I211" s="61">
        <v>48.515884300000003</v>
      </c>
      <c r="J211" s="62">
        <v>1957.3233081000001</v>
      </c>
      <c r="K211" s="10">
        <f t="shared" si="12"/>
        <v>24.167236897856998</v>
      </c>
    </row>
    <row r="212" spans="1:11" x14ac:dyDescent="0.25">
      <c r="A212" s="8">
        <v>34759</v>
      </c>
      <c r="B212" s="20">
        <v>8102.3611516999999</v>
      </c>
      <c r="C212" s="60">
        <f t="shared" si="13"/>
        <v>4.0540351611289327E-2</v>
      </c>
      <c r="D212" s="19">
        <f t="shared" ref="D212:D275" si="14">(B212-B200)/B200*100</f>
        <v>3.7574578765581039</v>
      </c>
      <c r="E212" s="20">
        <v>14023.782999999999</v>
      </c>
      <c r="F212" s="61">
        <v>57.775859400000002</v>
      </c>
      <c r="G212" s="19">
        <f t="shared" ref="G212:G275" si="15">F212-F200</f>
        <v>1.4459773000000027</v>
      </c>
      <c r="H212" s="61">
        <v>67.197978300000003</v>
      </c>
      <c r="I212" s="61">
        <v>48.651253199999999</v>
      </c>
      <c r="J212" s="62">
        <v>1979.2502747999999</v>
      </c>
      <c r="K212" s="10">
        <f t="shared" si="12"/>
        <v>24.428067790889855</v>
      </c>
    </row>
    <row r="213" spans="1:11" x14ac:dyDescent="0.25">
      <c r="A213" s="8">
        <v>34790</v>
      </c>
      <c r="B213" s="20">
        <v>8160.0492543</v>
      </c>
      <c r="C213" s="60">
        <f t="shared" si="13"/>
        <v>0.71199125193149704</v>
      </c>
      <c r="D213" s="19">
        <f t="shared" si="14"/>
        <v>4.4588720855428177</v>
      </c>
      <c r="E213" s="20">
        <v>14039.343999999999</v>
      </c>
      <c r="F213" s="61">
        <v>58.122724599999998</v>
      </c>
      <c r="G213" s="19">
        <f t="shared" si="15"/>
        <v>1.8135422000000005</v>
      </c>
      <c r="H213" s="61">
        <v>67.419465400000007</v>
      </c>
      <c r="I213" s="61">
        <v>49.119452099999997</v>
      </c>
      <c r="J213" s="62">
        <v>1980.337888</v>
      </c>
      <c r="K213" s="10">
        <f t="shared" si="12"/>
        <v>24.268700179186368</v>
      </c>
    </row>
    <row r="214" spans="1:11" x14ac:dyDescent="0.25">
      <c r="A214" s="8">
        <v>34820</v>
      </c>
      <c r="B214" s="20">
        <v>8166.1583727999996</v>
      </c>
      <c r="C214" s="60">
        <f t="shared" si="13"/>
        <v>7.4866196386992656E-2</v>
      </c>
      <c r="D214" s="19">
        <f t="shared" si="14"/>
        <v>3.9824132818488471</v>
      </c>
      <c r="E214" s="20">
        <v>14054.905000000001</v>
      </c>
      <c r="F214" s="61">
        <v>58.101839699999999</v>
      </c>
      <c r="G214" s="19">
        <f t="shared" si="15"/>
        <v>1.5332687000000007</v>
      </c>
      <c r="H214" s="61">
        <v>67.224641300000002</v>
      </c>
      <c r="I214" s="61">
        <v>49.266952000000003</v>
      </c>
      <c r="J214" s="62">
        <v>1974.4651005999999</v>
      </c>
      <c r="K214" s="10">
        <f t="shared" si="12"/>
        <v>24.178628560236927</v>
      </c>
    </row>
    <row r="215" spans="1:11" x14ac:dyDescent="0.25">
      <c r="A215" s="8">
        <v>34851</v>
      </c>
      <c r="B215" s="20">
        <v>8201.1410730000007</v>
      </c>
      <c r="C215" s="60">
        <f t="shared" si="13"/>
        <v>0.42838625707434425</v>
      </c>
      <c r="D215" s="19">
        <f t="shared" si="14"/>
        <v>4.1350870463903524</v>
      </c>
      <c r="E215" s="20">
        <v>14070.466</v>
      </c>
      <c r="F215" s="61">
        <v>58.286208000000002</v>
      </c>
      <c r="G215" s="19">
        <f t="shared" si="15"/>
        <v>1.5996403000000043</v>
      </c>
      <c r="H215" s="61">
        <v>67.305696900000001</v>
      </c>
      <c r="I215" s="61">
        <v>49.551302300000003</v>
      </c>
      <c r="J215" s="62">
        <v>1989.0807580000001</v>
      </c>
      <c r="K215" s="10">
        <f t="shared" si="12"/>
        <v>24.253707384067578</v>
      </c>
    </row>
    <row r="216" spans="1:11" x14ac:dyDescent="0.25">
      <c r="A216" s="8">
        <v>34881</v>
      </c>
      <c r="B216" s="20">
        <v>8207.7685951999993</v>
      </c>
      <c r="C216" s="60">
        <f t="shared" si="13"/>
        <v>8.0812196022549326E-2</v>
      </c>
      <c r="D216" s="19">
        <f t="shared" si="14"/>
        <v>3.2641243569761667</v>
      </c>
      <c r="E216" s="20">
        <v>14087.002</v>
      </c>
      <c r="F216" s="61">
        <v>58.264835900000001</v>
      </c>
      <c r="G216" s="19">
        <f t="shared" si="15"/>
        <v>1.1158882000000006</v>
      </c>
      <c r="H216" s="61">
        <v>67.274042300000005</v>
      </c>
      <c r="I216" s="61">
        <v>49.540382600000001</v>
      </c>
      <c r="J216" s="62">
        <v>2002.0208797</v>
      </c>
      <c r="K216" s="10">
        <f t="shared" si="12"/>
        <v>24.391780256461001</v>
      </c>
    </row>
    <row r="217" spans="1:11" x14ac:dyDescent="0.25">
      <c r="A217" s="8">
        <v>34912</v>
      </c>
      <c r="B217" s="20">
        <v>8236.9830683</v>
      </c>
      <c r="C217" s="60">
        <f t="shared" si="13"/>
        <v>0.35593685130311459</v>
      </c>
      <c r="D217" s="19">
        <f t="shared" si="14"/>
        <v>3.8344784243762713</v>
      </c>
      <c r="E217" s="20">
        <v>14103.536</v>
      </c>
      <c r="F217" s="61">
        <v>58.4036732</v>
      </c>
      <c r="G217" s="19">
        <f t="shared" si="15"/>
        <v>1.4280170999999982</v>
      </c>
      <c r="H217" s="61">
        <v>67.548579700000005</v>
      </c>
      <c r="I217" s="61">
        <v>49.548286699999998</v>
      </c>
      <c r="J217" s="62">
        <v>2000.0168584</v>
      </c>
      <c r="K217" s="10">
        <f t="shared" si="12"/>
        <v>24.28093929313826</v>
      </c>
    </row>
    <row r="218" spans="1:11" x14ac:dyDescent="0.25">
      <c r="A218" s="63">
        <v>34943</v>
      </c>
      <c r="B218" s="20">
        <v>8224.4550067</v>
      </c>
      <c r="C218" s="60">
        <f t="shared" si="13"/>
        <v>-0.15209526954370226</v>
      </c>
      <c r="D218" s="19">
        <f t="shared" si="14"/>
        <v>3.0450926648709249</v>
      </c>
      <c r="E218" s="20">
        <v>14120.071</v>
      </c>
      <c r="F218" s="61">
        <v>58.246555600000001</v>
      </c>
      <c r="G218" s="19">
        <f t="shared" si="15"/>
        <v>0.98367170000000215</v>
      </c>
      <c r="H218" s="61">
        <v>67.508037000000002</v>
      </c>
      <c r="I218" s="61">
        <v>49.278802200000001</v>
      </c>
      <c r="J218" s="62">
        <v>1983.2323102</v>
      </c>
      <c r="K218" s="10">
        <f t="shared" si="12"/>
        <v>24.113844729947122</v>
      </c>
    </row>
    <row r="219" spans="1:11" x14ac:dyDescent="0.25">
      <c r="A219" s="8">
        <v>34973</v>
      </c>
      <c r="B219" s="20">
        <v>8214.3137717999998</v>
      </c>
      <c r="C219" s="60">
        <f t="shared" si="13"/>
        <v>-0.12330585907198359</v>
      </c>
      <c r="D219" s="19">
        <f t="shared" si="14"/>
        <v>2.9555687992517332</v>
      </c>
      <c r="E219" s="20">
        <v>14137.303</v>
      </c>
      <c r="F219" s="61">
        <v>58.103824799999998</v>
      </c>
      <c r="G219" s="19">
        <f t="shared" si="15"/>
        <v>0.90488330000000161</v>
      </c>
      <c r="H219" s="61">
        <v>67.016327700000005</v>
      </c>
      <c r="I219" s="61">
        <v>49.475662800000002</v>
      </c>
      <c r="J219" s="62">
        <v>1999.4829801000001</v>
      </c>
      <c r="K219" s="10">
        <f t="shared" si="12"/>
        <v>24.341448788629048</v>
      </c>
    </row>
    <row r="220" spans="1:11" x14ac:dyDescent="0.25">
      <c r="A220" s="8">
        <v>35004</v>
      </c>
      <c r="B220" s="20">
        <v>8288.2612157000003</v>
      </c>
      <c r="C220" s="60">
        <f t="shared" si="13"/>
        <v>0.90022667692418123</v>
      </c>
      <c r="D220" s="19">
        <f t="shared" si="14"/>
        <v>3.7297483410701431</v>
      </c>
      <c r="E220" s="20">
        <v>14154.536</v>
      </c>
      <c r="F220" s="61">
        <v>58.555513300000001</v>
      </c>
      <c r="G220" s="19">
        <f t="shared" si="15"/>
        <v>1.3154459000000003</v>
      </c>
      <c r="H220" s="61">
        <v>67.597691600000005</v>
      </c>
      <c r="I220" s="61">
        <v>49.803517200000002</v>
      </c>
      <c r="J220" s="62">
        <v>2035.3661241</v>
      </c>
      <c r="K220" s="10">
        <f t="shared" si="12"/>
        <v>24.557214971030561</v>
      </c>
    </row>
    <row r="221" spans="1:11" x14ac:dyDescent="0.25">
      <c r="A221" s="8">
        <v>35034</v>
      </c>
      <c r="B221" s="20">
        <v>8289.6000131000001</v>
      </c>
      <c r="C221" s="60">
        <f t="shared" si="13"/>
        <v>1.615293443531603E-2</v>
      </c>
      <c r="D221" s="19">
        <f t="shared" si="14"/>
        <v>3.1768596168638426</v>
      </c>
      <c r="E221" s="20">
        <v>14171.767</v>
      </c>
      <c r="F221" s="61">
        <v>58.493764499999997</v>
      </c>
      <c r="G221" s="19">
        <f t="shared" si="15"/>
        <v>0.98090819999999468</v>
      </c>
      <c r="H221" s="61">
        <v>67.445910499999997</v>
      </c>
      <c r="I221" s="61">
        <v>49.830604000000001</v>
      </c>
      <c r="J221" s="62">
        <v>2035.3293407000001</v>
      </c>
      <c r="K221" s="10">
        <f t="shared" si="12"/>
        <v>24.552805171342197</v>
      </c>
    </row>
    <row r="222" spans="1:11" x14ac:dyDescent="0.25">
      <c r="A222" s="8">
        <v>35065</v>
      </c>
      <c r="B222" s="20">
        <v>8290.8698411999994</v>
      </c>
      <c r="C222" s="60">
        <f t="shared" si="13"/>
        <v>1.531832775999635E-2</v>
      </c>
      <c r="D222" s="19">
        <f t="shared" si="14"/>
        <v>2.9927173731715131</v>
      </c>
      <c r="E222" s="20">
        <v>14189.742</v>
      </c>
      <c r="F222" s="61">
        <v>58.428615800000003</v>
      </c>
      <c r="G222" s="19">
        <f t="shared" si="15"/>
        <v>0.87840360000000572</v>
      </c>
      <c r="H222" s="61">
        <v>67.3736557</v>
      </c>
      <c r="I222" s="61">
        <v>49.772730000000003</v>
      </c>
      <c r="J222" s="62">
        <v>2006.8774108</v>
      </c>
      <c r="K222" s="10">
        <f t="shared" si="12"/>
        <v>24.205872836492748</v>
      </c>
    </row>
    <row r="223" spans="1:11" x14ac:dyDescent="0.25">
      <c r="A223" s="8">
        <v>35096</v>
      </c>
      <c r="B223" s="20">
        <v>8292.9336574999998</v>
      </c>
      <c r="C223" s="60">
        <f t="shared" si="13"/>
        <v>2.4892639005675361E-2</v>
      </c>
      <c r="D223" s="19">
        <f t="shared" si="14"/>
        <v>2.393555244361711</v>
      </c>
      <c r="E223" s="20">
        <v>14207.715</v>
      </c>
      <c r="F223" s="61">
        <v>58.369228700000001</v>
      </c>
      <c r="G223" s="19">
        <f t="shared" si="15"/>
        <v>0.54241530000000182</v>
      </c>
      <c r="H223" s="61">
        <v>67.516445700000006</v>
      </c>
      <c r="I223" s="61">
        <v>49.518082300000003</v>
      </c>
      <c r="J223" s="62">
        <v>2037.5787164999999</v>
      </c>
      <c r="K223" s="10">
        <f t="shared" si="12"/>
        <v>24.570059289660971</v>
      </c>
    </row>
    <row r="224" spans="1:11" x14ac:dyDescent="0.25">
      <c r="A224" s="8">
        <v>35125</v>
      </c>
      <c r="B224" s="20">
        <v>8266.4131930999993</v>
      </c>
      <c r="C224" s="60">
        <f t="shared" si="13"/>
        <v>-0.31979593103359505</v>
      </c>
      <c r="D224" s="19">
        <f t="shared" si="14"/>
        <v>2.0247436312509803</v>
      </c>
      <c r="E224" s="20">
        <v>14225.691000000001</v>
      </c>
      <c r="F224" s="61">
        <v>58.109045100000003</v>
      </c>
      <c r="G224" s="19">
        <f t="shared" si="15"/>
        <v>0.33318570000000136</v>
      </c>
      <c r="H224" s="61">
        <v>66.983771300000001</v>
      </c>
      <c r="I224" s="61">
        <v>49.5219734</v>
      </c>
      <c r="J224" s="62">
        <v>2031.727963</v>
      </c>
      <c r="K224" s="10">
        <f t="shared" si="12"/>
        <v>24.578108008149044</v>
      </c>
    </row>
    <row r="225" spans="1:11" x14ac:dyDescent="0.25">
      <c r="A225" s="8">
        <v>35156</v>
      </c>
      <c r="B225" s="20">
        <v>8296.5605054000007</v>
      </c>
      <c r="C225" s="60">
        <f t="shared" si="13"/>
        <v>0.36469641180246692</v>
      </c>
      <c r="D225" s="19">
        <f t="shared" si="14"/>
        <v>1.672921900907216</v>
      </c>
      <c r="E225" s="20">
        <v>14240.847</v>
      </c>
      <c r="F225" s="61">
        <v>58.2588978</v>
      </c>
      <c r="G225" s="19">
        <f t="shared" si="15"/>
        <v>0.13617320000000177</v>
      </c>
      <c r="H225" s="61">
        <v>67.323383699999994</v>
      </c>
      <c r="I225" s="61">
        <v>49.488451699999999</v>
      </c>
      <c r="J225" s="62">
        <v>2033.9093811</v>
      </c>
      <c r="K225" s="10">
        <f t="shared" si="12"/>
        <v>24.515091281214485</v>
      </c>
    </row>
    <row r="226" spans="1:11" x14ac:dyDescent="0.25">
      <c r="A226" s="8">
        <v>35186</v>
      </c>
      <c r="B226" s="20">
        <v>8301.6323649000005</v>
      </c>
      <c r="C226" s="60">
        <f t="shared" si="13"/>
        <v>6.1132073908202245E-2</v>
      </c>
      <c r="D226" s="19">
        <f t="shared" si="14"/>
        <v>1.6589684636932878</v>
      </c>
      <c r="E226" s="20">
        <v>14256.004000000001</v>
      </c>
      <c r="F226" s="61">
        <v>58.2325339</v>
      </c>
      <c r="G226" s="19">
        <f t="shared" si="15"/>
        <v>0.13069420000000065</v>
      </c>
      <c r="H226" s="61">
        <v>67.3604713</v>
      </c>
      <c r="I226" s="61">
        <v>49.400899199999998</v>
      </c>
      <c r="J226" s="62">
        <v>2038.9218581</v>
      </c>
      <c r="K226" s="10">
        <f t="shared" si="12"/>
        <v>24.56049326781481</v>
      </c>
    </row>
    <row r="227" spans="1:11" x14ac:dyDescent="0.25">
      <c r="A227" s="63">
        <v>35217</v>
      </c>
      <c r="B227" s="20">
        <v>8305.4032652999995</v>
      </c>
      <c r="C227" s="60">
        <f t="shared" si="13"/>
        <v>4.5423601458703715E-2</v>
      </c>
      <c r="D227" s="19">
        <f t="shared" si="14"/>
        <v>1.2713132400959832</v>
      </c>
      <c r="E227" s="20">
        <v>14271.16</v>
      </c>
      <c r="F227" s="61">
        <v>58.1971141</v>
      </c>
      <c r="G227" s="19">
        <f t="shared" si="15"/>
        <v>-8.9093900000001724E-2</v>
      </c>
      <c r="H227" s="61">
        <v>67.354176800000005</v>
      </c>
      <c r="I227" s="61">
        <v>49.337547800000003</v>
      </c>
      <c r="J227" s="62">
        <v>2049.1470591000002</v>
      </c>
      <c r="K227" s="10">
        <f t="shared" si="12"/>
        <v>24.672457117902304</v>
      </c>
    </row>
    <row r="228" spans="1:11" x14ac:dyDescent="0.25">
      <c r="A228" s="8">
        <v>35247</v>
      </c>
      <c r="B228" s="20">
        <v>8307.5287226</v>
      </c>
      <c r="C228" s="60">
        <f t="shared" si="13"/>
        <v>2.5591259474187472E-2</v>
      </c>
      <c r="D228" s="19">
        <f t="shared" si="14"/>
        <v>1.2154354285565712</v>
      </c>
      <c r="E228" s="20">
        <v>14287.829</v>
      </c>
      <c r="F228" s="61">
        <v>58.144094000000003</v>
      </c>
      <c r="G228" s="19">
        <f t="shared" si="15"/>
        <v>-0.12074189999999874</v>
      </c>
      <c r="H228" s="61">
        <v>67.263342499999993</v>
      </c>
      <c r="I228" s="61">
        <v>49.322872099999998</v>
      </c>
      <c r="J228" s="62">
        <v>2037.9843120999999</v>
      </c>
      <c r="K228" s="10">
        <f t="shared" si="12"/>
        <v>24.531775695891589</v>
      </c>
    </row>
    <row r="229" spans="1:11" x14ac:dyDescent="0.25">
      <c r="A229" s="8">
        <v>35278</v>
      </c>
      <c r="B229" s="20">
        <v>8302.1971243999997</v>
      </c>
      <c r="C229" s="60">
        <f t="shared" si="13"/>
        <v>-6.4177908714250526E-2</v>
      </c>
      <c r="D229" s="19">
        <f t="shared" si="14"/>
        <v>0.79172259502360409</v>
      </c>
      <c r="E229" s="20">
        <v>14304.496999999999</v>
      </c>
      <c r="F229" s="61">
        <v>58.039070700000003</v>
      </c>
      <c r="G229" s="19">
        <f t="shared" si="15"/>
        <v>-0.36460249999999661</v>
      </c>
      <c r="H229" s="61">
        <v>67.133214600000002</v>
      </c>
      <c r="I229" s="61">
        <v>49.243863900000001</v>
      </c>
      <c r="J229" s="62">
        <v>2054.6945221999999</v>
      </c>
      <c r="K229" s="10">
        <f t="shared" si="12"/>
        <v>24.748804339531901</v>
      </c>
    </row>
    <row r="230" spans="1:11" x14ac:dyDescent="0.25">
      <c r="A230" s="8">
        <v>35309</v>
      </c>
      <c r="B230" s="20">
        <v>8295.6778863</v>
      </c>
      <c r="C230" s="60">
        <f t="shared" si="13"/>
        <v>-7.8524250897871295E-2</v>
      </c>
      <c r="D230" s="19">
        <f t="shared" si="14"/>
        <v>0.86598904780898767</v>
      </c>
      <c r="E230" s="20">
        <v>14321.165999999999</v>
      </c>
      <c r="F230" s="61">
        <v>57.925994899999999</v>
      </c>
      <c r="G230" s="19">
        <f t="shared" si="15"/>
        <v>-0.32056070000000148</v>
      </c>
      <c r="H230" s="61">
        <v>67.011017300000006</v>
      </c>
      <c r="I230" s="61">
        <v>49.141350699999997</v>
      </c>
      <c r="J230" s="62">
        <v>2045.0957496000001</v>
      </c>
      <c r="K230" s="10">
        <f t="shared" si="12"/>
        <v>24.652545308893909</v>
      </c>
    </row>
    <row r="231" spans="1:11" x14ac:dyDescent="0.25">
      <c r="A231" s="8">
        <v>35339</v>
      </c>
      <c r="B231" s="20">
        <v>8301.8692045000007</v>
      </c>
      <c r="C231" s="60">
        <f t="shared" si="13"/>
        <v>7.4633059345583799E-2</v>
      </c>
      <c r="D231" s="19">
        <f t="shared" si="14"/>
        <v>1.0658885834210701</v>
      </c>
      <c r="E231" s="20">
        <v>14335.791999999999</v>
      </c>
      <c r="F231" s="61">
        <v>57.910084099999999</v>
      </c>
      <c r="G231" s="19">
        <f t="shared" si="15"/>
        <v>-0.19374069999999932</v>
      </c>
      <c r="H231" s="61">
        <v>66.817571000000001</v>
      </c>
      <c r="I231" s="61">
        <v>49.299413100000002</v>
      </c>
      <c r="J231" s="62">
        <v>2050.2241773000001</v>
      </c>
      <c r="K231" s="10">
        <f t="shared" si="12"/>
        <v>24.695934455202966</v>
      </c>
    </row>
    <row r="232" spans="1:11" x14ac:dyDescent="0.25">
      <c r="A232" s="8">
        <v>35370</v>
      </c>
      <c r="B232" s="20">
        <v>8300.8763120000003</v>
      </c>
      <c r="C232" s="60">
        <f t="shared" si="13"/>
        <v>-1.1959866814839555E-2</v>
      </c>
      <c r="D232" s="19">
        <f t="shared" si="14"/>
        <v>0.15220437642703535</v>
      </c>
      <c r="E232" s="20">
        <v>14350.413</v>
      </c>
      <c r="F232" s="61">
        <v>57.844163199999997</v>
      </c>
      <c r="G232" s="19">
        <f t="shared" si="15"/>
        <v>-0.7113501000000042</v>
      </c>
      <c r="H232" s="61">
        <v>66.930444499999993</v>
      </c>
      <c r="I232" s="61">
        <v>49.062946599999997</v>
      </c>
      <c r="J232" s="62">
        <v>2053.9839139999999</v>
      </c>
      <c r="K232" s="10">
        <f t="shared" si="12"/>
        <v>24.744181659841118</v>
      </c>
    </row>
    <row r="233" spans="1:11" x14ac:dyDescent="0.25">
      <c r="A233" s="8">
        <v>35400</v>
      </c>
      <c r="B233" s="20">
        <v>8324.4296648</v>
      </c>
      <c r="C233" s="60">
        <f t="shared" si="13"/>
        <v>0.28374537717120518</v>
      </c>
      <c r="D233" s="19">
        <f t="shared" si="14"/>
        <v>0.42016082374250646</v>
      </c>
      <c r="E233" s="20">
        <v>14365.039000000001</v>
      </c>
      <c r="F233" s="61">
        <v>57.9492312</v>
      </c>
      <c r="G233" s="19">
        <f t="shared" si="15"/>
        <v>-0.54453329999999767</v>
      </c>
      <c r="H233" s="61">
        <v>66.941800700000002</v>
      </c>
      <c r="I233" s="61">
        <v>49.260887099999998</v>
      </c>
      <c r="J233" s="62">
        <v>2065.5569839999998</v>
      </c>
      <c r="K233" s="10">
        <f t="shared" si="12"/>
        <v>24.81319522386314</v>
      </c>
    </row>
    <row r="234" spans="1:11" x14ac:dyDescent="0.25">
      <c r="A234" s="8">
        <v>35431</v>
      </c>
      <c r="B234" s="20">
        <v>8333.8187686000001</v>
      </c>
      <c r="C234" s="60">
        <f t="shared" si="13"/>
        <v>0.11278975471078999</v>
      </c>
      <c r="D234" s="19">
        <f t="shared" si="14"/>
        <v>0.51802679601329216</v>
      </c>
      <c r="E234" s="20">
        <v>14384.148999999999</v>
      </c>
      <c r="F234" s="61">
        <v>57.937517</v>
      </c>
      <c r="G234" s="19">
        <f t="shared" si="15"/>
        <v>-0.49109880000000317</v>
      </c>
      <c r="H234" s="61">
        <v>66.919642600000003</v>
      </c>
      <c r="I234" s="61">
        <v>49.2598901</v>
      </c>
      <c r="J234" s="62">
        <v>2091.0934616999998</v>
      </c>
      <c r="K234" s="10">
        <f t="shared" si="12"/>
        <v>25.091659895206515</v>
      </c>
    </row>
    <row r="235" spans="1:11" x14ac:dyDescent="0.25">
      <c r="A235" s="8">
        <v>35462</v>
      </c>
      <c r="B235" s="20">
        <v>8335.0087031000003</v>
      </c>
      <c r="C235" s="60">
        <f t="shared" si="13"/>
        <v>1.4278382252366406E-2</v>
      </c>
      <c r="D235" s="19">
        <f t="shared" si="14"/>
        <v>0.50736020976061358</v>
      </c>
      <c r="E235" s="20">
        <v>14403.261</v>
      </c>
      <c r="F235" s="61">
        <v>57.868899999999996</v>
      </c>
      <c r="G235" s="19">
        <f t="shared" si="15"/>
        <v>-0.50032870000000429</v>
      </c>
      <c r="H235" s="61">
        <v>66.656463000000002</v>
      </c>
      <c r="I235" s="61">
        <v>49.379896000000002</v>
      </c>
      <c r="J235" s="62">
        <v>2096.1336446</v>
      </c>
      <c r="K235" s="10">
        <f t="shared" si="12"/>
        <v>25.148547761208633</v>
      </c>
    </row>
    <row r="236" spans="1:11" x14ac:dyDescent="0.25">
      <c r="A236" s="63">
        <v>35490</v>
      </c>
      <c r="B236" s="20">
        <v>8338.1284618999998</v>
      </c>
      <c r="C236" s="60">
        <f t="shared" si="13"/>
        <v>3.7429580593469902E-2</v>
      </c>
      <c r="D236" s="19">
        <f t="shared" si="14"/>
        <v>0.86755001383020047</v>
      </c>
      <c r="E236" s="20">
        <v>14422.370999999999</v>
      </c>
      <c r="F236" s="61">
        <v>57.813853600000002</v>
      </c>
      <c r="G236" s="19">
        <f t="shared" si="15"/>
        <v>-0.29519150000000138</v>
      </c>
      <c r="H236" s="61">
        <v>66.6892955</v>
      </c>
      <c r="I236" s="61">
        <v>49.240565199999999</v>
      </c>
      <c r="J236" s="62">
        <v>2103.2041923000002</v>
      </c>
      <c r="K236" s="10">
        <f t="shared" si="12"/>
        <v>25.223936065632952</v>
      </c>
    </row>
    <row r="237" spans="1:11" x14ac:dyDescent="0.25">
      <c r="A237" s="8">
        <v>35521</v>
      </c>
      <c r="B237" s="20">
        <v>8330.9648278000004</v>
      </c>
      <c r="C237" s="60">
        <f t="shared" si="13"/>
        <v>-8.5914172859445609E-2</v>
      </c>
      <c r="D237" s="19">
        <f t="shared" si="14"/>
        <v>0.41468175128243695</v>
      </c>
      <c r="E237" s="20">
        <v>14433.393</v>
      </c>
      <c r="F237" s="61">
        <v>57.720072000000002</v>
      </c>
      <c r="G237" s="19">
        <f t="shared" si="15"/>
        <v>-0.53882579999999791</v>
      </c>
      <c r="H237" s="61">
        <v>66.557157099999998</v>
      </c>
      <c r="I237" s="61">
        <v>49.184528999999998</v>
      </c>
      <c r="J237" s="62">
        <v>2104.3769686000001</v>
      </c>
      <c r="K237" s="10">
        <f t="shared" si="12"/>
        <v>25.259702952745673</v>
      </c>
    </row>
    <row r="238" spans="1:11" x14ac:dyDescent="0.25">
      <c r="A238" s="8">
        <v>35551</v>
      </c>
      <c r="B238" s="20">
        <v>8334.9929940999991</v>
      </c>
      <c r="C238" s="60">
        <f t="shared" si="13"/>
        <v>4.8351738163110697E-2</v>
      </c>
      <c r="D238" s="19">
        <f t="shared" si="14"/>
        <v>0.4018562583071027</v>
      </c>
      <c r="E238" s="20">
        <v>14444.415999999999</v>
      </c>
      <c r="F238" s="61">
        <v>57.703911300000001</v>
      </c>
      <c r="G238" s="19">
        <f t="shared" si="15"/>
        <v>-0.5286225999999985</v>
      </c>
      <c r="H238" s="61">
        <v>66.572044300000002</v>
      </c>
      <c r="I238" s="61">
        <v>49.139098400000002</v>
      </c>
      <c r="J238" s="62">
        <v>2099.344677</v>
      </c>
      <c r="K238" s="10">
        <f t="shared" si="12"/>
        <v>25.187119875038171</v>
      </c>
    </row>
    <row r="239" spans="1:11" x14ac:dyDescent="0.25">
      <c r="A239" s="8">
        <v>35582</v>
      </c>
      <c r="B239" s="20">
        <v>8336.2791942000003</v>
      </c>
      <c r="C239" s="60">
        <f t="shared" si="13"/>
        <v>1.5431327907673979E-2</v>
      </c>
      <c r="D239" s="19">
        <f t="shared" si="14"/>
        <v>0.37175713103541402</v>
      </c>
      <c r="E239" s="20">
        <v>14455.438</v>
      </c>
      <c r="F239" s="61">
        <v>57.668810800000003</v>
      </c>
      <c r="G239" s="19">
        <f t="shared" si="15"/>
        <v>-0.52830329999999748</v>
      </c>
      <c r="H239" s="61">
        <v>66.643930400000002</v>
      </c>
      <c r="I239" s="61">
        <v>49.001362</v>
      </c>
      <c r="J239" s="62">
        <v>2115.3415209</v>
      </c>
      <c r="K239" s="10">
        <f t="shared" si="12"/>
        <v>25.375128059191653</v>
      </c>
    </row>
    <row r="240" spans="1:11" x14ac:dyDescent="0.25">
      <c r="A240" s="8">
        <v>35612</v>
      </c>
      <c r="B240" s="20">
        <v>8347.1386366000006</v>
      </c>
      <c r="C240" s="60">
        <f t="shared" si="13"/>
        <v>0.13026725889358123</v>
      </c>
      <c r="D240" s="19">
        <f t="shared" si="14"/>
        <v>0.47679539033364776</v>
      </c>
      <c r="E240" s="20">
        <v>14469.540999999999</v>
      </c>
      <c r="F240" s="61">
        <v>57.6876532</v>
      </c>
      <c r="G240" s="19">
        <f t="shared" si="15"/>
        <v>-0.45644080000000287</v>
      </c>
      <c r="H240" s="61">
        <v>66.4702561</v>
      </c>
      <c r="I240" s="61">
        <v>49.206591899999999</v>
      </c>
      <c r="J240" s="62">
        <v>2106.1133543000001</v>
      </c>
      <c r="K240" s="10">
        <f t="shared" si="12"/>
        <v>25.23156072986794</v>
      </c>
    </row>
    <row r="241" spans="1:11" x14ac:dyDescent="0.25">
      <c r="A241" s="8">
        <v>35643</v>
      </c>
      <c r="B241" s="20">
        <v>8333.7962600999999</v>
      </c>
      <c r="C241" s="60">
        <f t="shared" si="13"/>
        <v>-0.1598437150845666</v>
      </c>
      <c r="D241" s="19">
        <f t="shared" si="14"/>
        <v>0.38061172514358882</v>
      </c>
      <c r="E241" s="20">
        <v>14483.644</v>
      </c>
      <c r="F241" s="61">
        <v>57.539361399999997</v>
      </c>
      <c r="G241" s="19">
        <f t="shared" si="15"/>
        <v>-0.49970930000000635</v>
      </c>
      <c r="H241" s="61">
        <v>66.359643700000007</v>
      </c>
      <c r="I241" s="61">
        <v>49.0224373</v>
      </c>
      <c r="J241" s="62">
        <v>2111.1243782000001</v>
      </c>
      <c r="K241" s="10">
        <f t="shared" si="12"/>
        <v>25.332085310358526</v>
      </c>
    </row>
    <row r="242" spans="1:11" x14ac:dyDescent="0.25">
      <c r="A242" s="8">
        <v>35674</v>
      </c>
      <c r="B242" s="20">
        <v>8395.8618334000003</v>
      </c>
      <c r="C242" s="60">
        <f t="shared" si="13"/>
        <v>0.74474550808439821</v>
      </c>
      <c r="D242" s="19">
        <f t="shared" si="14"/>
        <v>1.2076643822616391</v>
      </c>
      <c r="E242" s="20">
        <v>14497.746999999999</v>
      </c>
      <c r="F242" s="61">
        <v>57.911493700000001</v>
      </c>
      <c r="G242" s="19">
        <f t="shared" si="15"/>
        <v>-1.4501199999997993E-2</v>
      </c>
      <c r="H242" s="61">
        <v>66.642327800000004</v>
      </c>
      <c r="I242" s="61">
        <v>49.481400000000001</v>
      </c>
      <c r="J242" s="62">
        <v>2129.6026517999999</v>
      </c>
      <c r="K242" s="10">
        <f t="shared" si="12"/>
        <v>25.364908261449948</v>
      </c>
    </row>
    <row r="243" spans="1:11" x14ac:dyDescent="0.25">
      <c r="A243" s="8">
        <v>35704</v>
      </c>
      <c r="B243" s="20">
        <v>8389.0489698000001</v>
      </c>
      <c r="C243" s="60">
        <f t="shared" si="13"/>
        <v>-8.1145494473212176E-2</v>
      </c>
      <c r="D243" s="19">
        <f t="shared" si="14"/>
        <v>1.0501221249395727</v>
      </c>
      <c r="E243" s="20">
        <v>14511.205</v>
      </c>
      <c r="F243" s="61">
        <v>57.810836299999998</v>
      </c>
      <c r="G243" s="19">
        <f t="shared" si="15"/>
        <v>-9.9247800000000552E-2</v>
      </c>
      <c r="H243" s="61">
        <v>66.710330299999995</v>
      </c>
      <c r="I243" s="61">
        <v>49.219479900000003</v>
      </c>
      <c r="J243" s="62">
        <v>2132.170529</v>
      </c>
      <c r="K243" s="10">
        <f t="shared" si="12"/>
        <v>25.416117329576537</v>
      </c>
    </row>
    <row r="244" spans="1:11" x14ac:dyDescent="0.25">
      <c r="A244" s="8">
        <v>35735</v>
      </c>
      <c r="B244" s="20">
        <v>8447.4533374000002</v>
      </c>
      <c r="C244" s="60">
        <f t="shared" si="13"/>
        <v>0.69619771931540542</v>
      </c>
      <c r="D244" s="19">
        <f t="shared" si="14"/>
        <v>1.7658018249001457</v>
      </c>
      <c r="E244" s="20">
        <v>14524.664000000001</v>
      </c>
      <c r="F244" s="61">
        <v>58.159371800000002</v>
      </c>
      <c r="G244" s="19">
        <f t="shared" si="15"/>
        <v>0.31520860000000539</v>
      </c>
      <c r="H244" s="61">
        <v>67.141067699999994</v>
      </c>
      <c r="I244" s="61">
        <v>49.490312299999999</v>
      </c>
      <c r="J244" s="62">
        <v>2158.4930055999998</v>
      </c>
      <c r="K244" s="10">
        <f t="shared" si="12"/>
        <v>25.551996789891135</v>
      </c>
    </row>
    <row r="245" spans="1:11" x14ac:dyDescent="0.25">
      <c r="A245" s="63">
        <v>35765</v>
      </c>
      <c r="B245" s="20">
        <v>8432.9114869999994</v>
      </c>
      <c r="C245" s="60">
        <f t="shared" si="13"/>
        <v>-0.17214478516997175</v>
      </c>
      <c r="D245" s="19">
        <f t="shared" si="14"/>
        <v>1.3031742301663833</v>
      </c>
      <c r="E245" s="20">
        <v>14538.121999999999</v>
      </c>
      <c r="F245" s="61">
        <v>58.005507799999997</v>
      </c>
      <c r="G245" s="19">
        <f t="shared" si="15"/>
        <v>5.627659999999679E-2</v>
      </c>
      <c r="H245" s="61">
        <v>66.973629000000003</v>
      </c>
      <c r="I245" s="61">
        <v>49.351143700000002</v>
      </c>
      <c r="J245" s="62">
        <v>2162.0246164</v>
      </c>
      <c r="K245" s="10">
        <f t="shared" si="12"/>
        <v>25.63793797353301</v>
      </c>
    </row>
    <row r="246" spans="1:11" x14ac:dyDescent="0.25">
      <c r="A246" s="8">
        <v>35796</v>
      </c>
      <c r="B246" s="20">
        <v>8439.3502124999995</v>
      </c>
      <c r="C246" s="60">
        <f t="shared" si="13"/>
        <v>7.6352342959201597E-2</v>
      </c>
      <c r="D246" s="19">
        <f t="shared" si="14"/>
        <v>1.2663035617911294</v>
      </c>
      <c r="E246" s="20">
        <v>14558.630999999999</v>
      </c>
      <c r="F246" s="61">
        <v>57.968020600000003</v>
      </c>
      <c r="G246" s="19">
        <f t="shared" si="15"/>
        <v>3.0503600000002962E-2</v>
      </c>
      <c r="H246" s="61">
        <v>67.023354400000002</v>
      </c>
      <c r="I246" s="61">
        <v>49.229208999999997</v>
      </c>
      <c r="J246" s="62">
        <v>2147.1097559999998</v>
      </c>
      <c r="K246" s="10">
        <f t="shared" si="12"/>
        <v>25.441647780178549</v>
      </c>
    </row>
    <row r="247" spans="1:11" x14ac:dyDescent="0.25">
      <c r="A247" s="8">
        <v>35827</v>
      </c>
      <c r="B247" s="20">
        <v>8453.3719194000005</v>
      </c>
      <c r="C247" s="60">
        <f t="shared" si="13"/>
        <v>0.1661467594890492</v>
      </c>
      <c r="D247" s="19">
        <f t="shared" si="14"/>
        <v>1.4200730978958418</v>
      </c>
      <c r="E247" s="20">
        <v>14579.138000000001</v>
      </c>
      <c r="F247" s="61">
        <v>57.982659300000002</v>
      </c>
      <c r="G247" s="19">
        <f t="shared" si="15"/>
        <v>0.11375930000000523</v>
      </c>
      <c r="H247" s="61">
        <v>66.947976600000004</v>
      </c>
      <c r="I247" s="61">
        <v>49.330440400000001</v>
      </c>
      <c r="J247" s="62">
        <v>2163.9473769000001</v>
      </c>
      <c r="K247" s="10">
        <f t="shared" si="12"/>
        <v>25.598629724712168</v>
      </c>
    </row>
    <row r="248" spans="1:11" x14ac:dyDescent="0.25">
      <c r="A248" s="8">
        <v>35855</v>
      </c>
      <c r="B248" s="20">
        <v>8456.4151676000001</v>
      </c>
      <c r="C248" s="60">
        <f t="shared" si="13"/>
        <v>3.6000405861897233E-2</v>
      </c>
      <c r="D248" s="19">
        <f t="shared" si="14"/>
        <v>1.4186241701659565</v>
      </c>
      <c r="E248" s="20">
        <v>14599.647000000001</v>
      </c>
      <c r="F248" s="61">
        <v>57.922052299999997</v>
      </c>
      <c r="G248" s="19">
        <f t="shared" si="15"/>
        <v>0.10819869999999554</v>
      </c>
      <c r="H248" s="61">
        <v>66.827864899999994</v>
      </c>
      <c r="I248" s="61">
        <v>49.326965999999999</v>
      </c>
      <c r="J248" s="62">
        <v>2160.9948749999999</v>
      </c>
      <c r="K248" s="10">
        <f t="shared" si="12"/>
        <v>25.554503086362867</v>
      </c>
    </row>
    <row r="249" spans="1:11" x14ac:dyDescent="0.25">
      <c r="A249" s="8">
        <v>35886</v>
      </c>
      <c r="B249" s="20">
        <v>8488.7225849999995</v>
      </c>
      <c r="C249" s="60">
        <f t="shared" si="13"/>
        <v>0.38204625434879758</v>
      </c>
      <c r="D249" s="19">
        <f t="shared" si="14"/>
        <v>1.8936312955441799</v>
      </c>
      <c r="E249" s="20">
        <v>14611.049000000001</v>
      </c>
      <c r="F249" s="61">
        <v>58.097968100000003</v>
      </c>
      <c r="G249" s="19">
        <f t="shared" si="15"/>
        <v>0.37789610000000096</v>
      </c>
      <c r="H249" s="61">
        <v>66.951005699999996</v>
      </c>
      <c r="I249" s="61">
        <v>49.5544163</v>
      </c>
      <c r="J249" s="62">
        <v>2175.4895553000001</v>
      </c>
      <c r="K249" s="10">
        <f t="shared" si="12"/>
        <v>25.627996833636661</v>
      </c>
    </row>
    <row r="250" spans="1:11" x14ac:dyDescent="0.25">
      <c r="A250" s="8">
        <v>35916</v>
      </c>
      <c r="B250" s="20">
        <v>8486.7716734999995</v>
      </c>
      <c r="C250" s="60">
        <f t="shared" si="13"/>
        <v>-2.2982391996734981E-2</v>
      </c>
      <c r="D250" s="19">
        <f t="shared" si="14"/>
        <v>1.8209814874162251</v>
      </c>
      <c r="E250" s="20">
        <v>14622.454</v>
      </c>
      <c r="F250" s="61">
        <v>58.0393118</v>
      </c>
      <c r="G250" s="19">
        <f t="shared" si="15"/>
        <v>0.33540049999999866</v>
      </c>
      <c r="H250" s="61">
        <v>66.858452400000004</v>
      </c>
      <c r="I250" s="61">
        <v>49.529061400000003</v>
      </c>
      <c r="J250" s="62">
        <v>2205.5652412999998</v>
      </c>
      <c r="K250" s="10">
        <f t="shared" si="12"/>
        <v>25.988271231414085</v>
      </c>
    </row>
    <row r="251" spans="1:11" x14ac:dyDescent="0.25">
      <c r="A251" s="8">
        <v>35947</v>
      </c>
      <c r="B251" s="20">
        <v>8506.7409098000007</v>
      </c>
      <c r="C251" s="60">
        <f t="shared" si="13"/>
        <v>0.23529838044724777</v>
      </c>
      <c r="D251" s="19">
        <f t="shared" si="14"/>
        <v>2.0448177373737648</v>
      </c>
      <c r="E251" s="20">
        <v>14633.856</v>
      </c>
      <c r="F251" s="61">
        <v>58.130549500000001</v>
      </c>
      <c r="G251" s="19">
        <f t="shared" si="15"/>
        <v>0.46173869999999795</v>
      </c>
      <c r="H251" s="61">
        <v>66.822764599999999</v>
      </c>
      <c r="I251" s="61">
        <v>49.743341899999997</v>
      </c>
      <c r="J251" s="62">
        <v>2202.7570688000001</v>
      </c>
      <c r="K251" s="10">
        <f t="shared" si="12"/>
        <v>25.894253653151267</v>
      </c>
    </row>
    <row r="252" spans="1:11" x14ac:dyDescent="0.25">
      <c r="A252" s="8">
        <v>35977</v>
      </c>
      <c r="B252" s="20">
        <v>8519.0156654999992</v>
      </c>
      <c r="C252" s="60">
        <f t="shared" si="13"/>
        <v>0.14429445812623215</v>
      </c>
      <c r="D252" s="19">
        <f t="shared" si="14"/>
        <v>2.0591131450286824</v>
      </c>
      <c r="E252" s="20">
        <v>14649.252</v>
      </c>
      <c r="F252" s="61">
        <v>58.153246799999998</v>
      </c>
      <c r="G252" s="19">
        <f t="shared" si="15"/>
        <v>0.46559359999999828</v>
      </c>
      <c r="H252" s="61">
        <v>66.675843499999999</v>
      </c>
      <c r="I252" s="61">
        <v>49.930396299999998</v>
      </c>
      <c r="J252" s="62">
        <v>2189.0517211000001</v>
      </c>
      <c r="K252" s="10">
        <f t="shared" si="12"/>
        <v>25.696064041355655</v>
      </c>
    </row>
    <row r="253" spans="1:11" x14ac:dyDescent="0.25">
      <c r="A253" s="8">
        <v>36008</v>
      </c>
      <c r="B253" s="20">
        <v>8531.3572108000008</v>
      </c>
      <c r="C253" s="60">
        <f t="shared" si="13"/>
        <v>0.1448705552917568</v>
      </c>
      <c r="D253" s="19">
        <f t="shared" si="14"/>
        <v>2.3705997187124686</v>
      </c>
      <c r="E253" s="20">
        <v>14664.646000000001</v>
      </c>
      <c r="F253" s="61">
        <v>58.176359699999999</v>
      </c>
      <c r="G253" s="19">
        <f t="shared" si="15"/>
        <v>0.6369983000000019</v>
      </c>
      <c r="H253" s="61">
        <v>66.621677800000001</v>
      </c>
      <c r="I253" s="61">
        <v>50.028686200000003</v>
      </c>
      <c r="J253" s="62">
        <v>2194.5131775999998</v>
      </c>
      <c r="K253" s="10">
        <f t="shared" si="12"/>
        <v>25.7229081302788</v>
      </c>
    </row>
    <row r="254" spans="1:11" x14ac:dyDescent="0.25">
      <c r="A254" s="63">
        <v>36039</v>
      </c>
      <c r="B254" s="20">
        <v>8574.9614012000002</v>
      </c>
      <c r="C254" s="60">
        <f t="shared" si="13"/>
        <v>0.51110496633290747</v>
      </c>
      <c r="D254" s="19">
        <f t="shared" si="14"/>
        <v>2.1331886035512748</v>
      </c>
      <c r="E254" s="20">
        <v>14680.041999999999</v>
      </c>
      <c r="F254" s="61">
        <v>58.412376500000001</v>
      </c>
      <c r="G254" s="19">
        <f t="shared" si="15"/>
        <v>0.50088279999999941</v>
      </c>
      <c r="H254" s="61">
        <v>67.175350600000002</v>
      </c>
      <c r="I254" s="61">
        <v>49.958951900000002</v>
      </c>
      <c r="J254" s="62">
        <v>2218.0204818000002</v>
      </c>
      <c r="K254" s="10">
        <f t="shared" si="12"/>
        <v>25.866244499824866</v>
      </c>
    </row>
    <row r="255" spans="1:11" x14ac:dyDescent="0.25">
      <c r="A255" s="8">
        <v>36069</v>
      </c>
      <c r="B255" s="20">
        <v>8585.5665566000007</v>
      </c>
      <c r="C255" s="60">
        <f t="shared" si="13"/>
        <v>0.12367583833690962</v>
      </c>
      <c r="D255" s="19">
        <f t="shared" si="14"/>
        <v>2.3425490482586331</v>
      </c>
      <c r="E255" s="20">
        <v>14695.405000000001</v>
      </c>
      <c r="F255" s="61">
        <v>58.423476999999998</v>
      </c>
      <c r="G255" s="19">
        <f t="shared" si="15"/>
        <v>0.61264070000000004</v>
      </c>
      <c r="H255" s="61">
        <v>67.051470399999999</v>
      </c>
      <c r="I255" s="61">
        <v>50.101410100000003</v>
      </c>
      <c r="J255" s="62">
        <v>2233.7051566999999</v>
      </c>
      <c r="K255" s="10">
        <f t="shared" si="12"/>
        <v>26.016980265360345</v>
      </c>
    </row>
    <row r="256" spans="1:11" x14ac:dyDescent="0.25">
      <c r="A256" s="8">
        <v>36100</v>
      </c>
      <c r="B256" s="20">
        <v>8564.6251059999995</v>
      </c>
      <c r="C256" s="60">
        <f t="shared" si="13"/>
        <v>-0.24391460321162875</v>
      </c>
      <c r="D256" s="19">
        <f t="shared" si="14"/>
        <v>1.3870661833814044</v>
      </c>
      <c r="E256" s="20">
        <v>14710.775</v>
      </c>
      <c r="F256" s="61">
        <v>58.220080899999999</v>
      </c>
      <c r="G256" s="19">
        <f t="shared" si="15"/>
        <v>6.0709099999996852E-2</v>
      </c>
      <c r="H256" s="61">
        <v>66.977256600000004</v>
      </c>
      <c r="I256" s="61">
        <v>49.774568600000002</v>
      </c>
      <c r="J256" s="62">
        <v>2235.6141621000002</v>
      </c>
      <c r="K256" s="10">
        <f t="shared" si="12"/>
        <v>26.102884065921661</v>
      </c>
    </row>
    <row r="257" spans="1:11" x14ac:dyDescent="0.25">
      <c r="A257" s="8">
        <v>36130</v>
      </c>
      <c r="B257" s="20">
        <v>8586.1679265999992</v>
      </c>
      <c r="C257" s="60">
        <f t="shared" si="13"/>
        <v>0.25153255785717615</v>
      </c>
      <c r="D257" s="19">
        <f t="shared" si="14"/>
        <v>1.8173609415473733</v>
      </c>
      <c r="E257" s="20">
        <v>14726.138000000001</v>
      </c>
      <c r="F257" s="61">
        <v>58.305632699999997</v>
      </c>
      <c r="G257" s="19">
        <f t="shared" si="15"/>
        <v>0.30012490000000014</v>
      </c>
      <c r="H257" s="61">
        <v>66.849231799999998</v>
      </c>
      <c r="I257" s="61">
        <v>50.067213500000001</v>
      </c>
      <c r="J257" s="62">
        <v>2238.5023805000001</v>
      </c>
      <c r="K257" s="10">
        <f t="shared" si="12"/>
        <v>26.071029586611118</v>
      </c>
    </row>
    <row r="258" spans="1:11" x14ac:dyDescent="0.25">
      <c r="A258" s="8">
        <v>36161</v>
      </c>
      <c r="B258" s="20">
        <v>8586.5541857000007</v>
      </c>
      <c r="C258" s="60">
        <f t="shared" si="13"/>
        <v>4.4986203776066361E-3</v>
      </c>
      <c r="D258" s="19">
        <f t="shared" si="14"/>
        <v>1.7442571939006519</v>
      </c>
      <c r="E258" s="20">
        <v>14746.65</v>
      </c>
      <c r="F258" s="61">
        <v>58.227151200000002</v>
      </c>
      <c r="G258" s="19">
        <f t="shared" si="15"/>
        <v>0.25913059999999888</v>
      </c>
      <c r="H258" s="61">
        <v>66.947091900000004</v>
      </c>
      <c r="I258" s="61">
        <v>49.818690599999996</v>
      </c>
      <c r="J258" s="62">
        <v>2221.9607841000002</v>
      </c>
      <c r="K258" s="10">
        <f t="shared" si="12"/>
        <v>25.877211463947219</v>
      </c>
    </row>
    <row r="259" spans="1:11" x14ac:dyDescent="0.25">
      <c r="A259" s="8">
        <v>36192</v>
      </c>
      <c r="B259" s="20">
        <v>8594.3902957999999</v>
      </c>
      <c r="C259" s="60">
        <f t="shared" si="13"/>
        <v>9.1260241658398272E-2</v>
      </c>
      <c r="D259" s="19">
        <f t="shared" si="14"/>
        <v>1.6681908443702844</v>
      </c>
      <c r="E259" s="20">
        <v>14767.163</v>
      </c>
      <c r="F259" s="61">
        <v>58.199332499999997</v>
      </c>
      <c r="G259" s="19">
        <f t="shared" si="15"/>
        <v>0.21667319999999535</v>
      </c>
      <c r="H259" s="61">
        <v>66.9883217</v>
      </c>
      <c r="I259" s="61">
        <v>49.724308200000003</v>
      </c>
      <c r="J259" s="62">
        <v>2232.5489873000001</v>
      </c>
      <c r="K259" s="10">
        <f t="shared" si="12"/>
        <v>25.976816393724011</v>
      </c>
    </row>
    <row r="260" spans="1:11" x14ac:dyDescent="0.25">
      <c r="A260" s="8">
        <v>36220</v>
      </c>
      <c r="B260" s="20">
        <v>8621.1017840000004</v>
      </c>
      <c r="C260" s="60">
        <f t="shared" si="13"/>
        <v>0.31080143303538577</v>
      </c>
      <c r="D260" s="19">
        <f t="shared" si="14"/>
        <v>1.9474755334977205</v>
      </c>
      <c r="E260" s="20">
        <v>14787.674999999999</v>
      </c>
      <c r="F260" s="61">
        <v>58.299237599999998</v>
      </c>
      <c r="G260" s="19">
        <f t="shared" si="15"/>
        <v>0.37718530000000072</v>
      </c>
      <c r="H260" s="61">
        <v>67.228546600000001</v>
      </c>
      <c r="I260" s="61">
        <v>49.6889003</v>
      </c>
      <c r="J260" s="62">
        <v>2241.3008673999998</v>
      </c>
      <c r="K260" s="10">
        <f t="shared" si="12"/>
        <v>25.997847184215537</v>
      </c>
    </row>
    <row r="261" spans="1:11" x14ac:dyDescent="0.25">
      <c r="A261" s="8">
        <v>36251</v>
      </c>
      <c r="B261" s="20">
        <v>8622.8456846999998</v>
      </c>
      <c r="C261" s="60">
        <f t="shared" si="13"/>
        <v>2.0228281067692332E-2</v>
      </c>
      <c r="D261" s="19">
        <f t="shared" si="14"/>
        <v>1.5800151124858588</v>
      </c>
      <c r="E261" s="20">
        <v>14800.646000000001</v>
      </c>
      <c r="F261" s="61">
        <v>58.259927900000001</v>
      </c>
      <c r="G261" s="19">
        <f t="shared" si="15"/>
        <v>0.16195979999999821</v>
      </c>
      <c r="H261" s="61">
        <v>67.043017899999995</v>
      </c>
      <c r="I261" s="61">
        <v>49.791157699999999</v>
      </c>
      <c r="J261" s="62">
        <v>2241.7648014000001</v>
      </c>
      <c r="K261" s="10">
        <f t="shared" si="12"/>
        <v>25.997969618981926</v>
      </c>
    </row>
    <row r="262" spans="1:11" x14ac:dyDescent="0.25">
      <c r="A262" s="8">
        <v>36281</v>
      </c>
      <c r="B262" s="20">
        <v>8610.8283289999999</v>
      </c>
      <c r="C262" s="60">
        <f t="shared" si="13"/>
        <v>-0.1393664706457973</v>
      </c>
      <c r="D262" s="19">
        <f t="shared" si="14"/>
        <v>1.4617649710945826</v>
      </c>
      <c r="E262" s="20">
        <v>14813.615</v>
      </c>
      <c r="F262" s="61">
        <v>58.127798800000001</v>
      </c>
      <c r="G262" s="19">
        <f t="shared" si="15"/>
        <v>8.8487000000000648E-2</v>
      </c>
      <c r="H262" s="61">
        <v>66.858443399999999</v>
      </c>
      <c r="I262" s="61">
        <v>49.710196099999997</v>
      </c>
      <c r="J262" s="62">
        <v>2249.3301577000002</v>
      </c>
      <c r="K262" s="10">
        <f t="shared" si="12"/>
        <v>26.122111273831671</v>
      </c>
    </row>
    <row r="263" spans="1:11" x14ac:dyDescent="0.25">
      <c r="A263" s="63">
        <v>36312</v>
      </c>
      <c r="B263" s="20">
        <v>8661.9917786000005</v>
      </c>
      <c r="C263" s="60">
        <f t="shared" si="13"/>
        <v>0.59417570116558527</v>
      </c>
      <c r="D263" s="19">
        <f t="shared" si="14"/>
        <v>1.8250334698820616</v>
      </c>
      <c r="E263" s="20">
        <v>14826.585999999999</v>
      </c>
      <c r="F263" s="61">
        <v>58.422024999999998</v>
      </c>
      <c r="G263" s="19">
        <f t="shared" si="15"/>
        <v>0.29147549999999711</v>
      </c>
      <c r="H263" s="61">
        <v>67.270774299999999</v>
      </c>
      <c r="I263" s="61">
        <v>49.891123399999998</v>
      </c>
      <c r="J263" s="62">
        <v>2257.2675485999998</v>
      </c>
      <c r="K263" s="10">
        <f t="shared" si="12"/>
        <v>26.059451524494893</v>
      </c>
    </row>
    <row r="264" spans="1:11" x14ac:dyDescent="0.25">
      <c r="A264" s="8">
        <v>36342</v>
      </c>
      <c r="B264" s="20">
        <v>8680.1449427000007</v>
      </c>
      <c r="C264" s="60">
        <f t="shared" si="13"/>
        <v>0.20957263137617704</v>
      </c>
      <c r="D264" s="19">
        <f t="shared" si="14"/>
        <v>1.8914072180021575</v>
      </c>
      <c r="E264" s="20">
        <v>14843.156000000001</v>
      </c>
      <c r="F264" s="61">
        <v>58.479106100000003</v>
      </c>
      <c r="G264" s="19">
        <f t="shared" si="15"/>
        <v>0.32585930000000474</v>
      </c>
      <c r="H264" s="61">
        <v>67.200614400000006</v>
      </c>
      <c r="I264" s="61">
        <v>50.071435899999997</v>
      </c>
      <c r="J264" s="62">
        <v>2256.1487790000001</v>
      </c>
      <c r="K264" s="10">
        <f t="shared" ref="K264:K327" si="16">J264/B264*100</f>
        <v>25.992063426284378</v>
      </c>
    </row>
    <row r="265" spans="1:11" x14ac:dyDescent="0.25">
      <c r="A265" s="8">
        <v>36373</v>
      </c>
      <c r="B265" s="20">
        <v>8688.3001191000003</v>
      </c>
      <c r="C265" s="60">
        <f t="shared" ref="C265:C328" si="17">(B265-B264)/B264*100</f>
        <v>9.3952076305570439E-2</v>
      </c>
      <c r="D265" s="19">
        <f t="shared" si="14"/>
        <v>1.8396007155968415</v>
      </c>
      <c r="E265" s="20">
        <v>14859.725</v>
      </c>
      <c r="F265" s="61">
        <v>58.468781300000003</v>
      </c>
      <c r="G265" s="19">
        <f t="shared" si="15"/>
        <v>0.29242160000000439</v>
      </c>
      <c r="H265" s="61">
        <v>67.224610600000005</v>
      </c>
      <c r="I265" s="61">
        <v>50.028610999999998</v>
      </c>
      <c r="J265" s="62">
        <v>2250.1335177999999</v>
      </c>
      <c r="K265" s="10">
        <f t="shared" si="16"/>
        <v>25.898432224427875</v>
      </c>
    </row>
    <row r="266" spans="1:11" x14ac:dyDescent="0.25">
      <c r="A266" s="8">
        <v>36404</v>
      </c>
      <c r="B266" s="20">
        <v>8701.5360677000008</v>
      </c>
      <c r="C266" s="60">
        <f t="shared" si="17"/>
        <v>0.15234221215382651</v>
      </c>
      <c r="D266" s="19">
        <f t="shared" si="14"/>
        <v>1.47609604962522</v>
      </c>
      <c r="E266" s="20">
        <v>14876.295</v>
      </c>
      <c r="F266" s="61">
        <v>58.492629200000003</v>
      </c>
      <c r="G266" s="19">
        <f t="shared" si="15"/>
        <v>8.0252700000002619E-2</v>
      </c>
      <c r="H266" s="61">
        <v>67.133830700000004</v>
      </c>
      <c r="I266" s="61">
        <v>50.163500599999999</v>
      </c>
      <c r="J266" s="62">
        <v>2256.8789674</v>
      </c>
      <c r="K266" s="10">
        <f t="shared" si="16"/>
        <v>25.936558210423421</v>
      </c>
    </row>
    <row r="267" spans="1:11" x14ac:dyDescent="0.25">
      <c r="A267" s="8">
        <v>36434</v>
      </c>
      <c r="B267" s="20">
        <v>8741.6201421000005</v>
      </c>
      <c r="C267" s="60">
        <f t="shared" si="17"/>
        <v>0.46065515430995396</v>
      </c>
      <c r="D267" s="19">
        <f t="shared" si="14"/>
        <v>1.8176271125641259</v>
      </c>
      <c r="E267" s="20">
        <v>14892.882</v>
      </c>
      <c r="F267" s="61">
        <v>58.696632000000001</v>
      </c>
      <c r="G267" s="19">
        <f t="shared" si="15"/>
        <v>0.2731550000000027</v>
      </c>
      <c r="H267" s="61">
        <v>67.171516800000006</v>
      </c>
      <c r="I267" s="61">
        <v>50.529066700000001</v>
      </c>
      <c r="J267" s="62">
        <v>2273.1848911000002</v>
      </c>
      <c r="K267" s="10">
        <f t="shared" si="16"/>
        <v>26.00416003152835</v>
      </c>
    </row>
    <row r="268" spans="1:11" x14ac:dyDescent="0.25">
      <c r="A268" s="8">
        <v>36465</v>
      </c>
      <c r="B268" s="20">
        <v>8751.6410245999996</v>
      </c>
      <c r="C268" s="60">
        <f t="shared" si="17"/>
        <v>0.11463415633605585</v>
      </c>
      <c r="D268" s="19">
        <f t="shared" si="14"/>
        <v>2.1835855777153039</v>
      </c>
      <c r="E268" s="20">
        <v>14909.47</v>
      </c>
      <c r="F268" s="61">
        <v>58.6985387</v>
      </c>
      <c r="G268" s="19">
        <f t="shared" si="15"/>
        <v>0.47845780000000104</v>
      </c>
      <c r="H268" s="61">
        <v>67.2143382</v>
      </c>
      <c r="I268" s="61">
        <v>50.492837199999997</v>
      </c>
      <c r="J268" s="62">
        <v>2278.1226344000002</v>
      </c>
      <c r="K268" s="10">
        <f t="shared" si="16"/>
        <v>26.030805285504993</v>
      </c>
    </row>
    <row r="269" spans="1:11" x14ac:dyDescent="0.25">
      <c r="A269" s="8">
        <v>36495</v>
      </c>
      <c r="B269" s="20">
        <v>8785.9327080999992</v>
      </c>
      <c r="C269" s="60">
        <f t="shared" si="17"/>
        <v>0.39183146799107837</v>
      </c>
      <c r="D269" s="19">
        <f t="shared" si="14"/>
        <v>2.326588336120559</v>
      </c>
      <c r="E269" s="20">
        <v>14926.057000000001</v>
      </c>
      <c r="F269" s="61">
        <v>58.863052099999997</v>
      </c>
      <c r="G269" s="19">
        <f t="shared" si="15"/>
        <v>0.55741940000000056</v>
      </c>
      <c r="H269" s="61">
        <v>67.215115999999995</v>
      </c>
      <c r="I269" s="61">
        <v>50.816363500000001</v>
      </c>
      <c r="J269" s="62">
        <v>2297.1211406000002</v>
      </c>
      <c r="K269" s="10">
        <f t="shared" si="16"/>
        <v>26.145444279151143</v>
      </c>
    </row>
    <row r="270" spans="1:11" x14ac:dyDescent="0.25">
      <c r="A270" s="8">
        <v>36526</v>
      </c>
      <c r="B270" s="20">
        <v>8739.5610957999997</v>
      </c>
      <c r="C270" s="60">
        <f t="shared" si="17"/>
        <v>-0.52779384774081151</v>
      </c>
      <c r="D270" s="19">
        <f t="shared" si="14"/>
        <v>1.7819361153606397</v>
      </c>
      <c r="E270" s="20">
        <v>14947.941000000001</v>
      </c>
      <c r="F270" s="61">
        <v>58.466655000000003</v>
      </c>
      <c r="G270" s="19">
        <f t="shared" si="15"/>
        <v>0.23950380000000138</v>
      </c>
      <c r="H270" s="61">
        <v>67.002021299999996</v>
      </c>
      <c r="I270" s="61">
        <v>50.242803100000003</v>
      </c>
      <c r="J270" s="62">
        <v>2283.4141174000001</v>
      </c>
      <c r="K270" s="10">
        <f t="shared" si="16"/>
        <v>26.127331708881218</v>
      </c>
    </row>
    <row r="271" spans="1:11" x14ac:dyDescent="0.25">
      <c r="A271" s="8">
        <v>36557</v>
      </c>
      <c r="B271" s="20">
        <v>8789.1183209999999</v>
      </c>
      <c r="C271" s="60">
        <f t="shared" si="17"/>
        <v>0.5670447824183763</v>
      </c>
      <c r="D271" s="19">
        <f t="shared" si="14"/>
        <v>2.2657572963047987</v>
      </c>
      <c r="E271" s="20">
        <v>14969.821</v>
      </c>
      <c r="F271" s="61">
        <v>58.712247300000001</v>
      </c>
      <c r="G271" s="19">
        <f t="shared" si="15"/>
        <v>0.51291480000000433</v>
      </c>
      <c r="H271" s="61">
        <v>67.311036099999995</v>
      </c>
      <c r="I271" s="61">
        <v>50.426759699999998</v>
      </c>
      <c r="J271" s="62">
        <v>2313.1648218</v>
      </c>
      <c r="K271" s="10">
        <f t="shared" si="16"/>
        <v>26.318508151985085</v>
      </c>
    </row>
    <row r="272" spans="1:11" x14ac:dyDescent="0.25">
      <c r="A272" s="63">
        <v>36586</v>
      </c>
      <c r="B272" s="20">
        <v>8837.2202770999993</v>
      </c>
      <c r="C272" s="60">
        <f t="shared" si="17"/>
        <v>0.54728989124049554</v>
      </c>
      <c r="D272" s="19">
        <f t="shared" si="14"/>
        <v>2.506854674898928</v>
      </c>
      <c r="E272" s="20">
        <v>14991.705</v>
      </c>
      <c r="F272" s="61">
        <v>58.947399799999999</v>
      </c>
      <c r="G272" s="19">
        <f t="shared" si="15"/>
        <v>0.64816220000000158</v>
      </c>
      <c r="H272" s="61">
        <v>67.304442199999997</v>
      </c>
      <c r="I272" s="61">
        <v>50.894325899999998</v>
      </c>
      <c r="J272" s="62">
        <v>2315.6134132000002</v>
      </c>
      <c r="K272" s="10">
        <f t="shared" si="16"/>
        <v>26.202961345214838</v>
      </c>
    </row>
    <row r="273" spans="1:11" x14ac:dyDescent="0.25">
      <c r="A273" s="8">
        <v>36617</v>
      </c>
      <c r="B273" s="20">
        <v>8874.0883128000005</v>
      </c>
      <c r="C273" s="60">
        <f t="shared" si="17"/>
        <v>0.41719041218807013</v>
      </c>
      <c r="D273" s="19">
        <f t="shared" si="14"/>
        <v>2.913685774822512</v>
      </c>
      <c r="E273" s="20">
        <v>15005.574000000001</v>
      </c>
      <c r="F273" s="61">
        <v>59.138612799999997</v>
      </c>
      <c r="G273" s="19">
        <f t="shared" si="15"/>
        <v>0.87868489999999611</v>
      </c>
      <c r="H273" s="61">
        <v>67.495379299999996</v>
      </c>
      <c r="I273" s="61">
        <v>51.086081999999998</v>
      </c>
      <c r="J273" s="62">
        <v>2339.1576580999999</v>
      </c>
      <c r="K273" s="10">
        <f t="shared" si="16"/>
        <v>26.359413785932183</v>
      </c>
    </row>
    <row r="274" spans="1:11" x14ac:dyDescent="0.25">
      <c r="A274" s="8">
        <v>36647</v>
      </c>
      <c r="B274" s="20">
        <v>8870.0121517000007</v>
      </c>
      <c r="C274" s="60">
        <f t="shared" si="17"/>
        <v>-4.5933294286922367E-2</v>
      </c>
      <c r="D274" s="19">
        <f t="shared" si="14"/>
        <v>3.0099754959358309</v>
      </c>
      <c r="E274" s="20">
        <v>15019.44</v>
      </c>
      <c r="F274" s="61">
        <v>59.056876600000002</v>
      </c>
      <c r="G274" s="19">
        <f t="shared" si="15"/>
        <v>0.92907780000000173</v>
      </c>
      <c r="H274" s="61">
        <v>67.364465199999998</v>
      </c>
      <c r="I274" s="61">
        <v>51.051956099999998</v>
      </c>
      <c r="J274" s="62">
        <v>2344.5655593000001</v>
      </c>
      <c r="K274" s="10">
        <f t="shared" si="16"/>
        <v>26.432495460005061</v>
      </c>
    </row>
    <row r="275" spans="1:11" x14ac:dyDescent="0.25">
      <c r="A275" s="8">
        <v>36678</v>
      </c>
      <c r="B275" s="20">
        <v>8910.0506839999998</v>
      </c>
      <c r="C275" s="60">
        <f t="shared" si="17"/>
        <v>0.45139207946096743</v>
      </c>
      <c r="D275" s="19">
        <f t="shared" si="14"/>
        <v>2.8637628820295644</v>
      </c>
      <c r="E275" s="20">
        <v>15033.308999999999</v>
      </c>
      <c r="F275" s="61">
        <v>59.268725799999999</v>
      </c>
      <c r="G275" s="19">
        <f t="shared" si="15"/>
        <v>0.8467008000000007</v>
      </c>
      <c r="H275" s="61">
        <v>67.493909700000003</v>
      </c>
      <c r="I275" s="61">
        <v>51.343494200000002</v>
      </c>
      <c r="J275" s="62">
        <v>2320.6849323000001</v>
      </c>
      <c r="K275" s="10">
        <f t="shared" si="16"/>
        <v>26.045698443301923</v>
      </c>
    </row>
    <row r="276" spans="1:11" x14ac:dyDescent="0.25">
      <c r="A276" s="8">
        <v>36708</v>
      </c>
      <c r="B276" s="20">
        <v>8992.1829299000001</v>
      </c>
      <c r="C276" s="60">
        <f t="shared" si="17"/>
        <v>0.92179325138393653</v>
      </c>
      <c r="D276" s="19">
        <f t="shared" ref="D276:D339" si="18">(B276-B264)/B264*100</f>
        <v>3.59484765818828</v>
      </c>
      <c r="E276" s="20">
        <v>15050.444</v>
      </c>
      <c r="F276" s="61">
        <v>59.746961200000001</v>
      </c>
      <c r="G276" s="19">
        <f t="shared" ref="G276:G339" si="19">F276-F264</f>
        <v>1.2678550999999985</v>
      </c>
      <c r="H276" s="61">
        <v>67.907074199999997</v>
      </c>
      <c r="I276" s="61">
        <v>51.884779399999999</v>
      </c>
      <c r="J276" s="62">
        <v>2367.5651029000001</v>
      </c>
      <c r="K276" s="10">
        <f t="shared" si="16"/>
        <v>26.329147453479678</v>
      </c>
    </row>
    <row r="277" spans="1:11" x14ac:dyDescent="0.25">
      <c r="A277" s="8">
        <v>36739</v>
      </c>
      <c r="B277" s="20">
        <v>8989.1824503999997</v>
      </c>
      <c r="C277" s="60">
        <f t="shared" si="17"/>
        <v>-3.3367643022736031E-2</v>
      </c>
      <c r="D277" s="19">
        <f t="shared" si="18"/>
        <v>3.4630747922548402</v>
      </c>
      <c r="E277" s="20">
        <v>15067.579</v>
      </c>
      <c r="F277" s="61">
        <v>59.659102799999999</v>
      </c>
      <c r="G277" s="19">
        <f t="shared" si="19"/>
        <v>1.190321499999996</v>
      </c>
      <c r="H277" s="61">
        <v>67.561715800000002</v>
      </c>
      <c r="I277" s="61">
        <v>52.045374000000002</v>
      </c>
      <c r="J277" s="62">
        <v>2384.8352921000001</v>
      </c>
      <c r="K277" s="10">
        <f t="shared" si="16"/>
        <v>26.530057713912349</v>
      </c>
    </row>
    <row r="278" spans="1:11" x14ac:dyDescent="0.25">
      <c r="A278" s="8">
        <v>36770</v>
      </c>
      <c r="B278" s="20">
        <v>8985.4890011000007</v>
      </c>
      <c r="C278" s="60">
        <f t="shared" si="17"/>
        <v>-4.1087710927867796E-2</v>
      </c>
      <c r="D278" s="19">
        <f t="shared" si="18"/>
        <v>3.2632506627655067</v>
      </c>
      <c r="E278" s="20">
        <v>15084.714</v>
      </c>
      <c r="F278" s="61">
        <v>59.566850299999999</v>
      </c>
      <c r="G278" s="19">
        <f t="shared" si="19"/>
        <v>1.0742210999999955</v>
      </c>
      <c r="H278" s="61">
        <v>67.715248599999995</v>
      </c>
      <c r="I278" s="61">
        <v>51.716683099999997</v>
      </c>
      <c r="J278" s="62">
        <v>2356.7579019999998</v>
      </c>
      <c r="K278" s="10">
        <f t="shared" si="16"/>
        <v>26.228487973347764</v>
      </c>
    </row>
    <row r="279" spans="1:11" x14ac:dyDescent="0.25">
      <c r="A279" s="8">
        <v>36800</v>
      </c>
      <c r="B279" s="20">
        <v>8960.5770825</v>
      </c>
      <c r="C279" s="60">
        <f t="shared" si="17"/>
        <v>-0.27724610866421412</v>
      </c>
      <c r="D279" s="19">
        <f t="shared" si="18"/>
        <v>2.5047638405779482</v>
      </c>
      <c r="E279" s="20">
        <v>15101.924000000001</v>
      </c>
      <c r="F279" s="61">
        <v>59.334009899999998</v>
      </c>
      <c r="G279" s="19">
        <f t="shared" si="19"/>
        <v>0.63737789999999706</v>
      </c>
      <c r="H279" s="61">
        <v>67.446369300000001</v>
      </c>
      <c r="I279" s="61">
        <v>51.519514399999998</v>
      </c>
      <c r="J279" s="62">
        <v>2371.8185708000001</v>
      </c>
      <c r="K279" s="10">
        <f t="shared" si="16"/>
        <v>26.469484598622113</v>
      </c>
    </row>
    <row r="280" spans="1:11" x14ac:dyDescent="0.25">
      <c r="A280" s="8">
        <v>36831</v>
      </c>
      <c r="B280" s="20">
        <v>8903.1643738999992</v>
      </c>
      <c r="C280" s="60">
        <f t="shared" si="17"/>
        <v>-0.64072557014355402</v>
      </c>
      <c r="D280" s="19">
        <f t="shared" si="18"/>
        <v>1.731370709494167</v>
      </c>
      <c r="E280" s="20">
        <v>15119.133</v>
      </c>
      <c r="F280" s="61">
        <v>58.886738899999997</v>
      </c>
      <c r="G280" s="19">
        <f t="shared" si="19"/>
        <v>0.18820019999999715</v>
      </c>
      <c r="H280" s="61">
        <v>67.150451599999997</v>
      </c>
      <c r="I280" s="61">
        <v>50.927375499999997</v>
      </c>
      <c r="J280" s="62">
        <v>2329.4827780999999</v>
      </c>
      <c r="K280" s="10">
        <f t="shared" si="16"/>
        <v>26.164661015683105</v>
      </c>
    </row>
    <row r="281" spans="1:11" x14ac:dyDescent="0.25">
      <c r="A281" s="63">
        <v>36861</v>
      </c>
      <c r="B281" s="20">
        <v>8944.5611067999998</v>
      </c>
      <c r="C281" s="60">
        <f t="shared" si="17"/>
        <v>0.4649665125958688</v>
      </c>
      <c r="D281" s="19">
        <f t="shared" si="18"/>
        <v>1.8054816030375083</v>
      </c>
      <c r="E281" s="20">
        <v>15136.343000000001</v>
      </c>
      <c r="F281" s="61">
        <v>59.093277100000002</v>
      </c>
      <c r="G281" s="19">
        <f t="shared" si="19"/>
        <v>0.23022500000000434</v>
      </c>
      <c r="H281" s="61">
        <v>67.195610599999995</v>
      </c>
      <c r="I281" s="61">
        <v>51.290303600000001</v>
      </c>
      <c r="J281" s="62">
        <v>2376.4080015999998</v>
      </c>
      <c r="K281" s="10">
        <f t="shared" si="16"/>
        <v>26.568190135046009</v>
      </c>
    </row>
    <row r="282" spans="1:11" x14ac:dyDescent="0.25">
      <c r="A282" s="8">
        <v>36892</v>
      </c>
      <c r="B282" s="20">
        <v>8957.1501466000009</v>
      </c>
      <c r="C282" s="60">
        <f t="shared" si="17"/>
        <v>0.14074519308085864</v>
      </c>
      <c r="D282" s="19">
        <f t="shared" si="18"/>
        <v>2.4897022678240517</v>
      </c>
      <c r="E282" s="20">
        <v>15162.924000000001</v>
      </c>
      <c r="F282" s="61">
        <v>59.072710200000003</v>
      </c>
      <c r="G282" s="19">
        <f t="shared" si="19"/>
        <v>0.60605520000000013</v>
      </c>
      <c r="H282" s="61">
        <v>67.186240299999994</v>
      </c>
      <c r="I282" s="61">
        <v>51.2589957</v>
      </c>
      <c r="J282" s="62">
        <v>2410.0013643000002</v>
      </c>
      <c r="K282" s="10">
        <f t="shared" si="16"/>
        <v>26.905894451426608</v>
      </c>
    </row>
    <row r="283" spans="1:11" x14ac:dyDescent="0.25">
      <c r="A283" s="8">
        <v>36923</v>
      </c>
      <c r="B283" s="20">
        <v>8954.2558706</v>
      </c>
      <c r="C283" s="60">
        <f t="shared" si="17"/>
        <v>-3.2312464931711832E-2</v>
      </c>
      <c r="D283" s="19">
        <f t="shared" si="18"/>
        <v>1.878886408952237</v>
      </c>
      <c r="E283" s="20">
        <v>15189.502</v>
      </c>
      <c r="F283" s="61">
        <v>58.950292599999997</v>
      </c>
      <c r="G283" s="19">
        <f t="shared" si="19"/>
        <v>0.23804529999999602</v>
      </c>
      <c r="H283" s="61">
        <v>66.898871</v>
      </c>
      <c r="I283" s="61">
        <v>51.295442199999997</v>
      </c>
      <c r="J283" s="62">
        <v>2397.8684831</v>
      </c>
      <c r="K283" s="10">
        <f t="shared" si="16"/>
        <v>26.779092732574831</v>
      </c>
    </row>
    <row r="284" spans="1:11" x14ac:dyDescent="0.25">
      <c r="A284" s="8">
        <v>36951</v>
      </c>
      <c r="B284" s="20">
        <v>8964.1649940999996</v>
      </c>
      <c r="C284" s="60">
        <f t="shared" si="17"/>
        <v>0.11066384123034492</v>
      </c>
      <c r="D284" s="19">
        <f t="shared" si="18"/>
        <v>1.4364779084318375</v>
      </c>
      <c r="E284" s="20">
        <v>15216.083000000001</v>
      </c>
      <c r="F284" s="61">
        <v>58.912434900000001</v>
      </c>
      <c r="G284" s="19">
        <f t="shared" si="19"/>
        <v>-3.4964899999998522E-2</v>
      </c>
      <c r="H284" s="61">
        <v>66.590972199999996</v>
      </c>
      <c r="I284" s="61">
        <v>51.517697800000001</v>
      </c>
      <c r="J284" s="62">
        <v>2387.2133967</v>
      </c>
      <c r="K284" s="10">
        <f t="shared" si="16"/>
        <v>26.630627596337277</v>
      </c>
    </row>
    <row r="285" spans="1:11" x14ac:dyDescent="0.25">
      <c r="A285" s="8">
        <v>36982</v>
      </c>
      <c r="B285" s="20">
        <v>9015.0554912999996</v>
      </c>
      <c r="C285" s="60">
        <f t="shared" si="17"/>
        <v>0.56771040284839636</v>
      </c>
      <c r="D285" s="19">
        <f t="shared" si="18"/>
        <v>1.5885257564618536</v>
      </c>
      <c r="E285" s="20">
        <v>15231.537</v>
      </c>
      <c r="F285" s="61">
        <v>59.186774700000001</v>
      </c>
      <c r="G285" s="19">
        <f t="shared" si="19"/>
        <v>4.8161900000003754E-2</v>
      </c>
      <c r="H285" s="61">
        <v>66.833275400000005</v>
      </c>
      <c r="I285" s="61">
        <v>51.823529600000001</v>
      </c>
      <c r="J285" s="62">
        <v>2456.8035859000001</v>
      </c>
      <c r="K285" s="10">
        <f t="shared" si="16"/>
        <v>27.252229210024765</v>
      </c>
    </row>
    <row r="286" spans="1:11" x14ac:dyDescent="0.25">
      <c r="A286" s="8">
        <v>37012</v>
      </c>
      <c r="B286" s="20">
        <v>9008.0057087000005</v>
      </c>
      <c r="C286" s="60">
        <f t="shared" si="17"/>
        <v>-7.8200102115872402E-2</v>
      </c>
      <c r="D286" s="19">
        <f t="shared" si="18"/>
        <v>1.5557313185140602</v>
      </c>
      <c r="E286" s="20">
        <v>15246.994000000001</v>
      </c>
      <c r="F286" s="61">
        <v>59.080535500000003</v>
      </c>
      <c r="G286" s="19">
        <f t="shared" si="19"/>
        <v>2.3658900000000926E-2</v>
      </c>
      <c r="H286" s="61">
        <v>66.821766499999995</v>
      </c>
      <c r="I286" s="61">
        <v>51.626684699999998</v>
      </c>
      <c r="J286" s="62">
        <v>2454.6689989000001</v>
      </c>
      <c r="K286" s="10">
        <f t="shared" si="16"/>
        <v>27.249860604875753</v>
      </c>
    </row>
    <row r="287" spans="1:11" x14ac:dyDescent="0.25">
      <c r="A287" s="8">
        <v>37043</v>
      </c>
      <c r="B287" s="20">
        <v>9004.5460617999997</v>
      </c>
      <c r="C287" s="60">
        <f t="shared" si="17"/>
        <v>-3.8406357765286288E-2</v>
      </c>
      <c r="D287" s="19">
        <f t="shared" si="18"/>
        <v>1.0605481511983723</v>
      </c>
      <c r="E287" s="20">
        <v>15262.448</v>
      </c>
      <c r="F287" s="61">
        <v>58.9980458</v>
      </c>
      <c r="G287" s="19">
        <f t="shared" si="19"/>
        <v>-0.2706799999999987</v>
      </c>
      <c r="H287" s="61">
        <v>66.688240800000003</v>
      </c>
      <c r="I287" s="61">
        <v>51.593976699999999</v>
      </c>
      <c r="J287" s="62">
        <v>2484.0955417999999</v>
      </c>
      <c r="K287" s="10">
        <f t="shared" si="16"/>
        <v>27.587126821842606</v>
      </c>
    </row>
    <row r="288" spans="1:11" x14ac:dyDescent="0.25">
      <c r="A288" s="8">
        <v>37073</v>
      </c>
      <c r="B288" s="20">
        <v>9024.7684286000003</v>
      </c>
      <c r="C288" s="60">
        <f t="shared" si="17"/>
        <v>0.22457952528878697</v>
      </c>
      <c r="D288" s="19">
        <f t="shared" si="18"/>
        <v>0.3623758430408468</v>
      </c>
      <c r="E288" s="20">
        <v>15279.839</v>
      </c>
      <c r="F288" s="61">
        <v>59.063242899999999</v>
      </c>
      <c r="G288" s="19">
        <f t="shared" si="19"/>
        <v>-0.68371830000000244</v>
      </c>
      <c r="H288" s="61">
        <v>66.880898500000001</v>
      </c>
      <c r="I288" s="61">
        <v>51.535380699999997</v>
      </c>
      <c r="J288" s="62">
        <v>2532.1146444000001</v>
      </c>
      <c r="K288" s="10">
        <f t="shared" si="16"/>
        <v>28.057391881387073</v>
      </c>
    </row>
    <row r="289" spans="1:11" x14ac:dyDescent="0.25">
      <c r="A289" s="8">
        <v>37104</v>
      </c>
      <c r="B289" s="20">
        <v>9047.1365420000002</v>
      </c>
      <c r="C289" s="60">
        <f t="shared" si="17"/>
        <v>0.24785249147351021</v>
      </c>
      <c r="D289" s="19">
        <f t="shared" si="18"/>
        <v>0.64470925937677126</v>
      </c>
      <c r="E289" s="20">
        <v>15297.223</v>
      </c>
      <c r="F289" s="61">
        <v>59.142345900000002</v>
      </c>
      <c r="G289" s="19">
        <f t="shared" si="19"/>
        <v>-0.51675689999999719</v>
      </c>
      <c r="H289" s="61">
        <v>66.886331400000003</v>
      </c>
      <c r="I289" s="61">
        <v>51.684429700000003</v>
      </c>
      <c r="J289" s="62">
        <v>2536.0830688999999</v>
      </c>
      <c r="K289" s="10">
        <f t="shared" si="16"/>
        <v>28.031886742579903</v>
      </c>
    </row>
    <row r="290" spans="1:11" x14ac:dyDescent="0.25">
      <c r="A290" s="63">
        <v>37135</v>
      </c>
      <c r="B290" s="20">
        <v>9026.8744053999999</v>
      </c>
      <c r="C290" s="60">
        <f t="shared" si="17"/>
        <v>-0.22396187463222553</v>
      </c>
      <c r="D290" s="19">
        <f t="shared" si="18"/>
        <v>0.46058043468678023</v>
      </c>
      <c r="E290" s="20">
        <v>15314.614</v>
      </c>
      <c r="F290" s="61">
        <v>58.942878999999998</v>
      </c>
      <c r="G290" s="19">
        <f t="shared" si="19"/>
        <v>-0.62397130000000089</v>
      </c>
      <c r="H290" s="61">
        <v>66.777909300000005</v>
      </c>
      <c r="I290" s="61">
        <v>51.396212400000003</v>
      </c>
      <c r="J290" s="62">
        <v>2519.7399596999999</v>
      </c>
      <c r="K290" s="10">
        <f t="shared" si="16"/>
        <v>27.913758921832976</v>
      </c>
    </row>
    <row r="291" spans="1:11" x14ac:dyDescent="0.25">
      <c r="A291" s="8">
        <v>37165</v>
      </c>
      <c r="B291" s="20">
        <v>9046.1012664000009</v>
      </c>
      <c r="C291" s="60">
        <f t="shared" si="17"/>
        <v>0.21299577391371743</v>
      </c>
      <c r="D291" s="19">
        <f t="shared" si="18"/>
        <v>0.95444950824684716</v>
      </c>
      <c r="E291" s="20">
        <v>15333.9</v>
      </c>
      <c r="F291" s="61">
        <v>58.994132399999998</v>
      </c>
      <c r="G291" s="19">
        <f t="shared" si="19"/>
        <v>-0.33987750000000005</v>
      </c>
      <c r="H291" s="61">
        <v>66.781125200000005</v>
      </c>
      <c r="I291" s="61">
        <v>51.493324600000001</v>
      </c>
      <c r="J291" s="62">
        <v>2519.1653483</v>
      </c>
      <c r="K291" s="10">
        <f t="shared" si="16"/>
        <v>27.848078129049409</v>
      </c>
    </row>
    <row r="292" spans="1:11" x14ac:dyDescent="0.25">
      <c r="A292" s="8">
        <v>37196</v>
      </c>
      <c r="B292" s="20">
        <v>9078.6768678000008</v>
      </c>
      <c r="C292" s="60">
        <f t="shared" si="17"/>
        <v>0.36010653032368384</v>
      </c>
      <c r="D292" s="19">
        <f t="shared" si="18"/>
        <v>1.9713495845872939</v>
      </c>
      <c r="E292" s="20">
        <v>15353.184999999999</v>
      </c>
      <c r="F292" s="61">
        <v>59.132205300000003</v>
      </c>
      <c r="G292" s="19">
        <f t="shared" si="19"/>
        <v>0.24546640000000508</v>
      </c>
      <c r="H292" s="61">
        <v>66.863697700000003</v>
      </c>
      <c r="I292" s="61">
        <v>51.684528100000001</v>
      </c>
      <c r="J292" s="62">
        <v>2548.6494158</v>
      </c>
      <c r="K292" s="10">
        <f t="shared" si="16"/>
        <v>28.072916933958503</v>
      </c>
    </row>
    <row r="293" spans="1:11" x14ac:dyDescent="0.25">
      <c r="A293" s="8">
        <v>37226</v>
      </c>
      <c r="B293" s="20">
        <v>9065.1249934999996</v>
      </c>
      <c r="C293" s="60">
        <f t="shared" si="17"/>
        <v>-0.14927146871001165</v>
      </c>
      <c r="D293" s="19">
        <f t="shared" si="18"/>
        <v>1.3479016495101417</v>
      </c>
      <c r="E293" s="20">
        <v>15372.471</v>
      </c>
      <c r="F293" s="61">
        <v>58.969862399999997</v>
      </c>
      <c r="G293" s="19">
        <f t="shared" si="19"/>
        <v>-0.12341470000000498</v>
      </c>
      <c r="H293" s="61">
        <v>66.793014700000001</v>
      </c>
      <c r="I293" s="61">
        <v>51.4334913</v>
      </c>
      <c r="J293" s="62">
        <v>2526.3518436999998</v>
      </c>
      <c r="K293" s="10">
        <f t="shared" si="16"/>
        <v>27.868913506559252</v>
      </c>
    </row>
    <row r="294" spans="1:11" x14ac:dyDescent="0.25">
      <c r="A294" s="8">
        <v>37257</v>
      </c>
      <c r="B294" s="20">
        <v>9084.0570774999997</v>
      </c>
      <c r="C294" s="60">
        <f t="shared" si="17"/>
        <v>0.20884526152231739</v>
      </c>
      <c r="D294" s="19">
        <f t="shared" si="18"/>
        <v>1.4168226369206363</v>
      </c>
      <c r="E294" s="20">
        <v>15394.25</v>
      </c>
      <c r="F294" s="61">
        <v>59.009416399999999</v>
      </c>
      <c r="G294" s="19">
        <f t="shared" si="19"/>
        <v>-6.3293800000003841E-2</v>
      </c>
      <c r="H294" s="61">
        <v>66.667350999999996</v>
      </c>
      <c r="I294" s="61">
        <v>51.630860499999997</v>
      </c>
      <c r="J294" s="62">
        <v>2546.3520875999998</v>
      </c>
      <c r="K294" s="10">
        <f t="shared" si="16"/>
        <v>28.031000530665693</v>
      </c>
    </row>
    <row r="295" spans="1:11" x14ac:dyDescent="0.25">
      <c r="A295" s="8">
        <v>37288</v>
      </c>
      <c r="B295" s="20">
        <v>9127.0592422000009</v>
      </c>
      <c r="C295" s="60">
        <f t="shared" si="17"/>
        <v>0.4733806088307379</v>
      </c>
      <c r="D295" s="19">
        <f t="shared" si="18"/>
        <v>1.9298462552022408</v>
      </c>
      <c r="E295" s="20">
        <v>15416.03</v>
      </c>
      <c r="F295" s="61">
        <v>59.204991399999997</v>
      </c>
      <c r="G295" s="19">
        <f t="shared" si="19"/>
        <v>0.25469879999999989</v>
      </c>
      <c r="H295" s="61">
        <v>67.026756899999995</v>
      </c>
      <c r="I295" s="61">
        <v>51.667090299999998</v>
      </c>
      <c r="J295" s="62">
        <v>2584.6323559000002</v>
      </c>
      <c r="K295" s="10">
        <f t="shared" si="16"/>
        <v>28.31834753465451</v>
      </c>
    </row>
    <row r="296" spans="1:11" x14ac:dyDescent="0.25">
      <c r="A296" s="8">
        <v>37316</v>
      </c>
      <c r="B296" s="20">
        <v>9132.5059925999994</v>
      </c>
      <c r="C296" s="60">
        <f t="shared" si="17"/>
        <v>5.9676948023026859E-2</v>
      </c>
      <c r="D296" s="19">
        <f t="shared" si="18"/>
        <v>1.8779328427220816</v>
      </c>
      <c r="E296" s="20">
        <v>15437.808999999999</v>
      </c>
      <c r="F296" s="61">
        <v>59.156749499999997</v>
      </c>
      <c r="G296" s="19">
        <f t="shared" si="19"/>
        <v>0.24431459999999561</v>
      </c>
      <c r="H296" s="61">
        <v>66.898362599999999</v>
      </c>
      <c r="I296" s="61">
        <v>51.694727</v>
      </c>
      <c r="J296" s="62">
        <v>2565.9490663000001</v>
      </c>
      <c r="K296" s="10">
        <f t="shared" si="16"/>
        <v>28.096877991420637</v>
      </c>
    </row>
    <row r="297" spans="1:11" x14ac:dyDescent="0.25">
      <c r="A297" s="8">
        <v>37347</v>
      </c>
      <c r="B297" s="20">
        <v>9119.8112366000005</v>
      </c>
      <c r="C297" s="60">
        <f t="shared" si="17"/>
        <v>-0.13900627068063712</v>
      </c>
      <c r="D297" s="19">
        <f t="shared" si="18"/>
        <v>1.1620088794915975</v>
      </c>
      <c r="E297" s="20">
        <v>15451.654</v>
      </c>
      <c r="F297" s="61">
        <v>59.021585899999998</v>
      </c>
      <c r="G297" s="19">
        <f t="shared" si="19"/>
        <v>-0.1651888000000028</v>
      </c>
      <c r="H297" s="61">
        <v>66.896995399999994</v>
      </c>
      <c r="I297" s="61">
        <v>51.430084399999998</v>
      </c>
      <c r="J297" s="62">
        <v>2574.9444738000002</v>
      </c>
      <c r="K297" s="10">
        <f t="shared" si="16"/>
        <v>28.23462467584995</v>
      </c>
    </row>
    <row r="298" spans="1:11" x14ac:dyDescent="0.25">
      <c r="A298" s="8">
        <v>37377</v>
      </c>
      <c r="B298" s="20">
        <v>9135.1729653999992</v>
      </c>
      <c r="C298" s="60">
        <f t="shared" si="17"/>
        <v>0.16844349517178989</v>
      </c>
      <c r="D298" s="19">
        <f t="shared" si="18"/>
        <v>1.4117137667572701</v>
      </c>
      <c r="E298" s="20">
        <v>15465.499</v>
      </c>
      <c r="F298" s="61">
        <v>59.068077700000003</v>
      </c>
      <c r="G298" s="19">
        <f t="shared" si="19"/>
        <v>-1.2457799999999963E-2</v>
      </c>
      <c r="H298" s="61">
        <v>67.034841299999997</v>
      </c>
      <c r="I298" s="61">
        <v>51.387965899999998</v>
      </c>
      <c r="J298" s="62">
        <v>2545.1506046999998</v>
      </c>
      <c r="K298" s="10">
        <f t="shared" si="16"/>
        <v>27.861000709454615</v>
      </c>
    </row>
    <row r="299" spans="1:11" x14ac:dyDescent="0.25">
      <c r="A299" s="63">
        <v>37408</v>
      </c>
      <c r="B299" s="20">
        <v>9160.7602373999998</v>
      </c>
      <c r="C299" s="60">
        <f t="shared" si="17"/>
        <v>0.28009619628346338</v>
      </c>
      <c r="D299" s="19">
        <f t="shared" si="18"/>
        <v>1.7348367649837202</v>
      </c>
      <c r="E299" s="20">
        <v>15479.343999999999</v>
      </c>
      <c r="F299" s="61">
        <v>59.180545600000002</v>
      </c>
      <c r="G299" s="19">
        <f t="shared" si="19"/>
        <v>0.18249980000000221</v>
      </c>
      <c r="H299" s="61">
        <v>67.192482499999997</v>
      </c>
      <c r="I299" s="61">
        <v>51.456362200000001</v>
      </c>
      <c r="J299" s="62">
        <v>2615.7799743</v>
      </c>
      <c r="K299" s="10">
        <f t="shared" si="16"/>
        <v>28.554180073622458</v>
      </c>
    </row>
    <row r="300" spans="1:11" x14ac:dyDescent="0.25">
      <c r="A300" s="8">
        <v>37438</v>
      </c>
      <c r="B300" s="20">
        <v>9167.5154523000001</v>
      </c>
      <c r="C300" s="60">
        <f t="shared" si="17"/>
        <v>7.3740767413835756E-2</v>
      </c>
      <c r="D300" s="19">
        <f t="shared" si="18"/>
        <v>1.5817250584250604</v>
      </c>
      <c r="E300" s="20">
        <v>15496.138999999999</v>
      </c>
      <c r="F300" s="61">
        <v>59.159997500000003</v>
      </c>
      <c r="G300" s="19">
        <f t="shared" si="19"/>
        <v>9.6754600000004132E-2</v>
      </c>
      <c r="H300" s="61">
        <v>67.061766899999995</v>
      </c>
      <c r="I300" s="61">
        <v>51.542239199999997</v>
      </c>
      <c r="J300" s="62">
        <v>2594.4831651</v>
      </c>
      <c r="K300" s="10">
        <f t="shared" si="16"/>
        <v>28.300832200387298</v>
      </c>
    </row>
    <row r="301" spans="1:11" x14ac:dyDescent="0.25">
      <c r="A301" s="63">
        <v>37469</v>
      </c>
      <c r="B301" s="20">
        <v>9224.2359999</v>
      </c>
      <c r="C301" s="60">
        <f t="shared" si="17"/>
        <v>0.61871232064047987</v>
      </c>
      <c r="D301" s="19">
        <f t="shared" si="18"/>
        <v>1.9575194546676913</v>
      </c>
      <c r="E301" s="20">
        <v>15512.932000000001</v>
      </c>
      <c r="F301" s="61">
        <v>59.4615899</v>
      </c>
      <c r="G301" s="19">
        <f t="shared" si="19"/>
        <v>0.31924399999999764</v>
      </c>
      <c r="H301" s="61">
        <v>67.132388300000002</v>
      </c>
      <c r="I301" s="61">
        <v>52.066681600000003</v>
      </c>
      <c r="J301" s="62">
        <v>2609.8005443000002</v>
      </c>
      <c r="K301" s="10">
        <f t="shared" si="16"/>
        <v>28.2928639762501</v>
      </c>
    </row>
    <row r="302" spans="1:11" x14ac:dyDescent="0.25">
      <c r="A302" s="8">
        <v>37500</v>
      </c>
      <c r="B302" s="20">
        <v>9225.9122315000004</v>
      </c>
      <c r="C302" s="60">
        <f t="shared" si="17"/>
        <v>1.8172037229083952E-2</v>
      </c>
      <c r="D302" s="19">
        <f t="shared" si="18"/>
        <v>2.2049473290658987</v>
      </c>
      <c r="E302" s="20">
        <v>15529.727000000001</v>
      </c>
      <c r="F302" s="61">
        <v>59.408077400000003</v>
      </c>
      <c r="G302" s="19">
        <f t="shared" si="19"/>
        <v>0.46519840000000556</v>
      </c>
      <c r="H302" s="61">
        <v>67.041931300000002</v>
      </c>
      <c r="I302" s="61">
        <v>52.048996799999998</v>
      </c>
      <c r="J302" s="62">
        <v>2634.5405365000001</v>
      </c>
      <c r="K302" s="10">
        <f t="shared" si="16"/>
        <v>28.555881200613392</v>
      </c>
    </row>
    <row r="303" spans="1:11" x14ac:dyDescent="0.25">
      <c r="A303" s="63">
        <v>37530</v>
      </c>
      <c r="B303" s="20">
        <v>9234.8276088999992</v>
      </c>
      <c r="C303" s="60">
        <f t="shared" si="17"/>
        <v>9.6634101607416312E-2</v>
      </c>
      <c r="D303" s="19">
        <f t="shared" si="18"/>
        <v>2.0862727150865079</v>
      </c>
      <c r="E303" s="20">
        <v>15548.212</v>
      </c>
      <c r="F303" s="61">
        <v>59.394788300000002</v>
      </c>
      <c r="G303" s="19">
        <f t="shared" si="19"/>
        <v>0.40065590000000384</v>
      </c>
      <c r="H303" s="61">
        <v>66.977039300000001</v>
      </c>
      <c r="I303" s="61">
        <v>52.085921800000001</v>
      </c>
      <c r="J303" s="62">
        <v>2641.2724718999998</v>
      </c>
      <c r="K303" s="10">
        <f t="shared" si="16"/>
        <v>28.601210371858944</v>
      </c>
    </row>
    <row r="304" spans="1:11" x14ac:dyDescent="0.25">
      <c r="A304" s="8">
        <v>37561</v>
      </c>
      <c r="B304" s="20">
        <v>9284.0525450000005</v>
      </c>
      <c r="C304" s="60">
        <f t="shared" si="17"/>
        <v>0.5330357878317199</v>
      </c>
      <c r="D304" s="19">
        <f t="shared" si="18"/>
        <v>2.2621763081845159</v>
      </c>
      <c r="E304" s="20">
        <v>15566.699000000001</v>
      </c>
      <c r="F304" s="61">
        <v>59.6404706</v>
      </c>
      <c r="G304" s="19">
        <f t="shared" si="19"/>
        <v>0.50826529999999792</v>
      </c>
      <c r="H304" s="61">
        <v>67.265877900000007</v>
      </c>
      <c r="I304" s="61">
        <v>52.290475800000003</v>
      </c>
      <c r="J304" s="62">
        <v>2658.8600136999999</v>
      </c>
      <c r="K304" s="10">
        <f t="shared" si="16"/>
        <v>28.639002211722186</v>
      </c>
    </row>
    <row r="305" spans="1:11" x14ac:dyDescent="0.25">
      <c r="A305" s="63">
        <v>37591</v>
      </c>
      <c r="B305" s="20">
        <v>9327.8108811999991</v>
      </c>
      <c r="C305" s="60">
        <f t="shared" si="17"/>
        <v>0.47132796790949943</v>
      </c>
      <c r="D305" s="19">
        <f t="shared" si="18"/>
        <v>2.8977635486367168</v>
      </c>
      <c r="E305" s="20">
        <v>15585.183999999999</v>
      </c>
      <c r="F305" s="61">
        <v>59.8505021</v>
      </c>
      <c r="G305" s="19">
        <f t="shared" si="19"/>
        <v>0.88063970000000324</v>
      </c>
      <c r="H305" s="61">
        <v>67.362051199999996</v>
      </c>
      <c r="I305" s="61">
        <v>52.6107133</v>
      </c>
      <c r="J305" s="62">
        <v>2661.8984479999999</v>
      </c>
      <c r="K305" s="10">
        <f t="shared" si="16"/>
        <v>28.537225742483681</v>
      </c>
    </row>
    <row r="306" spans="1:11" x14ac:dyDescent="0.25">
      <c r="A306" s="8">
        <v>37622</v>
      </c>
      <c r="B306" s="20">
        <v>9379.3413154000009</v>
      </c>
      <c r="C306" s="60">
        <f t="shared" si="17"/>
        <v>0.55243866815374909</v>
      </c>
      <c r="D306" s="19">
        <f t="shared" si="18"/>
        <v>3.2505766463244825</v>
      </c>
      <c r="E306" s="20">
        <v>15608.975</v>
      </c>
      <c r="F306" s="61">
        <v>60.089412099999997</v>
      </c>
      <c r="G306" s="19">
        <f t="shared" si="19"/>
        <v>1.0799956999999978</v>
      </c>
      <c r="H306" s="61">
        <v>67.414664999999999</v>
      </c>
      <c r="I306" s="61">
        <v>53.028190100000003</v>
      </c>
      <c r="J306" s="62">
        <v>2692.3248830000002</v>
      </c>
      <c r="K306" s="10">
        <f t="shared" si="16"/>
        <v>28.704839630683388</v>
      </c>
    </row>
    <row r="307" spans="1:11" x14ac:dyDescent="0.25">
      <c r="A307" s="63">
        <v>37653</v>
      </c>
      <c r="B307" s="20">
        <v>9406.2700330000007</v>
      </c>
      <c r="C307" s="60">
        <f t="shared" si="17"/>
        <v>0.28710670285327355</v>
      </c>
      <c r="D307" s="19">
        <f t="shared" si="18"/>
        <v>3.0591539223174626</v>
      </c>
      <c r="E307" s="20">
        <v>15632.767</v>
      </c>
      <c r="F307" s="61">
        <v>60.170218300000002</v>
      </c>
      <c r="G307" s="19">
        <f t="shared" si="19"/>
        <v>0.96522690000000466</v>
      </c>
      <c r="H307" s="61">
        <v>67.5442678</v>
      </c>
      <c r="I307" s="61">
        <v>53.060982600000003</v>
      </c>
      <c r="J307" s="62">
        <v>2695.7917711999999</v>
      </c>
      <c r="K307" s="10">
        <f t="shared" si="16"/>
        <v>28.659519254097088</v>
      </c>
    </row>
    <row r="308" spans="1:11" x14ac:dyDescent="0.25">
      <c r="A308" s="8">
        <v>37681</v>
      </c>
      <c r="B308" s="20">
        <v>9359.9661808000001</v>
      </c>
      <c r="C308" s="60">
        <f t="shared" si="17"/>
        <v>-0.49226581883735954</v>
      </c>
      <c r="D308" s="19">
        <f t="shared" si="18"/>
        <v>2.4906656331165826</v>
      </c>
      <c r="E308" s="20">
        <v>15656.558000000001</v>
      </c>
      <c r="F308" s="61">
        <v>59.783039000000002</v>
      </c>
      <c r="G308" s="19">
        <f t="shared" si="19"/>
        <v>0.62628950000000572</v>
      </c>
      <c r="H308" s="61">
        <v>67.325708700000007</v>
      </c>
      <c r="I308" s="61">
        <v>52.510218199999997</v>
      </c>
      <c r="J308" s="62">
        <v>2694.2355379999999</v>
      </c>
      <c r="K308" s="10">
        <f t="shared" si="16"/>
        <v>28.78467171736856</v>
      </c>
    </row>
    <row r="309" spans="1:11" x14ac:dyDescent="0.25">
      <c r="A309" s="63">
        <v>37712</v>
      </c>
      <c r="B309" s="20">
        <v>9358.1690125999994</v>
      </c>
      <c r="C309" s="60">
        <f t="shared" si="17"/>
        <v>-1.9200584332101346E-2</v>
      </c>
      <c r="D309" s="19">
        <f t="shared" si="18"/>
        <v>2.6136262014219298</v>
      </c>
      <c r="E309" s="20">
        <v>15670.841</v>
      </c>
      <c r="F309" s="61">
        <v>59.717082300000001</v>
      </c>
      <c r="G309" s="19">
        <f t="shared" si="19"/>
        <v>0.69549640000000323</v>
      </c>
      <c r="H309" s="61">
        <v>66.995084599999998</v>
      </c>
      <c r="I309" s="61">
        <v>52.699437400000001</v>
      </c>
      <c r="J309" s="62">
        <v>2701.0154532000001</v>
      </c>
      <c r="K309" s="10">
        <f t="shared" si="16"/>
        <v>28.862648767759019</v>
      </c>
    </row>
    <row r="310" spans="1:11" x14ac:dyDescent="0.25">
      <c r="A310" s="8">
        <v>37742</v>
      </c>
      <c r="B310" s="20">
        <v>9375.5579510999996</v>
      </c>
      <c r="C310" s="60">
        <f t="shared" si="17"/>
        <v>0.18581560641389847</v>
      </c>
      <c r="D310" s="19">
        <f t="shared" si="18"/>
        <v>2.6314223782130086</v>
      </c>
      <c r="E310" s="20">
        <v>15685.120999999999</v>
      </c>
      <c r="F310" s="61">
        <v>59.773577500000002</v>
      </c>
      <c r="G310" s="19">
        <f t="shared" si="19"/>
        <v>0.70549979999999834</v>
      </c>
      <c r="H310" s="61">
        <v>67.059261800000002</v>
      </c>
      <c r="I310" s="61">
        <v>52.748550399999999</v>
      </c>
      <c r="J310" s="62">
        <v>2695.9779486000002</v>
      </c>
      <c r="K310" s="10">
        <f t="shared" si="16"/>
        <v>28.755386747768874</v>
      </c>
    </row>
    <row r="311" spans="1:11" x14ac:dyDescent="0.25">
      <c r="A311" s="63">
        <v>37773</v>
      </c>
      <c r="B311" s="20">
        <v>9351.7787575999992</v>
      </c>
      <c r="C311" s="60">
        <f t="shared" si="17"/>
        <v>-0.25362963595367194</v>
      </c>
      <c r="D311" s="19">
        <f t="shared" si="18"/>
        <v>2.0851819636119422</v>
      </c>
      <c r="E311" s="20">
        <v>15699.404</v>
      </c>
      <c r="F311" s="61">
        <v>59.567731100000003</v>
      </c>
      <c r="G311" s="19">
        <f t="shared" si="19"/>
        <v>0.38718550000000107</v>
      </c>
      <c r="H311" s="61">
        <v>66.862339899999995</v>
      </c>
      <c r="I311" s="61">
        <v>52.534074599999997</v>
      </c>
      <c r="J311" s="62">
        <v>2713.4399127000001</v>
      </c>
      <c r="K311" s="10">
        <f t="shared" si="16"/>
        <v>29.015227830265371</v>
      </c>
    </row>
    <row r="312" spans="1:11" x14ac:dyDescent="0.25">
      <c r="A312" s="8">
        <v>37803</v>
      </c>
      <c r="B312" s="20">
        <v>9343.6312240000007</v>
      </c>
      <c r="C312" s="60">
        <f t="shared" si="17"/>
        <v>-8.7122822418966683E-2</v>
      </c>
      <c r="D312" s="19">
        <f t="shared" si="18"/>
        <v>1.9210850815180855</v>
      </c>
      <c r="E312" s="20">
        <v>15716.129000000001</v>
      </c>
      <c r="F312" s="61">
        <v>59.452497600000001</v>
      </c>
      <c r="G312" s="19">
        <f t="shared" si="19"/>
        <v>0.29250009999999804</v>
      </c>
      <c r="H312" s="61">
        <v>66.846687000000003</v>
      </c>
      <c r="I312" s="61">
        <v>52.321755799999998</v>
      </c>
      <c r="J312" s="62">
        <v>2679.2269305999998</v>
      </c>
      <c r="K312" s="10">
        <f t="shared" si="16"/>
        <v>28.674365098208842</v>
      </c>
    </row>
    <row r="313" spans="1:11" x14ac:dyDescent="0.25">
      <c r="A313" s="63">
        <v>37834</v>
      </c>
      <c r="B313" s="20">
        <v>9400.2532630000005</v>
      </c>
      <c r="C313" s="60">
        <f t="shared" si="17"/>
        <v>0.60599608056620213</v>
      </c>
      <c r="D313" s="19">
        <f t="shared" si="18"/>
        <v>1.9082042469632032</v>
      </c>
      <c r="E313" s="20">
        <v>15732.852999999999</v>
      </c>
      <c r="F313" s="61">
        <v>59.749196599999998</v>
      </c>
      <c r="G313" s="19">
        <f t="shared" si="19"/>
        <v>0.28760669999999777</v>
      </c>
      <c r="H313" s="61">
        <v>67.260335299999994</v>
      </c>
      <c r="I313" s="61">
        <v>52.504620699999997</v>
      </c>
      <c r="J313" s="62">
        <v>2693.8763374999999</v>
      </c>
      <c r="K313" s="10">
        <f t="shared" si="16"/>
        <v>28.657486794566161</v>
      </c>
    </row>
    <row r="314" spans="1:11" x14ac:dyDescent="0.25">
      <c r="A314" s="8">
        <v>37865</v>
      </c>
      <c r="B314" s="20">
        <v>9408.5549580000006</v>
      </c>
      <c r="C314" s="60">
        <f t="shared" si="17"/>
        <v>8.8313524835294727E-2</v>
      </c>
      <c r="D314" s="19">
        <f t="shared" si="18"/>
        <v>1.9796711904152282</v>
      </c>
      <c r="E314" s="20">
        <v>15749.578</v>
      </c>
      <c r="F314" s="61">
        <v>59.738457500000003</v>
      </c>
      <c r="G314" s="19">
        <f t="shared" si="19"/>
        <v>0.33038009999999929</v>
      </c>
      <c r="H314" s="61">
        <v>67.317795099999998</v>
      </c>
      <c r="I314" s="61">
        <v>52.427024699999997</v>
      </c>
      <c r="J314" s="62">
        <v>2690.0905320000002</v>
      </c>
      <c r="K314" s="10">
        <f t="shared" si="16"/>
        <v>28.591962782899436</v>
      </c>
    </row>
    <row r="315" spans="1:11" x14ac:dyDescent="0.25">
      <c r="A315" s="63">
        <v>37895</v>
      </c>
      <c r="B315" s="20">
        <v>9432.2257370999996</v>
      </c>
      <c r="C315" s="60">
        <f t="shared" si="17"/>
        <v>0.25158782837179422</v>
      </c>
      <c r="D315" s="19">
        <f t="shared" si="18"/>
        <v>2.1375399364224124</v>
      </c>
      <c r="E315" s="20">
        <v>15767.450999999999</v>
      </c>
      <c r="F315" s="61">
        <v>59.820866000000002</v>
      </c>
      <c r="G315" s="19">
        <f t="shared" si="19"/>
        <v>0.42607770000000045</v>
      </c>
      <c r="H315" s="61">
        <v>67.482500799999997</v>
      </c>
      <c r="I315" s="61">
        <v>52.429827000000003</v>
      </c>
      <c r="J315" s="62">
        <v>2681.6731144999999</v>
      </c>
      <c r="K315" s="10">
        <f t="shared" si="16"/>
        <v>28.430968355137122</v>
      </c>
    </row>
    <row r="316" spans="1:11" x14ac:dyDescent="0.25">
      <c r="A316" s="8">
        <v>37926</v>
      </c>
      <c r="B316" s="20">
        <v>9428.4311037000007</v>
      </c>
      <c r="C316" s="60">
        <f t="shared" si="17"/>
        <v>-4.0230519346811287E-2</v>
      </c>
      <c r="D316" s="19">
        <f t="shared" si="18"/>
        <v>1.5551243166730722</v>
      </c>
      <c r="E316" s="20">
        <v>15785.32</v>
      </c>
      <c r="F316" s="61">
        <v>59.729109700000002</v>
      </c>
      <c r="G316" s="19">
        <f t="shared" si="19"/>
        <v>8.8639100000001747E-2</v>
      </c>
      <c r="H316" s="61">
        <v>67.466305199999994</v>
      </c>
      <c r="I316" s="61">
        <v>52.264940099999997</v>
      </c>
      <c r="J316" s="62">
        <v>2664.4028065000002</v>
      </c>
      <c r="K316" s="10">
        <f t="shared" si="16"/>
        <v>28.259238225269613</v>
      </c>
    </row>
    <row r="317" spans="1:11" x14ac:dyDescent="0.25">
      <c r="A317" s="63">
        <v>37956</v>
      </c>
      <c r="B317" s="20">
        <v>9460.2772313000005</v>
      </c>
      <c r="C317" s="60">
        <f t="shared" si="17"/>
        <v>0.33776698636003644</v>
      </c>
      <c r="D317" s="19">
        <f t="shared" si="18"/>
        <v>1.420122596685407</v>
      </c>
      <c r="E317" s="20">
        <v>15803.192999999999</v>
      </c>
      <c r="F317" s="61">
        <v>59.863074699999999</v>
      </c>
      <c r="G317" s="19">
        <f t="shared" si="19"/>
        <v>1.2572599999998602E-2</v>
      </c>
      <c r="H317" s="61">
        <v>67.762510399999996</v>
      </c>
      <c r="I317" s="61">
        <v>52.242185300000003</v>
      </c>
      <c r="J317" s="62">
        <v>2684.2515549</v>
      </c>
      <c r="K317" s="10">
        <f t="shared" si="16"/>
        <v>28.373920650221145</v>
      </c>
    </row>
    <row r="318" spans="1:11" x14ac:dyDescent="0.25">
      <c r="A318" s="8">
        <v>37987</v>
      </c>
      <c r="B318" s="20">
        <v>9460.9506215000001</v>
      </c>
      <c r="C318" s="60">
        <f t="shared" si="17"/>
        <v>7.1180810407085234E-3</v>
      </c>
      <c r="D318" s="19">
        <f t="shared" si="18"/>
        <v>0.87009634638206823</v>
      </c>
      <c r="E318" s="20">
        <v>15824.831</v>
      </c>
      <c r="F318" s="61">
        <v>59.785476500000001</v>
      </c>
      <c r="G318" s="19">
        <f t="shared" si="19"/>
        <v>-0.30393559999999553</v>
      </c>
      <c r="H318" s="61">
        <v>67.755685700000001</v>
      </c>
      <c r="I318" s="61">
        <v>52.095222</v>
      </c>
      <c r="J318" s="62">
        <v>2656.6322853000001</v>
      </c>
      <c r="K318" s="10">
        <f t="shared" si="16"/>
        <v>28.079971998403693</v>
      </c>
    </row>
    <row r="319" spans="1:11" x14ac:dyDescent="0.25">
      <c r="A319" s="63">
        <v>38018</v>
      </c>
      <c r="B319" s="20">
        <v>9465.7562228999996</v>
      </c>
      <c r="C319" s="60">
        <f t="shared" si="17"/>
        <v>5.0794064912237341E-2</v>
      </c>
      <c r="D319" s="19">
        <f t="shared" si="18"/>
        <v>0.63240997431823209</v>
      </c>
      <c r="E319" s="20">
        <v>15846.468000000001</v>
      </c>
      <c r="F319" s="61">
        <v>59.734170599999999</v>
      </c>
      <c r="G319" s="19">
        <f t="shared" si="19"/>
        <v>-0.43604770000000315</v>
      </c>
      <c r="H319" s="61">
        <v>67.658422299999998</v>
      </c>
      <c r="I319" s="61">
        <v>52.087230400000003</v>
      </c>
      <c r="J319" s="62">
        <v>2686.6572519000001</v>
      </c>
      <c r="K319" s="10">
        <f t="shared" si="16"/>
        <v>28.382911926258075</v>
      </c>
    </row>
    <row r="320" spans="1:11" x14ac:dyDescent="0.25">
      <c r="A320" s="8">
        <v>38047</v>
      </c>
      <c r="B320" s="20">
        <v>9499.0826199999992</v>
      </c>
      <c r="C320" s="60">
        <f t="shared" si="17"/>
        <v>0.35207326615252238</v>
      </c>
      <c r="D320" s="19">
        <f t="shared" si="18"/>
        <v>1.4862921138045053</v>
      </c>
      <c r="E320" s="20">
        <v>15868.106</v>
      </c>
      <c r="F320" s="61">
        <v>59.8627374</v>
      </c>
      <c r="G320" s="19">
        <f t="shared" si="19"/>
        <v>7.969839999999806E-2</v>
      </c>
      <c r="H320" s="61">
        <v>67.602812799999995</v>
      </c>
      <c r="I320" s="61">
        <v>52.392492799999999</v>
      </c>
      <c r="J320" s="62">
        <v>2679.7629052000002</v>
      </c>
      <c r="K320" s="10">
        <f t="shared" si="16"/>
        <v>28.210754789708322</v>
      </c>
    </row>
    <row r="321" spans="1:11" x14ac:dyDescent="0.25">
      <c r="A321" s="63">
        <v>38078</v>
      </c>
      <c r="B321" s="20">
        <v>9509.0254805999994</v>
      </c>
      <c r="C321" s="60">
        <f t="shared" si="17"/>
        <v>0.1046717982962457</v>
      </c>
      <c r="D321" s="19">
        <f t="shared" si="18"/>
        <v>1.6120297442468097</v>
      </c>
      <c r="E321" s="20">
        <v>15881.138999999999</v>
      </c>
      <c r="F321" s="61">
        <v>59.8762185</v>
      </c>
      <c r="G321" s="19">
        <f t="shared" si="19"/>
        <v>0.15913619999999895</v>
      </c>
      <c r="H321" s="61">
        <v>67.585124899999997</v>
      </c>
      <c r="I321" s="61">
        <v>52.4359605</v>
      </c>
      <c r="J321" s="62">
        <v>2694.3879575999999</v>
      </c>
      <c r="K321" s="10">
        <f t="shared" si="16"/>
        <v>28.33505876177324</v>
      </c>
    </row>
    <row r="322" spans="1:11" x14ac:dyDescent="0.25">
      <c r="A322" s="8">
        <v>38108</v>
      </c>
      <c r="B322" s="20">
        <v>9524.7014173999996</v>
      </c>
      <c r="C322" s="60">
        <f t="shared" si="17"/>
        <v>0.16485324213276956</v>
      </c>
      <c r="D322" s="19">
        <f t="shared" si="18"/>
        <v>1.5907689662619124</v>
      </c>
      <c r="E322" s="20">
        <v>15894.173000000001</v>
      </c>
      <c r="F322" s="61">
        <v>59.925744000000002</v>
      </c>
      <c r="G322" s="19">
        <f t="shared" si="19"/>
        <v>0.15216649999999987</v>
      </c>
      <c r="H322" s="61">
        <v>67.7101854</v>
      </c>
      <c r="I322" s="61">
        <v>52.412531199999997</v>
      </c>
      <c r="J322" s="62">
        <v>2710.1629803000001</v>
      </c>
      <c r="K322" s="10">
        <f t="shared" si="16"/>
        <v>28.454046605062032</v>
      </c>
    </row>
    <row r="323" spans="1:11" x14ac:dyDescent="0.25">
      <c r="A323" s="63">
        <v>38139</v>
      </c>
      <c r="B323" s="20">
        <v>9529.2914168999996</v>
      </c>
      <c r="C323" s="60">
        <f t="shared" si="17"/>
        <v>4.8190481767909618E-2</v>
      </c>
      <c r="D323" s="19">
        <f t="shared" si="18"/>
        <v>1.8981700048853225</v>
      </c>
      <c r="E323" s="20">
        <v>15907.206</v>
      </c>
      <c r="F323" s="61">
        <v>59.905500799999999</v>
      </c>
      <c r="G323" s="19">
        <f t="shared" si="19"/>
        <v>0.33776969999999551</v>
      </c>
      <c r="H323" s="61">
        <v>67.701018099999999</v>
      </c>
      <c r="I323" s="61">
        <v>52.381501499999999</v>
      </c>
      <c r="J323" s="62">
        <v>2697.0469130000001</v>
      </c>
      <c r="K323" s="10">
        <f t="shared" si="16"/>
        <v>28.302701586151972</v>
      </c>
    </row>
    <row r="324" spans="1:11" x14ac:dyDescent="0.25">
      <c r="A324" s="8">
        <v>38169</v>
      </c>
      <c r="B324" s="20">
        <v>9538.3639303</v>
      </c>
      <c r="C324" s="60">
        <f t="shared" si="17"/>
        <v>9.52065899035313E-2</v>
      </c>
      <c r="D324" s="19">
        <f t="shared" si="18"/>
        <v>2.0841223463508487</v>
      </c>
      <c r="E324" s="20">
        <v>15925.421</v>
      </c>
      <c r="F324" s="61">
        <v>59.8939515</v>
      </c>
      <c r="G324" s="19">
        <f t="shared" si="19"/>
        <v>0.44145389999999907</v>
      </c>
      <c r="H324" s="61">
        <v>67.581181799999996</v>
      </c>
      <c r="I324" s="61">
        <v>52.473623199999999</v>
      </c>
      <c r="J324" s="62">
        <v>2699.6157699999999</v>
      </c>
      <c r="K324" s="10">
        <f t="shared" si="16"/>
        <v>28.302713020041914</v>
      </c>
    </row>
    <row r="325" spans="1:11" x14ac:dyDescent="0.25">
      <c r="A325" s="63">
        <v>38200</v>
      </c>
      <c r="B325" s="20">
        <v>9535.0108935000007</v>
      </c>
      <c r="C325" s="60">
        <f t="shared" si="17"/>
        <v>-3.5153164887615961E-2</v>
      </c>
      <c r="D325" s="19">
        <f t="shared" si="18"/>
        <v>1.433553189789204</v>
      </c>
      <c r="E325" s="20">
        <v>15943.632</v>
      </c>
      <c r="F325" s="61">
        <v>59.804509400000001</v>
      </c>
      <c r="G325" s="19">
        <f t="shared" si="19"/>
        <v>5.5312800000002937E-2</v>
      </c>
      <c r="H325" s="61">
        <v>67.286355700000001</v>
      </c>
      <c r="I325" s="61">
        <v>52.581626800000002</v>
      </c>
      <c r="J325" s="62">
        <v>2687.7721713000001</v>
      </c>
      <c r="K325" s="10">
        <f t="shared" si="16"/>
        <v>28.188454122608807</v>
      </c>
    </row>
    <row r="326" spans="1:11" x14ac:dyDescent="0.25">
      <c r="A326" s="8">
        <v>38231</v>
      </c>
      <c r="B326" s="20">
        <v>9591.6019926999998</v>
      </c>
      <c r="C326" s="60">
        <f t="shared" si="17"/>
        <v>0.59350849025853814</v>
      </c>
      <c r="D326" s="19">
        <f t="shared" si="18"/>
        <v>1.9455382417079474</v>
      </c>
      <c r="E326" s="20">
        <v>15961.847</v>
      </c>
      <c r="F326" s="61">
        <v>60.090802699999998</v>
      </c>
      <c r="G326" s="19">
        <f t="shared" si="19"/>
        <v>0.35234519999999492</v>
      </c>
      <c r="H326" s="61">
        <v>67.710203699999994</v>
      </c>
      <c r="I326" s="61">
        <v>52.734284100000004</v>
      </c>
      <c r="J326" s="62">
        <v>2730.8839002999998</v>
      </c>
      <c r="K326" s="10">
        <f t="shared" si="16"/>
        <v>28.471614047146947</v>
      </c>
    </row>
    <row r="327" spans="1:11" x14ac:dyDescent="0.25">
      <c r="A327" s="63">
        <v>38261</v>
      </c>
      <c r="B327" s="20">
        <v>9645.7687241999993</v>
      </c>
      <c r="C327" s="60">
        <f t="shared" si="17"/>
        <v>0.56473080869311365</v>
      </c>
      <c r="D327" s="19">
        <f t="shared" si="18"/>
        <v>2.2639723968868335</v>
      </c>
      <c r="E327" s="20">
        <v>15980.829</v>
      </c>
      <c r="F327" s="61">
        <v>60.358375199999998</v>
      </c>
      <c r="G327" s="19">
        <f t="shared" si="19"/>
        <v>0.53750919999999525</v>
      </c>
      <c r="H327" s="61">
        <v>67.838975000000005</v>
      </c>
      <c r="I327" s="61">
        <v>53.136115500000002</v>
      </c>
      <c r="J327" s="62">
        <v>2734.9352586999998</v>
      </c>
      <c r="K327" s="10">
        <f t="shared" si="16"/>
        <v>28.353730396193278</v>
      </c>
    </row>
    <row r="328" spans="1:11" x14ac:dyDescent="0.25">
      <c r="A328" s="8">
        <v>38292</v>
      </c>
      <c r="B328" s="20">
        <v>9683.6917711999995</v>
      </c>
      <c r="C328" s="60">
        <f t="shared" si="17"/>
        <v>0.39315733234258615</v>
      </c>
      <c r="D328" s="19">
        <f t="shared" si="18"/>
        <v>2.707350403184543</v>
      </c>
      <c r="E328" s="20">
        <v>15999.815000000001</v>
      </c>
      <c r="F328" s="61">
        <v>60.523773400000003</v>
      </c>
      <c r="G328" s="19">
        <f t="shared" si="19"/>
        <v>0.79466370000000097</v>
      </c>
      <c r="H328" s="61">
        <v>68.030371000000002</v>
      </c>
      <c r="I328" s="61">
        <v>53.276705800000002</v>
      </c>
      <c r="J328" s="62">
        <v>2755.3452738000001</v>
      </c>
      <c r="K328" s="10">
        <f t="shared" ref="K328:K391" si="20">J328/B328*100</f>
        <v>28.453459061910628</v>
      </c>
    </row>
    <row r="329" spans="1:11" x14ac:dyDescent="0.25">
      <c r="A329" s="63">
        <v>38322</v>
      </c>
      <c r="B329" s="20">
        <v>9692.6838394000006</v>
      </c>
      <c r="C329" s="60">
        <f t="shared" ref="C329:C392" si="21">(B329-B328)/B328*100</f>
        <v>9.2857852278447645E-2</v>
      </c>
      <c r="D329" s="19">
        <f t="shared" si="18"/>
        <v>2.4566574786103126</v>
      </c>
      <c r="E329" s="20">
        <v>16018.797</v>
      </c>
      <c r="F329" s="61">
        <v>60.508188199999999</v>
      </c>
      <c r="G329" s="19">
        <f t="shared" si="19"/>
        <v>0.64511350000000078</v>
      </c>
      <c r="H329" s="61">
        <v>67.961323300000004</v>
      </c>
      <c r="I329" s="61">
        <v>53.312981100000002</v>
      </c>
      <c r="J329" s="62">
        <v>2755.4743708000001</v>
      </c>
      <c r="K329" s="10">
        <f t="shared" si="20"/>
        <v>28.42839420387584</v>
      </c>
    </row>
    <row r="330" spans="1:11" x14ac:dyDescent="0.25">
      <c r="A330" s="8">
        <v>38353</v>
      </c>
      <c r="B330" s="20">
        <v>9745.1226385999998</v>
      </c>
      <c r="C330" s="60">
        <f t="shared" si="21"/>
        <v>0.54101423371347013</v>
      </c>
      <c r="D330" s="19">
        <f t="shared" si="18"/>
        <v>3.003630697048763</v>
      </c>
      <c r="E330" s="20">
        <v>16044.31</v>
      </c>
      <c r="F330" s="61">
        <v>60.738807999999999</v>
      </c>
      <c r="G330" s="19">
        <f t="shared" si="19"/>
        <v>0.95333149999999733</v>
      </c>
      <c r="H330" s="61">
        <v>68.253856299999995</v>
      </c>
      <c r="I330" s="61">
        <v>53.482956100000003</v>
      </c>
      <c r="J330" s="62">
        <v>2776.0811822000001</v>
      </c>
      <c r="K330" s="10">
        <f t="shared" si="20"/>
        <v>28.486877848043342</v>
      </c>
    </row>
    <row r="331" spans="1:11" x14ac:dyDescent="0.25">
      <c r="A331" s="63">
        <v>38384</v>
      </c>
      <c r="B331" s="20">
        <v>9775.3712699000007</v>
      </c>
      <c r="C331" s="60">
        <f t="shared" si="21"/>
        <v>0.31039764630757299</v>
      </c>
      <c r="D331" s="19">
        <f t="shared" si="18"/>
        <v>3.2708960563654279</v>
      </c>
      <c r="E331" s="20">
        <v>16069.821</v>
      </c>
      <c r="F331" s="61">
        <v>60.830616999999997</v>
      </c>
      <c r="G331" s="19">
        <f t="shared" si="19"/>
        <v>1.0964463999999978</v>
      </c>
      <c r="H331" s="61">
        <v>68.278785200000002</v>
      </c>
      <c r="I331" s="61">
        <v>53.638507199999999</v>
      </c>
      <c r="J331" s="62">
        <v>2761.9324382999998</v>
      </c>
      <c r="K331" s="10">
        <f t="shared" si="20"/>
        <v>28.253990176357295</v>
      </c>
    </row>
    <row r="332" spans="1:11" x14ac:dyDescent="0.25">
      <c r="A332" s="8">
        <v>38412</v>
      </c>
      <c r="B332" s="20">
        <v>9816.3971942999997</v>
      </c>
      <c r="C332" s="60">
        <f t="shared" si="21"/>
        <v>0.4196866110479574</v>
      </c>
      <c r="D332" s="19">
        <f t="shared" si="18"/>
        <v>3.3404759911436632</v>
      </c>
      <c r="E332" s="20">
        <v>16095.334000000001</v>
      </c>
      <c r="F332" s="61">
        <v>60.9890866</v>
      </c>
      <c r="G332" s="19">
        <f t="shared" si="19"/>
        <v>1.1263491999999999</v>
      </c>
      <c r="H332" s="61">
        <v>68.437388200000001</v>
      </c>
      <c r="I332" s="61">
        <v>53.7959867</v>
      </c>
      <c r="J332" s="62">
        <v>2801.1535509999999</v>
      </c>
      <c r="K332" s="10">
        <f t="shared" si="20"/>
        <v>28.535454460079517</v>
      </c>
    </row>
    <row r="333" spans="1:11" x14ac:dyDescent="0.25">
      <c r="A333" s="63">
        <v>38443</v>
      </c>
      <c r="B333" s="20">
        <v>9855.3436318000004</v>
      </c>
      <c r="C333" s="60">
        <f t="shared" si="21"/>
        <v>0.39674879417690401</v>
      </c>
      <c r="D333" s="19">
        <f t="shared" si="18"/>
        <v>3.6419941444740882</v>
      </c>
      <c r="E333" s="20">
        <v>16110.727999999999</v>
      </c>
      <c r="F333" s="61">
        <v>61.172553000000001</v>
      </c>
      <c r="G333" s="19">
        <f t="shared" si="19"/>
        <v>1.2963345000000004</v>
      </c>
      <c r="H333" s="61">
        <v>68.718223399999999</v>
      </c>
      <c r="I333" s="61">
        <v>53.885033</v>
      </c>
      <c r="J333" s="62">
        <v>2792.8659204999999</v>
      </c>
      <c r="K333" s="10">
        <f t="shared" si="20"/>
        <v>28.338595028673851</v>
      </c>
    </row>
    <row r="334" spans="1:11" x14ac:dyDescent="0.25">
      <c r="A334" s="8">
        <v>38473</v>
      </c>
      <c r="B334" s="20">
        <v>9839.1718817000001</v>
      </c>
      <c r="C334" s="60">
        <f t="shared" si="21"/>
        <v>-0.16409118448005491</v>
      </c>
      <c r="D334" s="19">
        <f t="shared" si="18"/>
        <v>3.3016306813095126</v>
      </c>
      <c r="E334" s="20">
        <v>16126.120999999999</v>
      </c>
      <c r="F334" s="61">
        <v>61.013878499999997</v>
      </c>
      <c r="G334" s="19">
        <f t="shared" si="19"/>
        <v>1.0881344999999953</v>
      </c>
      <c r="H334" s="61">
        <v>68.493080899999995</v>
      </c>
      <c r="I334" s="61">
        <v>53.790187799999998</v>
      </c>
      <c r="J334" s="62">
        <v>2805.719838</v>
      </c>
      <c r="K334" s="10">
        <f t="shared" si="20"/>
        <v>28.515812831955845</v>
      </c>
    </row>
    <row r="335" spans="1:11" x14ac:dyDescent="0.25">
      <c r="A335" s="63">
        <v>38504</v>
      </c>
      <c r="B335" s="20">
        <v>9885.3705742000002</v>
      </c>
      <c r="C335" s="60">
        <f t="shared" si="21"/>
        <v>0.46953842310576605</v>
      </c>
      <c r="D335" s="19">
        <f t="shared" si="18"/>
        <v>3.7366803230353693</v>
      </c>
      <c r="E335" s="20">
        <v>16141.514999999999</v>
      </c>
      <c r="F335" s="61">
        <v>61.241900600000001</v>
      </c>
      <c r="G335" s="19">
        <f t="shared" si="19"/>
        <v>1.3363998000000024</v>
      </c>
      <c r="H335" s="61">
        <v>68.724592799999996</v>
      </c>
      <c r="I335" s="61">
        <v>54.014445700000003</v>
      </c>
      <c r="J335" s="62">
        <v>2797.7644314999998</v>
      </c>
      <c r="K335" s="10">
        <f t="shared" si="20"/>
        <v>28.302069310400295</v>
      </c>
    </row>
    <row r="336" spans="1:11" x14ac:dyDescent="0.25">
      <c r="A336" s="8">
        <v>38534</v>
      </c>
      <c r="B336" s="20">
        <v>9900.6318389000007</v>
      </c>
      <c r="C336" s="60">
        <f t="shared" si="21"/>
        <v>0.1543823227004881</v>
      </c>
      <c r="D336" s="19">
        <f t="shared" si="18"/>
        <v>3.7980088749728247</v>
      </c>
      <c r="E336" s="20">
        <v>16162.215</v>
      </c>
      <c r="F336" s="61">
        <v>61.2578897</v>
      </c>
      <c r="G336" s="19">
        <f t="shared" si="19"/>
        <v>1.3639381999999998</v>
      </c>
      <c r="H336" s="61">
        <v>68.626802999999995</v>
      </c>
      <c r="I336" s="61">
        <v>54.139448700000003</v>
      </c>
      <c r="J336" s="62">
        <v>2821.9122121</v>
      </c>
      <c r="K336" s="10">
        <f t="shared" si="20"/>
        <v>28.502344678776844</v>
      </c>
    </row>
    <row r="337" spans="1:11" x14ac:dyDescent="0.25">
      <c r="A337" s="63">
        <v>38565</v>
      </c>
      <c r="B337" s="20">
        <v>9944.2003199999999</v>
      </c>
      <c r="C337" s="60">
        <f t="shared" si="21"/>
        <v>0.44005758227284836</v>
      </c>
      <c r="D337" s="19">
        <f t="shared" si="18"/>
        <v>4.2914416257137455</v>
      </c>
      <c r="E337" s="20">
        <v>16182.915000000001</v>
      </c>
      <c r="F337" s="61">
        <v>61.448758300000001</v>
      </c>
      <c r="G337" s="19">
        <f t="shared" si="19"/>
        <v>1.6442489000000009</v>
      </c>
      <c r="H337" s="61">
        <v>68.8536766</v>
      </c>
      <c r="I337" s="61">
        <v>54.294651799999997</v>
      </c>
      <c r="J337" s="62">
        <v>2847.3968648999999</v>
      </c>
      <c r="K337" s="10">
        <f t="shared" si="20"/>
        <v>28.633744024376206</v>
      </c>
    </row>
    <row r="338" spans="1:11" x14ac:dyDescent="0.25">
      <c r="A338" s="8">
        <v>38596</v>
      </c>
      <c r="B338" s="20">
        <v>9928.3875619999999</v>
      </c>
      <c r="C338" s="60">
        <f t="shared" si="21"/>
        <v>-0.15901487793037572</v>
      </c>
      <c r="D338" s="19">
        <f t="shared" si="18"/>
        <v>3.5112546325037437</v>
      </c>
      <c r="E338" s="20">
        <v>16203.615</v>
      </c>
      <c r="F338" s="61">
        <v>61.272670099999999</v>
      </c>
      <c r="G338" s="19">
        <f t="shared" si="19"/>
        <v>1.1818674000000016</v>
      </c>
      <c r="H338" s="61">
        <v>68.654815999999997</v>
      </c>
      <c r="I338" s="61">
        <v>54.139658900000001</v>
      </c>
      <c r="J338" s="62">
        <v>2845.3547168999999</v>
      </c>
      <c r="K338" s="10">
        <f t="shared" si="20"/>
        <v>28.658779677279483</v>
      </c>
    </row>
    <row r="339" spans="1:11" x14ac:dyDescent="0.25">
      <c r="A339" s="63">
        <v>38626</v>
      </c>
      <c r="B339" s="20">
        <v>9933.0079812999993</v>
      </c>
      <c r="C339" s="60">
        <f t="shared" si="21"/>
        <v>4.653745909037281E-2</v>
      </c>
      <c r="D339" s="19">
        <f t="shared" si="18"/>
        <v>2.9778783351849762</v>
      </c>
      <c r="E339" s="20">
        <v>16224.689</v>
      </c>
      <c r="F339" s="61">
        <v>61.221561700000002</v>
      </c>
      <c r="G339" s="19">
        <f t="shared" si="19"/>
        <v>0.86318650000000474</v>
      </c>
      <c r="H339" s="61">
        <v>68.462755299999998</v>
      </c>
      <c r="I339" s="61">
        <v>54.224456199999999</v>
      </c>
      <c r="J339" s="62">
        <v>2868.9310679999999</v>
      </c>
      <c r="K339" s="10">
        <f t="shared" si="20"/>
        <v>28.88280240387488</v>
      </c>
    </row>
    <row r="340" spans="1:11" x14ac:dyDescent="0.25">
      <c r="A340" s="8">
        <v>38657</v>
      </c>
      <c r="B340" s="20">
        <v>9942.5062488000003</v>
      </c>
      <c r="C340" s="60">
        <f t="shared" si="21"/>
        <v>9.5623274620161111E-2</v>
      </c>
      <c r="D340" s="19">
        <f t="shared" ref="D340:D403" si="22">(B340-B328)/B328*100</f>
        <v>2.6726839692454258</v>
      </c>
      <c r="E340" s="20">
        <v>16245.763999999999</v>
      </c>
      <c r="F340" s="61">
        <v>61.200607400000003</v>
      </c>
      <c r="G340" s="19">
        <f t="shared" ref="G340:G403" si="23">F340-F328</f>
        <v>0.67683399999999949</v>
      </c>
      <c r="H340" s="61">
        <v>68.455959300000004</v>
      </c>
      <c r="I340" s="61">
        <v>54.189540999999998</v>
      </c>
      <c r="J340" s="62">
        <v>2834.9873336999999</v>
      </c>
      <c r="K340" s="10">
        <f t="shared" si="20"/>
        <v>28.513809926367063</v>
      </c>
    </row>
    <row r="341" spans="1:11" x14ac:dyDescent="0.25">
      <c r="A341" s="63">
        <v>38687</v>
      </c>
      <c r="B341" s="20">
        <v>9957.5783546999992</v>
      </c>
      <c r="C341" s="60">
        <f t="shared" si="21"/>
        <v>0.15159262184841946</v>
      </c>
      <c r="D341" s="19">
        <f t="shared" si="22"/>
        <v>2.7329325880126527</v>
      </c>
      <c r="E341" s="20">
        <v>16266.838</v>
      </c>
      <c r="F341" s="61">
        <v>61.213976299999999</v>
      </c>
      <c r="G341" s="19">
        <f t="shared" si="23"/>
        <v>0.70578809999999947</v>
      </c>
      <c r="H341" s="61">
        <v>68.441713500000006</v>
      </c>
      <c r="I341" s="61">
        <v>54.2293071</v>
      </c>
      <c r="J341" s="62">
        <v>2857.9886817000001</v>
      </c>
      <c r="K341" s="10">
        <f t="shared" si="20"/>
        <v>28.701643912759401</v>
      </c>
    </row>
    <row r="342" spans="1:11" x14ac:dyDescent="0.25">
      <c r="A342" s="8">
        <v>38718</v>
      </c>
      <c r="B342" s="20">
        <v>9957.7672629000008</v>
      </c>
      <c r="C342" s="60">
        <f t="shared" si="21"/>
        <v>1.8971299373450666E-3</v>
      </c>
      <c r="D342" s="19">
        <f t="shared" si="22"/>
        <v>2.1820620651578566</v>
      </c>
      <c r="E342" s="20">
        <v>16294.112999999999</v>
      </c>
      <c r="F342" s="61">
        <v>61.112668499999998</v>
      </c>
      <c r="G342" s="19">
        <f t="shared" si="23"/>
        <v>0.37386049999999926</v>
      </c>
      <c r="H342" s="61">
        <v>68.273749699999996</v>
      </c>
      <c r="I342" s="61">
        <v>54.190830200000001</v>
      </c>
      <c r="J342" s="62">
        <v>2821.2112579</v>
      </c>
      <c r="K342" s="10">
        <f t="shared" si="20"/>
        <v>28.331765378882519</v>
      </c>
    </row>
    <row r="343" spans="1:11" x14ac:dyDescent="0.25">
      <c r="A343" s="63">
        <v>38749</v>
      </c>
      <c r="B343" s="20">
        <v>9993.2631829999991</v>
      </c>
      <c r="C343" s="60">
        <f t="shared" si="21"/>
        <v>0.35646464877971906</v>
      </c>
      <c r="D343" s="19">
        <f t="shared" si="22"/>
        <v>2.2289886192959645</v>
      </c>
      <c r="E343" s="20">
        <v>16321.393</v>
      </c>
      <c r="F343" s="61">
        <v>61.2280041</v>
      </c>
      <c r="G343" s="19">
        <f t="shared" si="23"/>
        <v>0.3973871000000031</v>
      </c>
      <c r="H343" s="61">
        <v>68.514217400000007</v>
      </c>
      <c r="I343" s="61">
        <v>54.183624500000001</v>
      </c>
      <c r="J343" s="62">
        <v>2855.5668383000002</v>
      </c>
      <c r="K343" s="10">
        <f t="shared" si="20"/>
        <v>28.574918782863008</v>
      </c>
    </row>
    <row r="344" spans="1:11" x14ac:dyDescent="0.25">
      <c r="A344" s="8">
        <v>38777</v>
      </c>
      <c r="B344" s="20">
        <v>10034.338557700001</v>
      </c>
      <c r="C344" s="60">
        <f t="shared" si="21"/>
        <v>0.41103065082761869</v>
      </c>
      <c r="D344" s="19">
        <f t="shared" si="22"/>
        <v>2.2201767011480671</v>
      </c>
      <c r="E344" s="20">
        <v>16348.668</v>
      </c>
      <c r="F344" s="61">
        <v>61.377101500000002</v>
      </c>
      <c r="G344" s="19">
        <f t="shared" si="23"/>
        <v>0.38801490000000172</v>
      </c>
      <c r="H344" s="61">
        <v>68.705257099999997</v>
      </c>
      <c r="I344" s="61">
        <v>54.290557800000002</v>
      </c>
      <c r="J344" s="62">
        <v>2894.6065216000002</v>
      </c>
      <c r="K344" s="10">
        <f t="shared" si="20"/>
        <v>28.84700874856151</v>
      </c>
    </row>
    <row r="345" spans="1:11" x14ac:dyDescent="0.25">
      <c r="A345" s="63">
        <v>38808</v>
      </c>
      <c r="B345" s="20">
        <v>10041.6687728</v>
      </c>
      <c r="C345" s="60">
        <f t="shared" si="21"/>
        <v>7.3051303360438691E-2</v>
      </c>
      <c r="D345" s="19">
        <f t="shared" si="22"/>
        <v>1.8906001450704215</v>
      </c>
      <c r="E345" s="20">
        <v>16364.587</v>
      </c>
      <c r="F345" s="61">
        <v>61.362188799999998</v>
      </c>
      <c r="G345" s="19">
        <f t="shared" si="23"/>
        <v>0.1896357999999978</v>
      </c>
      <c r="H345" s="61">
        <v>68.6409065</v>
      </c>
      <c r="I345" s="61">
        <v>54.3232724</v>
      </c>
      <c r="J345" s="62">
        <v>2882.3072304000002</v>
      </c>
      <c r="K345" s="10">
        <f t="shared" si="20"/>
        <v>28.703468473361159</v>
      </c>
    </row>
    <row r="346" spans="1:11" x14ac:dyDescent="0.25">
      <c r="A346" s="8">
        <v>38838</v>
      </c>
      <c r="B346" s="20">
        <v>10069.316746500001</v>
      </c>
      <c r="C346" s="60">
        <f t="shared" si="21"/>
        <v>0.27533246042621229</v>
      </c>
      <c r="D346" s="19">
        <f t="shared" si="22"/>
        <v>2.3390674293234968</v>
      </c>
      <c r="E346" s="20">
        <v>16380.505999999999</v>
      </c>
      <c r="F346" s="61">
        <v>61.471341299999999</v>
      </c>
      <c r="G346" s="19">
        <f t="shared" si="23"/>
        <v>0.45746280000000183</v>
      </c>
      <c r="H346" s="61">
        <v>68.551066199999994</v>
      </c>
      <c r="I346" s="61">
        <v>54.624738299999997</v>
      </c>
      <c r="J346" s="62">
        <v>2886.1891692999998</v>
      </c>
      <c r="K346" s="10">
        <f t="shared" si="20"/>
        <v>28.663207663054319</v>
      </c>
    </row>
    <row r="347" spans="1:11" x14ac:dyDescent="0.25">
      <c r="A347" s="63">
        <v>38869</v>
      </c>
      <c r="B347" s="20">
        <v>10109.2613951</v>
      </c>
      <c r="C347" s="60">
        <f t="shared" si="21"/>
        <v>0.39669671344765367</v>
      </c>
      <c r="D347" s="19">
        <f t="shared" si="22"/>
        <v>2.2648702870516217</v>
      </c>
      <c r="E347" s="20">
        <v>16396.424999999999</v>
      </c>
      <c r="F347" s="61">
        <v>61.655277900000002</v>
      </c>
      <c r="G347" s="19">
        <f t="shared" si="23"/>
        <v>0.4133773000000005</v>
      </c>
      <c r="H347" s="61">
        <v>68.815591900000001</v>
      </c>
      <c r="I347" s="61">
        <v>54.730579300000002</v>
      </c>
      <c r="J347" s="62">
        <v>2900.1957057</v>
      </c>
      <c r="K347" s="10">
        <f t="shared" si="20"/>
        <v>28.688502476607603</v>
      </c>
    </row>
    <row r="348" spans="1:11" x14ac:dyDescent="0.25">
      <c r="A348" s="63">
        <v>38899</v>
      </c>
      <c r="B348" s="20">
        <v>10161.2929454</v>
      </c>
      <c r="C348" s="60">
        <f t="shared" si="21"/>
        <v>0.51469190741491821</v>
      </c>
      <c r="D348" s="19">
        <f t="shared" si="22"/>
        <v>2.6327724406017325</v>
      </c>
      <c r="E348" s="20">
        <v>16422.834999999999</v>
      </c>
      <c r="F348" s="61">
        <v>61.8729528</v>
      </c>
      <c r="G348" s="19">
        <f t="shared" si="23"/>
        <v>0.61506310000000042</v>
      </c>
      <c r="H348" s="61">
        <v>69.017915799999997</v>
      </c>
      <c r="I348" s="61">
        <v>54.962108700000002</v>
      </c>
      <c r="J348" s="62">
        <v>2915.3530068999999</v>
      </c>
      <c r="K348" s="10">
        <f t="shared" si="20"/>
        <v>28.690768217835654</v>
      </c>
    </row>
    <row r="349" spans="1:11" x14ac:dyDescent="0.25">
      <c r="A349" s="8">
        <v>38930</v>
      </c>
      <c r="B349" s="20">
        <v>10179.1209593</v>
      </c>
      <c r="C349" s="60">
        <f t="shared" si="21"/>
        <v>0.17545025023681235</v>
      </c>
      <c r="D349" s="19">
        <f t="shared" si="22"/>
        <v>2.3623884449262627</v>
      </c>
      <c r="E349" s="20">
        <v>16449.249</v>
      </c>
      <c r="F349" s="61">
        <v>61.881979899999997</v>
      </c>
      <c r="G349" s="19">
        <f t="shared" si="23"/>
        <v>0.43322159999999599</v>
      </c>
      <c r="H349" s="61">
        <v>69.027122300000002</v>
      </c>
      <c r="I349" s="61">
        <v>54.969948500000001</v>
      </c>
      <c r="J349" s="62">
        <v>2909.3397771999998</v>
      </c>
      <c r="K349" s="10">
        <f t="shared" si="20"/>
        <v>28.581444201642242</v>
      </c>
    </row>
    <row r="350" spans="1:11" x14ac:dyDescent="0.25">
      <c r="A350" s="63">
        <v>38961</v>
      </c>
      <c r="B350" s="20">
        <v>10223.4418886</v>
      </c>
      <c r="C350" s="60">
        <f t="shared" si="21"/>
        <v>0.43541018401502385</v>
      </c>
      <c r="D350" s="19">
        <f t="shared" si="22"/>
        <v>2.9718252310102602</v>
      </c>
      <c r="E350" s="20">
        <v>16475.659</v>
      </c>
      <c r="F350" s="61">
        <v>62.051793400000001</v>
      </c>
      <c r="G350" s="19">
        <f t="shared" si="23"/>
        <v>0.77912330000000196</v>
      </c>
      <c r="H350" s="61">
        <v>69.162978300000006</v>
      </c>
      <c r="I350" s="61">
        <v>55.171632700000004</v>
      </c>
      <c r="J350" s="62">
        <v>2915.5408849999999</v>
      </c>
      <c r="K350" s="10">
        <f t="shared" si="20"/>
        <v>28.518192960543686</v>
      </c>
    </row>
    <row r="351" spans="1:11" x14ac:dyDescent="0.25">
      <c r="A351" s="8">
        <v>38991</v>
      </c>
      <c r="B351" s="20">
        <v>10195.844689400001</v>
      </c>
      <c r="C351" s="60">
        <f t="shared" si="21"/>
        <v>-0.26994039288053007</v>
      </c>
      <c r="D351" s="19">
        <f t="shared" si="22"/>
        <v>2.6460937975165333</v>
      </c>
      <c r="E351" s="20">
        <v>16501.458999999999</v>
      </c>
      <c r="F351" s="61">
        <v>61.787534600000001</v>
      </c>
      <c r="G351" s="19">
        <f t="shared" si="23"/>
        <v>0.56597289999999845</v>
      </c>
      <c r="H351" s="61">
        <v>68.986645300000006</v>
      </c>
      <c r="I351" s="61">
        <v>54.822081699999998</v>
      </c>
      <c r="J351" s="62">
        <v>2924.5809558000001</v>
      </c>
      <c r="K351" s="10">
        <f t="shared" si="20"/>
        <v>28.68404771642421</v>
      </c>
    </row>
    <row r="352" spans="1:11" x14ac:dyDescent="0.25">
      <c r="A352" s="63">
        <v>39022</v>
      </c>
      <c r="B352" s="20">
        <v>10229.7954773</v>
      </c>
      <c r="C352" s="60">
        <f t="shared" si="21"/>
        <v>0.33298651494069842</v>
      </c>
      <c r="D352" s="19">
        <f t="shared" si="22"/>
        <v>2.8895051339261051</v>
      </c>
      <c r="E352" s="20">
        <v>16527.259999999998</v>
      </c>
      <c r="F352" s="61">
        <v>61.896499900000002</v>
      </c>
      <c r="G352" s="19">
        <f t="shared" si="23"/>
        <v>0.69589249999999936</v>
      </c>
      <c r="H352" s="61">
        <v>69.0533997</v>
      </c>
      <c r="I352" s="61">
        <v>54.971686200000001</v>
      </c>
      <c r="J352" s="62">
        <v>2928.0452765999999</v>
      </c>
      <c r="K352" s="10">
        <f t="shared" si="20"/>
        <v>28.622715704310576</v>
      </c>
    </row>
    <row r="353" spans="1:11" x14ac:dyDescent="0.25">
      <c r="A353" s="8">
        <v>39052</v>
      </c>
      <c r="B353" s="20">
        <v>10282.496283500001</v>
      </c>
      <c r="C353" s="60">
        <f t="shared" si="21"/>
        <v>0.51516969539561142</v>
      </c>
      <c r="D353" s="19">
        <f t="shared" si="22"/>
        <v>3.2630215623323662</v>
      </c>
      <c r="E353" s="20">
        <v>16553.060000000001</v>
      </c>
      <c r="F353" s="61">
        <v>62.118401599999999</v>
      </c>
      <c r="G353" s="19">
        <f t="shared" si="23"/>
        <v>0.90442529999999977</v>
      </c>
      <c r="H353" s="61">
        <v>69.377520799999999</v>
      </c>
      <c r="I353" s="61">
        <v>55.094442800000003</v>
      </c>
      <c r="J353" s="62">
        <v>2940.2411505999999</v>
      </c>
      <c r="K353" s="10">
        <f t="shared" si="20"/>
        <v>28.594624005049361</v>
      </c>
    </row>
    <row r="354" spans="1:11" x14ac:dyDescent="0.25">
      <c r="A354" s="63">
        <v>39083</v>
      </c>
      <c r="B354" s="20">
        <v>10279.346812899999</v>
      </c>
      <c r="C354" s="60">
        <f t="shared" si="21"/>
        <v>-3.0629435821485099E-2</v>
      </c>
      <c r="D354" s="19">
        <f t="shared" si="22"/>
        <v>3.2294342849136335</v>
      </c>
      <c r="E354" s="20">
        <v>16586.754000000001</v>
      </c>
      <c r="F354" s="61">
        <v>61.973227600000001</v>
      </c>
      <c r="G354" s="19">
        <f t="shared" si="23"/>
        <v>0.86055910000000324</v>
      </c>
      <c r="H354" s="61">
        <v>69.179997599999993</v>
      </c>
      <c r="I354" s="61">
        <v>54.998241</v>
      </c>
      <c r="J354" s="62">
        <v>2918.6386240000002</v>
      </c>
      <c r="K354" s="10">
        <f t="shared" si="20"/>
        <v>28.393230398037296</v>
      </c>
    </row>
    <row r="355" spans="1:11" x14ac:dyDescent="0.25">
      <c r="A355" s="63">
        <v>39114</v>
      </c>
      <c r="B355" s="20">
        <v>10308.403123100001</v>
      </c>
      <c r="C355" s="60">
        <f t="shared" si="21"/>
        <v>0.28266689244823839</v>
      </c>
      <c r="D355" s="19">
        <f t="shared" si="22"/>
        <v>3.1535238723233148</v>
      </c>
      <c r="E355" s="20">
        <v>16620.451000000001</v>
      </c>
      <c r="F355" s="61">
        <v>62.022403099999998</v>
      </c>
      <c r="G355" s="19">
        <f t="shared" si="23"/>
        <v>0.79439899999999852</v>
      </c>
      <c r="H355" s="61">
        <v>69.236172499999995</v>
      </c>
      <c r="I355" s="61">
        <v>55.039006899999997</v>
      </c>
      <c r="J355" s="62">
        <v>2926.4028085</v>
      </c>
      <c r="K355" s="10">
        <f t="shared" si="20"/>
        <v>28.388517344090396</v>
      </c>
    </row>
    <row r="356" spans="1:11" x14ac:dyDescent="0.25">
      <c r="A356" s="8">
        <v>39142</v>
      </c>
      <c r="B356" s="20">
        <v>10337.027600699999</v>
      </c>
      <c r="C356" s="60">
        <f t="shared" si="21"/>
        <v>0.27768100702090498</v>
      </c>
      <c r="D356" s="19">
        <f t="shared" si="22"/>
        <v>3.0165320938640794</v>
      </c>
      <c r="E356" s="20">
        <v>16654.145</v>
      </c>
      <c r="F356" s="61">
        <v>62.0687979</v>
      </c>
      <c r="G356" s="19">
        <f t="shared" si="23"/>
        <v>0.69169639999999788</v>
      </c>
      <c r="H356" s="61">
        <v>69.412364100000005</v>
      </c>
      <c r="I356" s="61">
        <v>54.958047899999997</v>
      </c>
      <c r="J356" s="62">
        <v>2917.6897362999998</v>
      </c>
      <c r="K356" s="10">
        <f t="shared" si="20"/>
        <v>28.225616192631826</v>
      </c>
    </row>
    <row r="357" spans="1:11" x14ac:dyDescent="0.25">
      <c r="A357" s="63">
        <v>39173</v>
      </c>
      <c r="B357" s="20">
        <v>10366.2508184</v>
      </c>
      <c r="C357" s="60">
        <f t="shared" si="21"/>
        <v>0.28270426305161073</v>
      </c>
      <c r="D357" s="19">
        <f t="shared" si="22"/>
        <v>3.232351643376246</v>
      </c>
      <c r="E357" s="20">
        <v>16678.743999999999</v>
      </c>
      <c r="F357" s="61">
        <v>62.152466699999998</v>
      </c>
      <c r="G357" s="19">
        <f t="shared" si="23"/>
        <v>0.79027789999999953</v>
      </c>
      <c r="H357" s="61">
        <v>69.500228000000007</v>
      </c>
      <c r="I357" s="61">
        <v>55.0360765</v>
      </c>
      <c r="J357" s="62">
        <v>2948.9419819</v>
      </c>
      <c r="K357" s="10">
        <f t="shared" si="20"/>
        <v>28.447526821034035</v>
      </c>
    </row>
    <row r="358" spans="1:11" x14ac:dyDescent="0.25">
      <c r="A358" s="8">
        <v>39203</v>
      </c>
      <c r="B358" s="20">
        <v>10401.7604321</v>
      </c>
      <c r="C358" s="60">
        <f t="shared" si="21"/>
        <v>0.34255020761190541</v>
      </c>
      <c r="D358" s="19">
        <f t="shared" si="22"/>
        <v>3.3015515746443631</v>
      </c>
      <c r="E358" s="20">
        <v>16703.348000000002</v>
      </c>
      <c r="F358" s="61">
        <v>62.273506099999999</v>
      </c>
      <c r="G358" s="19">
        <f t="shared" si="23"/>
        <v>0.8021647999999999</v>
      </c>
      <c r="H358" s="61">
        <v>69.588100900000001</v>
      </c>
      <c r="I358" s="61">
        <v>55.1876769</v>
      </c>
      <c r="J358" s="62">
        <v>2926.0497655999998</v>
      </c>
      <c r="K358" s="10">
        <f t="shared" si="20"/>
        <v>28.130332213479587</v>
      </c>
    </row>
    <row r="359" spans="1:11" x14ac:dyDescent="0.25">
      <c r="A359" s="63">
        <v>39234</v>
      </c>
      <c r="B359" s="20">
        <v>10424.3389821</v>
      </c>
      <c r="C359" s="60">
        <f t="shared" si="21"/>
        <v>0.21706469926304406</v>
      </c>
      <c r="D359" s="19">
        <f t="shared" si="22"/>
        <v>3.1167221292024276</v>
      </c>
      <c r="E359" s="20">
        <v>16727.947</v>
      </c>
      <c r="F359" s="61">
        <v>62.316905800000001</v>
      </c>
      <c r="G359" s="19">
        <f t="shared" si="23"/>
        <v>0.66162789999999916</v>
      </c>
      <c r="H359" s="61">
        <v>69.7645251</v>
      </c>
      <c r="I359" s="61">
        <v>55.100621699999998</v>
      </c>
      <c r="J359" s="62">
        <v>2959.4625345999998</v>
      </c>
      <c r="K359" s="10">
        <f t="shared" si="20"/>
        <v>28.389929948381354</v>
      </c>
    </row>
    <row r="360" spans="1:11" x14ac:dyDescent="0.25">
      <c r="A360" s="63">
        <v>39264</v>
      </c>
      <c r="B360" s="20">
        <v>10447.0012962</v>
      </c>
      <c r="C360" s="60">
        <f t="shared" si="21"/>
        <v>0.2173980924729545</v>
      </c>
      <c r="D360" s="19">
        <f t="shared" si="22"/>
        <v>2.8117322503662221</v>
      </c>
      <c r="E360" s="20">
        <v>16754.681</v>
      </c>
      <c r="F360" s="61">
        <v>62.3527317</v>
      </c>
      <c r="G360" s="19">
        <f t="shared" si="23"/>
        <v>0.47977889999999945</v>
      </c>
      <c r="H360" s="61">
        <v>69.675610899999995</v>
      </c>
      <c r="I360" s="61">
        <v>55.256665900000002</v>
      </c>
      <c r="J360" s="62">
        <v>2962.4192360000002</v>
      </c>
      <c r="K360" s="10">
        <f t="shared" si="20"/>
        <v>28.356646582187683</v>
      </c>
    </row>
    <row r="361" spans="1:11" x14ac:dyDescent="0.25">
      <c r="A361" s="8">
        <v>39295</v>
      </c>
      <c r="B361" s="20">
        <v>10484.4176391</v>
      </c>
      <c r="C361" s="60">
        <f t="shared" si="21"/>
        <v>0.35815390310719941</v>
      </c>
      <c r="D361" s="19">
        <f t="shared" si="22"/>
        <v>2.9992440508438016</v>
      </c>
      <c r="E361" s="20">
        <v>16781.419000000002</v>
      </c>
      <c r="F361" s="61">
        <v>62.476347400000002</v>
      </c>
      <c r="G361" s="19">
        <f t="shared" si="23"/>
        <v>0.59436750000000416</v>
      </c>
      <c r="H361" s="61">
        <v>69.7744359</v>
      </c>
      <c r="I361" s="61">
        <v>55.4036379</v>
      </c>
      <c r="J361" s="62">
        <v>2971.4810210999999</v>
      </c>
      <c r="K361" s="10">
        <f t="shared" si="20"/>
        <v>28.34187957200718</v>
      </c>
    </row>
    <row r="362" spans="1:11" x14ac:dyDescent="0.25">
      <c r="A362" s="63">
        <v>39326</v>
      </c>
      <c r="B362" s="20">
        <v>10513.890829</v>
      </c>
      <c r="C362" s="60">
        <f t="shared" si="21"/>
        <v>0.2811142298460545</v>
      </c>
      <c r="D362" s="19">
        <f t="shared" si="22"/>
        <v>2.8410093544315509</v>
      </c>
      <c r="E362" s="20">
        <v>16808.152999999998</v>
      </c>
      <c r="F362" s="61">
        <v>62.552326999999998</v>
      </c>
      <c r="G362" s="19">
        <f t="shared" si="23"/>
        <v>0.50053359999999714</v>
      </c>
      <c r="H362" s="61">
        <v>69.751859300000007</v>
      </c>
      <c r="I362" s="61">
        <v>55.5744945</v>
      </c>
      <c r="J362" s="62">
        <v>3015.5784988</v>
      </c>
      <c r="K362" s="10">
        <f t="shared" si="20"/>
        <v>28.681850970739237</v>
      </c>
    </row>
    <row r="363" spans="1:11" x14ac:dyDescent="0.25">
      <c r="A363" s="8">
        <v>39356</v>
      </c>
      <c r="B363" s="20">
        <v>10504.2984134</v>
      </c>
      <c r="C363" s="60">
        <f t="shared" si="21"/>
        <v>-9.1235640126124951E-2</v>
      </c>
      <c r="D363" s="19">
        <f t="shared" si="22"/>
        <v>3.0252885699669356</v>
      </c>
      <c r="E363" s="20">
        <v>16835.677</v>
      </c>
      <c r="F363" s="61">
        <v>62.393085900000003</v>
      </c>
      <c r="G363" s="19">
        <f t="shared" si="23"/>
        <v>0.6055513000000019</v>
      </c>
      <c r="H363" s="61">
        <v>69.429380399999999</v>
      </c>
      <c r="I363" s="61">
        <v>55.572777000000002</v>
      </c>
      <c r="J363" s="62">
        <v>2942.2550228999999</v>
      </c>
      <c r="K363" s="10">
        <f t="shared" si="20"/>
        <v>28.010009875068466</v>
      </c>
    </row>
    <row r="364" spans="1:11" x14ac:dyDescent="0.25">
      <c r="A364" s="63">
        <v>39387</v>
      </c>
      <c r="B364" s="20">
        <v>10561.6111807</v>
      </c>
      <c r="C364" s="60">
        <f t="shared" si="21"/>
        <v>0.54561252017448236</v>
      </c>
      <c r="D364" s="19">
        <f t="shared" si="22"/>
        <v>3.2436201108448492</v>
      </c>
      <c r="E364" s="20">
        <v>16863.202000000001</v>
      </c>
      <c r="F364" s="61">
        <v>62.631113499999998</v>
      </c>
      <c r="G364" s="19">
        <f t="shared" si="23"/>
        <v>0.73461359999999587</v>
      </c>
      <c r="H364" s="61">
        <v>69.772797199999999</v>
      </c>
      <c r="I364" s="61">
        <v>55.707889799999997</v>
      </c>
      <c r="J364" s="62">
        <v>2995.2793741999999</v>
      </c>
      <c r="K364" s="10">
        <f t="shared" si="20"/>
        <v>28.3600610072968</v>
      </c>
    </row>
    <row r="365" spans="1:11" x14ac:dyDescent="0.25">
      <c r="A365" s="63">
        <v>39417</v>
      </c>
      <c r="B365" s="20">
        <v>10582.4036875</v>
      </c>
      <c r="C365" s="60">
        <f t="shared" si="21"/>
        <v>0.19686870160488459</v>
      </c>
      <c r="D365" s="19">
        <f t="shared" si="22"/>
        <v>2.9166789438207879</v>
      </c>
      <c r="E365" s="20">
        <v>16890.725999999999</v>
      </c>
      <c r="F365" s="61">
        <v>62.652154099999997</v>
      </c>
      <c r="G365" s="19">
        <f t="shared" si="23"/>
        <v>0.53375249999999852</v>
      </c>
      <c r="H365" s="61">
        <v>69.710883100000004</v>
      </c>
      <c r="I365" s="61">
        <v>55.808673800000001</v>
      </c>
      <c r="J365" s="62">
        <v>2999.7327396999999</v>
      </c>
      <c r="K365" s="10">
        <f t="shared" si="20"/>
        <v>28.346421364016784</v>
      </c>
    </row>
    <row r="366" spans="1:11" x14ac:dyDescent="0.25">
      <c r="A366" s="8">
        <v>39448</v>
      </c>
      <c r="B366" s="20">
        <v>10610.4626422</v>
      </c>
      <c r="C366" s="60">
        <f t="shared" si="21"/>
        <v>0.26514727209984784</v>
      </c>
      <c r="D366" s="19">
        <f t="shared" si="22"/>
        <v>3.2211757743640783</v>
      </c>
      <c r="E366" s="20">
        <v>16929.305</v>
      </c>
      <c r="F366" s="61">
        <v>62.675122500000001</v>
      </c>
      <c r="G366" s="19">
        <f t="shared" si="23"/>
        <v>0.70189489999999921</v>
      </c>
      <c r="H366" s="61">
        <v>69.895397000000003</v>
      </c>
      <c r="I366" s="61">
        <v>55.673146199999998</v>
      </c>
      <c r="J366" s="62">
        <v>3036.7032500999999</v>
      </c>
      <c r="K366" s="10">
        <f t="shared" si="20"/>
        <v>28.619894838726488</v>
      </c>
    </row>
    <row r="367" spans="1:11" x14ac:dyDescent="0.25">
      <c r="A367" s="63">
        <v>39479</v>
      </c>
      <c r="B367" s="20">
        <v>10649.462470099999</v>
      </c>
      <c r="C367" s="60">
        <f t="shared" si="21"/>
        <v>0.36756010755731661</v>
      </c>
      <c r="D367" s="19">
        <f t="shared" si="22"/>
        <v>3.3085565526218308</v>
      </c>
      <c r="E367" s="20">
        <v>16967.881000000001</v>
      </c>
      <c r="F367" s="61">
        <v>62.762477400000002</v>
      </c>
      <c r="G367" s="19">
        <f t="shared" si="23"/>
        <v>0.7400743000000034</v>
      </c>
      <c r="H367" s="61">
        <v>69.952643399999999</v>
      </c>
      <c r="I367" s="61">
        <v>55.787793299999997</v>
      </c>
      <c r="J367" s="62">
        <v>3014.6757888000002</v>
      </c>
      <c r="K367" s="10">
        <f t="shared" si="20"/>
        <v>28.308243700225859</v>
      </c>
    </row>
    <row r="368" spans="1:11" x14ac:dyDescent="0.25">
      <c r="A368" s="8">
        <v>39508</v>
      </c>
      <c r="B368" s="20">
        <v>10669.973355399999</v>
      </c>
      <c r="C368" s="60">
        <f t="shared" si="21"/>
        <v>0.19260019327348787</v>
      </c>
      <c r="D368" s="19">
        <f t="shared" si="22"/>
        <v>3.2209041860104337</v>
      </c>
      <c r="E368" s="20">
        <v>17006.46</v>
      </c>
      <c r="F368" s="61">
        <v>62.740707700000002</v>
      </c>
      <c r="G368" s="19">
        <f t="shared" si="23"/>
        <v>0.67190980000000167</v>
      </c>
      <c r="H368" s="61">
        <v>69.799737500000006</v>
      </c>
      <c r="I368" s="61">
        <v>55.891417400000002</v>
      </c>
      <c r="J368" s="62">
        <v>3045.6348634999999</v>
      </c>
      <c r="K368" s="10">
        <f t="shared" si="20"/>
        <v>28.543978153034704</v>
      </c>
    </row>
    <row r="369" spans="1:11" x14ac:dyDescent="0.25">
      <c r="A369" s="63">
        <v>39539</v>
      </c>
      <c r="B369" s="20">
        <v>10708.593158600001</v>
      </c>
      <c r="C369" s="60">
        <f t="shared" si="21"/>
        <v>0.36194845023165784</v>
      </c>
      <c r="D369" s="19">
        <f t="shared" si="22"/>
        <v>3.3024701620410948</v>
      </c>
      <c r="E369" s="20">
        <v>17035.75</v>
      </c>
      <c r="F369" s="61">
        <v>62.859534600000003</v>
      </c>
      <c r="G369" s="19">
        <f t="shared" si="23"/>
        <v>0.70706790000000552</v>
      </c>
      <c r="H369" s="61">
        <v>69.756732400000004</v>
      </c>
      <c r="I369" s="61">
        <v>56.165490400000003</v>
      </c>
      <c r="J369" s="62">
        <v>3072.0148844</v>
      </c>
      <c r="K369" s="10">
        <f t="shared" si="20"/>
        <v>28.687380675517449</v>
      </c>
    </row>
    <row r="370" spans="1:11" x14ac:dyDescent="0.25">
      <c r="A370" s="63">
        <v>39569</v>
      </c>
      <c r="B370" s="20">
        <v>10680.1643047</v>
      </c>
      <c r="C370" s="60">
        <f t="shared" si="21"/>
        <v>-0.26547701905333665</v>
      </c>
      <c r="D370" s="19">
        <f t="shared" si="22"/>
        <v>2.6765072548762139</v>
      </c>
      <c r="E370" s="20">
        <v>17065.031999999999</v>
      </c>
      <c r="F370" s="61">
        <v>62.585082200000002</v>
      </c>
      <c r="G370" s="19">
        <f t="shared" si="23"/>
        <v>0.31157610000000346</v>
      </c>
      <c r="H370" s="61">
        <v>69.592761999999993</v>
      </c>
      <c r="I370" s="61">
        <v>55.782041800000002</v>
      </c>
      <c r="J370" s="62">
        <v>3046.6676072999999</v>
      </c>
      <c r="K370" s="10">
        <f t="shared" si="20"/>
        <v>28.526411395742841</v>
      </c>
    </row>
    <row r="371" spans="1:11" x14ac:dyDescent="0.25">
      <c r="A371" s="8">
        <v>39600</v>
      </c>
      <c r="B371" s="20">
        <v>10733.4549243</v>
      </c>
      <c r="C371" s="60">
        <f t="shared" si="21"/>
        <v>0.49896816265784272</v>
      </c>
      <c r="D371" s="19">
        <f t="shared" si="22"/>
        <v>2.9653289549658157</v>
      </c>
      <c r="E371" s="20">
        <v>17094.322</v>
      </c>
      <c r="F371" s="61">
        <v>62.789591299999998</v>
      </c>
      <c r="G371" s="19">
        <f t="shared" si="23"/>
        <v>0.47268549999999721</v>
      </c>
      <c r="H371" s="61">
        <v>69.9518068</v>
      </c>
      <c r="I371" s="61">
        <v>55.834710100000002</v>
      </c>
      <c r="J371" s="62">
        <v>3059.946359</v>
      </c>
      <c r="K371" s="10">
        <f t="shared" si="20"/>
        <v>28.508494055091582</v>
      </c>
    </row>
    <row r="372" spans="1:11" x14ac:dyDescent="0.25">
      <c r="A372" s="63">
        <v>39630</v>
      </c>
      <c r="B372" s="20">
        <v>10751.453629199999</v>
      </c>
      <c r="C372" s="60">
        <f t="shared" si="21"/>
        <v>0.16768789757761085</v>
      </c>
      <c r="D372" s="19">
        <f t="shared" si="22"/>
        <v>2.9142557215029825</v>
      </c>
      <c r="E372" s="20">
        <v>17127.641</v>
      </c>
      <c r="F372" s="61">
        <v>62.7725303</v>
      </c>
      <c r="G372" s="19">
        <f t="shared" si="23"/>
        <v>0.41979860000000002</v>
      </c>
      <c r="H372" s="61">
        <v>69.748094300000005</v>
      </c>
      <c r="I372" s="61">
        <v>55.997083400000001</v>
      </c>
      <c r="J372" s="62">
        <v>3003.7231879999999</v>
      </c>
      <c r="K372" s="10">
        <f t="shared" si="20"/>
        <v>27.937833260445387</v>
      </c>
    </row>
    <row r="373" spans="1:11" x14ac:dyDescent="0.25">
      <c r="A373" s="8">
        <v>39661</v>
      </c>
      <c r="B373" s="20">
        <v>10793.518428400001</v>
      </c>
      <c r="C373" s="60">
        <f t="shared" si="21"/>
        <v>0.39124755266354871</v>
      </c>
      <c r="D373" s="19">
        <f t="shared" si="22"/>
        <v>2.9481922595992112</v>
      </c>
      <c r="E373" s="20">
        <v>17160.968000000001</v>
      </c>
      <c r="F373" s="61">
        <v>62.895743600000003</v>
      </c>
      <c r="G373" s="19">
        <f t="shared" si="23"/>
        <v>0.41939620000000133</v>
      </c>
      <c r="H373" s="61">
        <v>69.875617899999995</v>
      </c>
      <c r="I373" s="61">
        <v>56.114358600000003</v>
      </c>
      <c r="J373" s="62">
        <v>3030.7177698</v>
      </c>
      <c r="K373" s="10">
        <f t="shared" si="20"/>
        <v>28.079053090098487</v>
      </c>
    </row>
    <row r="374" spans="1:11" x14ac:dyDescent="0.25">
      <c r="A374" s="63">
        <v>39692</v>
      </c>
      <c r="B374" s="20">
        <v>10778.029763799999</v>
      </c>
      <c r="C374" s="60">
        <f t="shared" si="21"/>
        <v>-0.14349968180206601</v>
      </c>
      <c r="D374" s="19">
        <f t="shared" si="22"/>
        <v>2.5122853099390814</v>
      </c>
      <c r="E374" s="20">
        <v>17194.287</v>
      </c>
      <c r="F374" s="61">
        <v>62.683784199999998</v>
      </c>
      <c r="G374" s="19">
        <f t="shared" si="23"/>
        <v>0.13145719999999983</v>
      </c>
      <c r="H374" s="61">
        <v>69.7488362</v>
      </c>
      <c r="I374" s="61">
        <v>55.817829600000003</v>
      </c>
      <c r="J374" s="62">
        <v>3056.4732097000001</v>
      </c>
      <c r="K374" s="10">
        <f t="shared" si="20"/>
        <v>28.358366757955423</v>
      </c>
    </row>
    <row r="375" spans="1:11" x14ac:dyDescent="0.25">
      <c r="A375" s="8">
        <v>39722</v>
      </c>
      <c r="B375" s="20">
        <v>10787.612973400001</v>
      </c>
      <c r="C375" s="60">
        <f t="shared" si="21"/>
        <v>8.8914298902646002E-2</v>
      </c>
      <c r="D375" s="19">
        <f t="shared" si="22"/>
        <v>2.6971297734514601</v>
      </c>
      <c r="E375" s="20">
        <v>17225.792000000001</v>
      </c>
      <c r="F375" s="61">
        <v>62.624772</v>
      </c>
      <c r="G375" s="19">
        <f t="shared" si="23"/>
        <v>0.23168609999999745</v>
      </c>
      <c r="H375" s="61">
        <v>69.630513100000002</v>
      </c>
      <c r="I375" s="61">
        <v>55.815527600000003</v>
      </c>
      <c r="J375" s="62">
        <v>3084.6015747000001</v>
      </c>
      <c r="K375" s="10">
        <f t="shared" si="20"/>
        <v>28.593921401388638</v>
      </c>
    </row>
    <row r="376" spans="1:11" x14ac:dyDescent="0.25">
      <c r="A376" s="63">
        <v>39753</v>
      </c>
      <c r="B376" s="20">
        <v>10781.0332385</v>
      </c>
      <c r="C376" s="60">
        <f t="shared" si="21"/>
        <v>-6.099342751936554E-2</v>
      </c>
      <c r="D376" s="19">
        <f t="shared" si="22"/>
        <v>2.0775434168696369</v>
      </c>
      <c r="E376" s="20">
        <v>17257.297999999999</v>
      </c>
      <c r="F376" s="61">
        <v>62.472313100000001</v>
      </c>
      <c r="G376" s="19">
        <f t="shared" si="23"/>
        <v>-0.15880039999999696</v>
      </c>
      <c r="H376" s="61">
        <v>69.361489899999995</v>
      </c>
      <c r="I376" s="61">
        <v>55.775481599999999</v>
      </c>
      <c r="J376" s="62">
        <v>3075.7349235000001</v>
      </c>
      <c r="K376" s="10">
        <f t="shared" si="20"/>
        <v>28.529129402145664</v>
      </c>
    </row>
    <row r="377" spans="1:11" x14ac:dyDescent="0.25">
      <c r="A377" s="8">
        <v>39783</v>
      </c>
      <c r="B377" s="20">
        <v>10789.292664500001</v>
      </c>
      <c r="C377" s="60">
        <f t="shared" si="21"/>
        <v>7.6610708985715828E-2</v>
      </c>
      <c r="D377" s="19">
        <f t="shared" si="22"/>
        <v>1.9550282063457762</v>
      </c>
      <c r="E377" s="20">
        <v>17288.803</v>
      </c>
      <c r="F377" s="61">
        <v>62.4062445</v>
      </c>
      <c r="G377" s="19">
        <f t="shared" si="23"/>
        <v>-0.2459095999999974</v>
      </c>
      <c r="H377" s="61">
        <v>69.144873500000003</v>
      </c>
      <c r="I377" s="61">
        <v>55.854863799999997</v>
      </c>
      <c r="J377" s="62">
        <v>3123.8354767999999</v>
      </c>
      <c r="K377" s="10">
        <f t="shared" si="20"/>
        <v>28.953107251213538</v>
      </c>
    </row>
    <row r="378" spans="1:11" x14ac:dyDescent="0.25">
      <c r="A378" s="63">
        <v>39814</v>
      </c>
      <c r="B378" s="20">
        <v>10791.3248773</v>
      </c>
      <c r="C378" s="60">
        <f t="shared" si="21"/>
        <v>1.8835459035099453E-2</v>
      </c>
      <c r="D378" s="19">
        <f t="shared" si="22"/>
        <v>1.704565024155243</v>
      </c>
      <c r="E378" s="20">
        <v>17325.420999999998</v>
      </c>
      <c r="F378" s="61">
        <v>62.2860759</v>
      </c>
      <c r="G378" s="19">
        <f t="shared" si="23"/>
        <v>-0.38904660000000035</v>
      </c>
      <c r="H378" s="61">
        <v>68.777832000000004</v>
      </c>
      <c r="I378" s="61">
        <v>55.973812000000002</v>
      </c>
      <c r="J378" s="62">
        <v>3068.8931705</v>
      </c>
      <c r="K378" s="10">
        <f t="shared" si="20"/>
        <v>28.438520806240803</v>
      </c>
    </row>
    <row r="379" spans="1:11" x14ac:dyDescent="0.25">
      <c r="A379" s="8">
        <v>39845</v>
      </c>
      <c r="B379" s="20">
        <v>10805.019765999999</v>
      </c>
      <c r="C379" s="60">
        <f t="shared" si="21"/>
        <v>0.12690646288304816</v>
      </c>
      <c r="D379" s="19">
        <f t="shared" si="22"/>
        <v>1.4607056115437853</v>
      </c>
      <c r="E379" s="20">
        <v>17362.038</v>
      </c>
      <c r="F379" s="61">
        <v>62.233591300000001</v>
      </c>
      <c r="G379" s="19">
        <f t="shared" si="23"/>
        <v>-0.52888610000000114</v>
      </c>
      <c r="H379" s="61">
        <v>68.621058700000006</v>
      </c>
      <c r="I379" s="61">
        <v>56.021833399999998</v>
      </c>
      <c r="J379" s="62">
        <v>3141.3936678999999</v>
      </c>
      <c r="K379" s="10">
        <f t="shared" si="20"/>
        <v>29.073465259036158</v>
      </c>
    </row>
    <row r="380" spans="1:11" x14ac:dyDescent="0.25">
      <c r="A380" s="63">
        <v>39873</v>
      </c>
      <c r="B380" s="20">
        <v>10770.865094299999</v>
      </c>
      <c r="C380" s="60">
        <f t="shared" si="21"/>
        <v>-0.31610003905290507</v>
      </c>
      <c r="D380" s="19">
        <f t="shared" si="22"/>
        <v>0.94556692448476665</v>
      </c>
      <c r="E380" s="20">
        <v>17398.655999999999</v>
      </c>
      <c r="F380" s="61">
        <v>61.9063053</v>
      </c>
      <c r="G380" s="19">
        <f t="shared" si="23"/>
        <v>-0.83440240000000188</v>
      </c>
      <c r="H380" s="61">
        <v>68.245489899999995</v>
      </c>
      <c r="I380" s="61">
        <v>55.740635300000001</v>
      </c>
      <c r="J380" s="62">
        <v>3150.9269714000002</v>
      </c>
      <c r="K380" s="10">
        <f t="shared" si="20"/>
        <v>29.254168015413061</v>
      </c>
    </row>
    <row r="381" spans="1:11" x14ac:dyDescent="0.25">
      <c r="A381" s="8">
        <v>39904</v>
      </c>
      <c r="B381" s="20">
        <v>10794.452546</v>
      </c>
      <c r="C381" s="60">
        <f t="shared" si="21"/>
        <v>0.21899310309330416</v>
      </c>
      <c r="D381" s="19">
        <f t="shared" si="22"/>
        <v>0.80178027242585759</v>
      </c>
      <c r="E381" s="20">
        <v>17424.008999999998</v>
      </c>
      <c r="F381" s="61">
        <v>61.951601099999998</v>
      </c>
      <c r="G381" s="19">
        <f t="shared" si="23"/>
        <v>-0.90793350000000572</v>
      </c>
      <c r="H381" s="61">
        <v>68.266756299999997</v>
      </c>
      <c r="I381" s="61">
        <v>55.8089285</v>
      </c>
      <c r="J381" s="62">
        <v>3128.1971533999999</v>
      </c>
      <c r="K381" s="10">
        <f t="shared" si="20"/>
        <v>28.979673958168327</v>
      </c>
    </row>
    <row r="382" spans="1:11" x14ac:dyDescent="0.25">
      <c r="A382" s="63">
        <v>39934</v>
      </c>
      <c r="B382" s="20">
        <v>10772.7691562</v>
      </c>
      <c r="C382" s="60">
        <f t="shared" si="21"/>
        <v>-0.2008753080121275</v>
      </c>
      <c r="D382" s="19">
        <f t="shared" si="22"/>
        <v>0.86707328518576976</v>
      </c>
      <c r="E382" s="20">
        <v>17449.365000000002</v>
      </c>
      <c r="F382" s="61">
        <v>61.737313399999998</v>
      </c>
      <c r="G382" s="19">
        <f t="shared" si="23"/>
        <v>-0.84776880000000432</v>
      </c>
      <c r="H382" s="61">
        <v>67.905435699999998</v>
      </c>
      <c r="I382" s="61">
        <v>55.737313200000003</v>
      </c>
      <c r="J382" s="62">
        <v>3156.0851848000002</v>
      </c>
      <c r="K382" s="10">
        <f t="shared" si="20"/>
        <v>29.296879372780339</v>
      </c>
    </row>
    <row r="383" spans="1:11" x14ac:dyDescent="0.25">
      <c r="A383" s="8">
        <v>39965</v>
      </c>
      <c r="B383" s="20">
        <v>10755.1982654</v>
      </c>
      <c r="C383" s="60">
        <f t="shared" si="21"/>
        <v>-0.163104681305523</v>
      </c>
      <c r="D383" s="19">
        <f t="shared" si="22"/>
        <v>0.202575417266386</v>
      </c>
      <c r="E383" s="20">
        <v>17474.718000000001</v>
      </c>
      <c r="F383" s="61">
        <v>61.547192199999998</v>
      </c>
      <c r="G383" s="19">
        <f t="shared" si="23"/>
        <v>-1.2423991000000001</v>
      </c>
      <c r="H383" s="61">
        <v>67.771662000000006</v>
      </c>
      <c r="I383" s="61">
        <v>55.492012099999997</v>
      </c>
      <c r="J383" s="62">
        <v>3157.7172095000001</v>
      </c>
      <c r="K383" s="10">
        <f t="shared" si="20"/>
        <v>29.359916308177521</v>
      </c>
    </row>
    <row r="384" spans="1:11" x14ac:dyDescent="0.25">
      <c r="A384" s="63">
        <v>39995</v>
      </c>
      <c r="B384" s="20">
        <v>10799.4294111</v>
      </c>
      <c r="C384" s="60">
        <f t="shared" si="21"/>
        <v>0.41125365249930707</v>
      </c>
      <c r="D384" s="19">
        <f t="shared" si="22"/>
        <v>0.446226003986127</v>
      </c>
      <c r="E384" s="20">
        <v>17503.078000000001</v>
      </c>
      <c r="F384" s="61">
        <v>61.700172999999999</v>
      </c>
      <c r="G384" s="19">
        <f t="shared" si="23"/>
        <v>-1.0723573000000002</v>
      </c>
      <c r="H384" s="61">
        <v>67.9560721</v>
      </c>
      <c r="I384" s="61">
        <v>55.614445600000003</v>
      </c>
      <c r="J384" s="62">
        <v>3202.5143468000001</v>
      </c>
      <c r="K384" s="10">
        <f t="shared" si="20"/>
        <v>29.654477332926067</v>
      </c>
    </row>
    <row r="385" spans="1:11" x14ac:dyDescent="0.25">
      <c r="A385" s="8">
        <v>40026</v>
      </c>
      <c r="B385" s="20">
        <v>10789.558929700001</v>
      </c>
      <c r="C385" s="60">
        <f t="shared" si="21"/>
        <v>-9.1398175072602797E-2</v>
      </c>
      <c r="D385" s="19">
        <f t="shared" si="22"/>
        <v>-3.6684040762665231E-2</v>
      </c>
      <c r="E385" s="20">
        <v>17531.441999999999</v>
      </c>
      <c r="F385" s="61">
        <v>61.5440471</v>
      </c>
      <c r="G385" s="19">
        <f t="shared" si="23"/>
        <v>-1.3516965000000027</v>
      </c>
      <c r="H385" s="61">
        <v>68.009274599999998</v>
      </c>
      <c r="I385" s="61">
        <v>55.254709099999999</v>
      </c>
      <c r="J385" s="62">
        <v>3218.1460783000002</v>
      </c>
      <c r="K385" s="10">
        <f t="shared" si="20"/>
        <v>29.826484096968358</v>
      </c>
    </row>
    <row r="386" spans="1:11" x14ac:dyDescent="0.25">
      <c r="A386" s="63">
        <v>40057</v>
      </c>
      <c r="B386" s="20">
        <v>10810.3793541</v>
      </c>
      <c r="C386" s="60">
        <f t="shared" si="21"/>
        <v>0.19296826251801064</v>
      </c>
      <c r="D386" s="19">
        <f t="shared" si="22"/>
        <v>0.30014382042859389</v>
      </c>
      <c r="E386" s="20">
        <v>17559.802</v>
      </c>
      <c r="F386" s="61">
        <v>61.563218999999997</v>
      </c>
      <c r="G386" s="19">
        <f t="shared" si="23"/>
        <v>-1.1205652000000015</v>
      </c>
      <c r="H386" s="61">
        <v>68.074958300000006</v>
      </c>
      <c r="I386" s="61">
        <v>55.228669699999998</v>
      </c>
      <c r="J386" s="62">
        <v>3231.5929219</v>
      </c>
      <c r="K386" s="10">
        <f t="shared" si="20"/>
        <v>29.893427566668784</v>
      </c>
    </row>
    <row r="387" spans="1:11" x14ac:dyDescent="0.25">
      <c r="A387" s="8">
        <v>40087</v>
      </c>
      <c r="B387" s="20">
        <v>10820.704865899999</v>
      </c>
      <c r="C387" s="60">
        <f t="shared" si="21"/>
        <v>9.551479612122607E-2</v>
      </c>
      <c r="D387" s="19">
        <f t="shared" si="22"/>
        <v>0.30675824746027147</v>
      </c>
      <c r="E387" s="20">
        <v>17582.046999999999</v>
      </c>
      <c r="F387" s="61">
        <v>61.544056099999999</v>
      </c>
      <c r="G387" s="19">
        <f t="shared" si="23"/>
        <v>-1.0807159000000013</v>
      </c>
      <c r="H387" s="61">
        <v>67.967494799999997</v>
      </c>
      <c r="I387" s="61">
        <v>55.296256499999998</v>
      </c>
      <c r="J387" s="62">
        <v>3238.1401759999999</v>
      </c>
      <c r="K387" s="10">
        <f t="shared" si="20"/>
        <v>29.925408890917677</v>
      </c>
    </row>
    <row r="388" spans="1:11" x14ac:dyDescent="0.25">
      <c r="A388" s="63">
        <v>40118</v>
      </c>
      <c r="B388" s="20">
        <v>10850.7834019</v>
      </c>
      <c r="C388" s="60">
        <f t="shared" si="21"/>
        <v>0.27797205794596036</v>
      </c>
      <c r="D388" s="19">
        <f t="shared" si="22"/>
        <v>0.64697104495435709</v>
      </c>
      <c r="E388" s="20">
        <v>17604.295999999998</v>
      </c>
      <c r="F388" s="61">
        <v>61.637133400000003</v>
      </c>
      <c r="G388" s="19">
        <f t="shared" si="23"/>
        <v>-0.83517969999999764</v>
      </c>
      <c r="H388" s="61">
        <v>68.008620800000003</v>
      </c>
      <c r="I388" s="61">
        <v>55.440633900000002</v>
      </c>
      <c r="J388" s="62">
        <v>3242.6973275999999</v>
      </c>
      <c r="K388" s="10">
        <f t="shared" si="20"/>
        <v>29.884453568874992</v>
      </c>
    </row>
    <row r="389" spans="1:11" x14ac:dyDescent="0.25">
      <c r="A389" s="8">
        <v>40148</v>
      </c>
      <c r="B389" s="20">
        <v>10887.512191899999</v>
      </c>
      <c r="C389" s="60">
        <f t="shared" si="21"/>
        <v>0.33848975359297934</v>
      </c>
      <c r="D389" s="19">
        <f t="shared" si="22"/>
        <v>0.91034260033718717</v>
      </c>
      <c r="E389" s="20">
        <v>17626.541000000001</v>
      </c>
      <c r="F389" s="61">
        <v>61.767718299999999</v>
      </c>
      <c r="G389" s="19">
        <f t="shared" si="23"/>
        <v>-0.63852620000000115</v>
      </c>
      <c r="H389" s="61">
        <v>68.286610699999997</v>
      </c>
      <c r="I389" s="61">
        <v>55.428717800000001</v>
      </c>
      <c r="J389" s="62">
        <v>3270.6225521000001</v>
      </c>
      <c r="K389" s="10">
        <f t="shared" si="20"/>
        <v>30.04012757416934</v>
      </c>
    </row>
    <row r="390" spans="1:11" x14ac:dyDescent="0.25">
      <c r="A390" s="63">
        <v>40179</v>
      </c>
      <c r="B390" s="20">
        <v>10937.2694078</v>
      </c>
      <c r="C390" s="60">
        <f t="shared" si="21"/>
        <v>0.45701180419360621</v>
      </c>
      <c r="D390" s="19">
        <f t="shared" si="22"/>
        <v>1.3524245832594775</v>
      </c>
      <c r="E390" s="20">
        <v>17655.68</v>
      </c>
      <c r="F390" s="61">
        <v>61.947596500000003</v>
      </c>
      <c r="G390" s="19">
        <f t="shared" si="23"/>
        <v>-0.3384793999999971</v>
      </c>
      <c r="H390" s="61">
        <v>68.621374299999999</v>
      </c>
      <c r="I390" s="61">
        <v>55.4580798</v>
      </c>
      <c r="J390" s="62">
        <v>3297.3097207999999</v>
      </c>
      <c r="K390" s="10">
        <f t="shared" si="20"/>
        <v>30.14746732350304</v>
      </c>
    </row>
    <row r="391" spans="1:11" x14ac:dyDescent="0.25">
      <c r="A391" s="8">
        <v>40210</v>
      </c>
      <c r="B391" s="20">
        <v>10920.807511200001</v>
      </c>
      <c r="C391" s="60">
        <f t="shared" si="21"/>
        <v>-0.15051194211472824</v>
      </c>
      <c r="D391" s="19">
        <f t="shared" si="22"/>
        <v>1.071610674552848</v>
      </c>
      <c r="E391" s="20">
        <v>17684.824000000001</v>
      </c>
      <c r="F391" s="61">
        <v>61.752424099999999</v>
      </c>
      <c r="G391" s="19">
        <f t="shared" si="23"/>
        <v>-0.48116720000000157</v>
      </c>
      <c r="H391" s="61">
        <v>68.459614099999996</v>
      </c>
      <c r="I391" s="61">
        <v>55.230500300000003</v>
      </c>
      <c r="J391" s="62">
        <v>3297.7146925000002</v>
      </c>
      <c r="K391" s="10">
        <f t="shared" si="20"/>
        <v>30.196619518455741</v>
      </c>
    </row>
    <row r="392" spans="1:11" x14ac:dyDescent="0.25">
      <c r="A392" s="63">
        <v>40238</v>
      </c>
      <c r="B392" s="20">
        <v>10925.899617200001</v>
      </c>
      <c r="C392" s="60">
        <f t="shared" si="21"/>
        <v>4.6627559315350731E-2</v>
      </c>
      <c r="D392" s="19">
        <f t="shared" si="22"/>
        <v>1.4393878443621622</v>
      </c>
      <c r="E392" s="20">
        <v>17713.963</v>
      </c>
      <c r="F392" s="61">
        <v>61.679589200000002</v>
      </c>
      <c r="G392" s="19">
        <f t="shared" si="23"/>
        <v>-0.22671609999999731</v>
      </c>
      <c r="H392" s="61">
        <v>68.210254599999999</v>
      </c>
      <c r="I392" s="61">
        <v>55.329398099999999</v>
      </c>
      <c r="J392" s="62">
        <v>3289.6611490999999</v>
      </c>
      <c r="K392" s="10">
        <f t="shared" ref="K392:K455" si="24">J392/B392*100</f>
        <v>30.108835559144985</v>
      </c>
    </row>
    <row r="393" spans="1:11" x14ac:dyDescent="0.25">
      <c r="A393" s="8">
        <v>40269</v>
      </c>
      <c r="B393" s="20">
        <v>10937.48798</v>
      </c>
      <c r="C393" s="60">
        <f t="shared" ref="C393:C456" si="25">(B393-B392)/B392*100</f>
        <v>0.10606323695081687</v>
      </c>
      <c r="D393" s="19">
        <f t="shared" si="22"/>
        <v>1.3250827996182424</v>
      </c>
      <c r="E393" s="20">
        <v>17733.565999999999</v>
      </c>
      <c r="F393" s="61">
        <v>61.676754600000002</v>
      </c>
      <c r="G393" s="19">
        <f t="shared" si="23"/>
        <v>-0.27484649999999533</v>
      </c>
      <c r="H393" s="61">
        <v>68.361600699999997</v>
      </c>
      <c r="I393" s="61">
        <v>55.176598200000001</v>
      </c>
      <c r="J393" s="62">
        <v>3259.5632565999999</v>
      </c>
      <c r="K393" s="10">
        <f t="shared" si="24"/>
        <v>29.801753954476119</v>
      </c>
    </row>
    <row r="394" spans="1:11" x14ac:dyDescent="0.25">
      <c r="A394" s="63">
        <v>40299</v>
      </c>
      <c r="B394" s="20">
        <v>10938.9559422</v>
      </c>
      <c r="C394" s="60">
        <f t="shared" si="25"/>
        <v>1.3421383435434224E-2</v>
      </c>
      <c r="D394" s="19">
        <f t="shared" si="22"/>
        <v>1.5426561508036727</v>
      </c>
      <c r="E394" s="20">
        <v>17753.170999999998</v>
      </c>
      <c r="F394" s="61">
        <v>61.616913099999998</v>
      </c>
      <c r="G394" s="19">
        <f t="shared" si="23"/>
        <v>-0.12040030000000002</v>
      </c>
      <c r="H394" s="61">
        <v>68.202445400000002</v>
      </c>
      <c r="I394" s="61">
        <v>55.213260499999997</v>
      </c>
      <c r="J394" s="62">
        <v>3244.4243907</v>
      </c>
      <c r="K394" s="10">
        <f t="shared" si="24"/>
        <v>29.659360617623022</v>
      </c>
    </row>
    <row r="395" spans="1:11" x14ac:dyDescent="0.25">
      <c r="A395" s="8">
        <v>40330</v>
      </c>
      <c r="B395" s="20">
        <v>10992.803582</v>
      </c>
      <c r="C395" s="60">
        <f t="shared" si="25"/>
        <v>0.49225575168712699</v>
      </c>
      <c r="D395" s="19">
        <f t="shared" si="22"/>
        <v>2.2092137284385363</v>
      </c>
      <c r="E395" s="20">
        <v>17772.774000000001</v>
      </c>
      <c r="F395" s="61">
        <v>61.8519291</v>
      </c>
      <c r="G395" s="19">
        <f t="shared" si="23"/>
        <v>0.30473690000000175</v>
      </c>
      <c r="H395" s="61">
        <v>68.494907799999993</v>
      </c>
      <c r="I395" s="61">
        <v>55.392367800000002</v>
      </c>
      <c r="J395" s="62">
        <v>3280.0341185000002</v>
      </c>
      <c r="K395" s="10">
        <f t="shared" si="24"/>
        <v>29.838012605545345</v>
      </c>
    </row>
    <row r="396" spans="1:11" x14ac:dyDescent="0.25">
      <c r="A396" s="63">
        <v>40360</v>
      </c>
      <c r="B396" s="20">
        <v>11019.191282100001</v>
      </c>
      <c r="C396" s="60">
        <f t="shared" si="25"/>
        <v>0.24004522507077461</v>
      </c>
      <c r="D396" s="19">
        <f t="shared" si="22"/>
        <v>2.0349396494422409</v>
      </c>
      <c r="E396" s="20">
        <v>17793.839</v>
      </c>
      <c r="F396" s="61">
        <v>61.927003399999997</v>
      </c>
      <c r="G396" s="19">
        <f t="shared" si="23"/>
        <v>0.22683039999999721</v>
      </c>
      <c r="H396" s="61">
        <v>68.526149200000006</v>
      </c>
      <c r="I396" s="61">
        <v>55.510641700000001</v>
      </c>
      <c r="J396" s="62">
        <v>3306.0720348</v>
      </c>
      <c r="K396" s="10">
        <f t="shared" si="24"/>
        <v>30.002855474253458</v>
      </c>
    </row>
    <row r="397" spans="1:11" x14ac:dyDescent="0.25">
      <c r="A397" s="8">
        <v>40391</v>
      </c>
      <c r="B397" s="20">
        <v>11061.078394300001</v>
      </c>
      <c r="C397" s="60">
        <f t="shared" si="25"/>
        <v>0.38012873293199917</v>
      </c>
      <c r="D397" s="19">
        <f t="shared" si="22"/>
        <v>2.5165019846418271</v>
      </c>
      <c r="E397" s="20">
        <v>17814.901000000002</v>
      </c>
      <c r="F397" s="61">
        <v>62.088913099999999</v>
      </c>
      <c r="G397" s="19">
        <f t="shared" si="23"/>
        <v>0.54486599999999896</v>
      </c>
      <c r="H397" s="61">
        <v>68.835096500000006</v>
      </c>
      <c r="I397" s="61">
        <v>55.530085900000003</v>
      </c>
      <c r="J397" s="62">
        <v>3284.1757186999998</v>
      </c>
      <c r="K397" s="10">
        <f t="shared" si="24"/>
        <v>29.691279653097862</v>
      </c>
    </row>
    <row r="398" spans="1:11" x14ac:dyDescent="0.25">
      <c r="A398" s="63">
        <v>40422</v>
      </c>
      <c r="B398" s="20">
        <v>11087.6289547</v>
      </c>
      <c r="C398" s="60">
        <f t="shared" si="25"/>
        <v>0.24003591199282279</v>
      </c>
      <c r="D398" s="19">
        <f t="shared" si="22"/>
        <v>2.5646611605248526</v>
      </c>
      <c r="E398" s="20">
        <v>17835.966</v>
      </c>
      <c r="F398" s="61">
        <v>62.164443200000001</v>
      </c>
      <c r="G398" s="19">
        <f t="shared" si="23"/>
        <v>0.60122420000000432</v>
      </c>
      <c r="H398" s="61">
        <v>68.939514200000005</v>
      </c>
      <c r="I398" s="61">
        <v>55.578110299999999</v>
      </c>
      <c r="J398" s="62">
        <v>3273.0983596000001</v>
      </c>
      <c r="K398" s="10">
        <f t="shared" si="24"/>
        <v>29.520273206946985</v>
      </c>
    </row>
    <row r="399" spans="1:11" x14ac:dyDescent="0.25">
      <c r="A399" s="8">
        <v>40452</v>
      </c>
      <c r="B399" s="20">
        <v>11104.5979465</v>
      </c>
      <c r="C399" s="60">
        <f t="shared" si="25"/>
        <v>0.15304436926352305</v>
      </c>
      <c r="D399" s="19">
        <f t="shared" si="22"/>
        <v>2.6236098675480166</v>
      </c>
      <c r="E399" s="20">
        <v>17856.97</v>
      </c>
      <c r="F399" s="61">
        <v>62.186350500000003</v>
      </c>
      <c r="G399" s="19">
        <f t="shared" si="23"/>
        <v>0.64229440000000437</v>
      </c>
      <c r="H399" s="61">
        <v>68.927176700000004</v>
      </c>
      <c r="I399" s="61">
        <v>55.6339611</v>
      </c>
      <c r="J399" s="62">
        <v>3311.5261055000001</v>
      </c>
      <c r="K399" s="10">
        <f t="shared" si="24"/>
        <v>29.821215693304254</v>
      </c>
    </row>
    <row r="400" spans="1:11" x14ac:dyDescent="0.25">
      <c r="A400" s="63">
        <v>40483</v>
      </c>
      <c r="B400" s="20">
        <v>11163.1287825</v>
      </c>
      <c r="C400" s="60">
        <f t="shared" si="25"/>
        <v>0.52708649409903163</v>
      </c>
      <c r="D400" s="19">
        <f t="shared" si="22"/>
        <v>2.8785514283264311</v>
      </c>
      <c r="E400" s="20">
        <v>17877.973000000002</v>
      </c>
      <c r="F400" s="61">
        <v>62.440684900000001</v>
      </c>
      <c r="G400" s="19">
        <f t="shared" si="23"/>
        <v>0.80355149999999753</v>
      </c>
      <c r="H400" s="61">
        <v>69.235987800000004</v>
      </c>
      <c r="I400" s="61">
        <v>55.8359959</v>
      </c>
      <c r="J400" s="62">
        <v>3305.3040129999999</v>
      </c>
      <c r="K400" s="10">
        <f t="shared" si="24"/>
        <v>29.609118352030446</v>
      </c>
    </row>
    <row r="401" spans="1:11" x14ac:dyDescent="0.25">
      <c r="A401" s="8">
        <v>40513</v>
      </c>
      <c r="B401" s="20">
        <v>11169.368070500001</v>
      </c>
      <c r="C401" s="60">
        <f t="shared" si="25"/>
        <v>5.5891928880922322E-2</v>
      </c>
      <c r="D401" s="19">
        <f t="shared" si="22"/>
        <v>2.588799659941543</v>
      </c>
      <c r="E401" s="20">
        <v>17898.976999999999</v>
      </c>
      <c r="F401" s="61">
        <v>62.402270600000001</v>
      </c>
      <c r="G401" s="19">
        <f t="shared" si="23"/>
        <v>0.63455230000000284</v>
      </c>
      <c r="H401" s="61">
        <v>69.222787199999999</v>
      </c>
      <c r="I401" s="61">
        <v>55.773728300000002</v>
      </c>
      <c r="J401" s="62">
        <v>3313.9271693999999</v>
      </c>
      <c r="K401" s="10">
        <f t="shared" si="24"/>
        <v>29.669782108377156</v>
      </c>
    </row>
    <row r="402" spans="1:11" x14ac:dyDescent="0.25">
      <c r="A402" s="63">
        <v>40544</v>
      </c>
      <c r="B402" s="20">
        <v>11201.895957299999</v>
      </c>
      <c r="C402" s="60">
        <f t="shared" si="25"/>
        <v>0.2912240566761316</v>
      </c>
      <c r="D402" s="19">
        <f t="shared" si="22"/>
        <v>2.4194937477838696</v>
      </c>
      <c r="E402" s="20">
        <v>17926.286</v>
      </c>
      <c r="F402" s="61">
        <v>62.488660299999999</v>
      </c>
      <c r="G402" s="19">
        <f t="shared" si="23"/>
        <v>0.54106379999999632</v>
      </c>
      <c r="H402" s="61">
        <v>69.403940000000006</v>
      </c>
      <c r="I402" s="61">
        <v>55.7686378</v>
      </c>
      <c r="J402" s="62">
        <v>3336.2428163999998</v>
      </c>
      <c r="K402" s="10">
        <f t="shared" si="24"/>
        <v>29.782840593389487</v>
      </c>
    </row>
    <row r="403" spans="1:11" x14ac:dyDescent="0.25">
      <c r="A403" s="8">
        <v>40575</v>
      </c>
      <c r="B403" s="20">
        <v>11176.412067499999</v>
      </c>
      <c r="C403" s="60">
        <f t="shared" si="25"/>
        <v>-0.22749621936447814</v>
      </c>
      <c r="D403" s="19">
        <f t="shared" si="22"/>
        <v>2.340527987860419</v>
      </c>
      <c r="E403" s="20">
        <v>17953.595000000001</v>
      </c>
      <c r="F403" s="61">
        <v>62.251666399999998</v>
      </c>
      <c r="G403" s="19">
        <f t="shared" si="23"/>
        <v>0.49924229999999881</v>
      </c>
      <c r="H403" s="61">
        <v>69.052901599999998</v>
      </c>
      <c r="I403" s="61">
        <v>55.643089699999997</v>
      </c>
      <c r="J403" s="62">
        <v>3279.5751435000002</v>
      </c>
      <c r="K403" s="10">
        <f t="shared" si="24"/>
        <v>29.343720719073247</v>
      </c>
    </row>
    <row r="404" spans="1:11" x14ac:dyDescent="0.25">
      <c r="A404" s="63">
        <v>40603</v>
      </c>
      <c r="B404" s="20">
        <v>11215.364362099999</v>
      </c>
      <c r="C404" s="60">
        <f t="shared" si="25"/>
        <v>0.34852235551755917</v>
      </c>
      <c r="D404" s="19">
        <f t="shared" ref="D404:D467" si="26">(B404-B392)/B392*100</f>
        <v>2.6493447225554889</v>
      </c>
      <c r="E404" s="20">
        <v>17980.903999999999</v>
      </c>
      <c r="F404" s="61">
        <v>62.373751400000003</v>
      </c>
      <c r="G404" s="19">
        <f t="shared" ref="G404:G467" si="27">F404-F392</f>
        <v>0.69416220000000095</v>
      </c>
      <c r="H404" s="61">
        <v>69.044431399999993</v>
      </c>
      <c r="I404" s="61">
        <v>55.892619099999997</v>
      </c>
      <c r="J404" s="62">
        <v>3283.7505645000001</v>
      </c>
      <c r="K404" s="10">
        <f t="shared" si="24"/>
        <v>29.279035958891846</v>
      </c>
    </row>
    <row r="405" spans="1:11" x14ac:dyDescent="0.25">
      <c r="A405" s="8">
        <v>40634</v>
      </c>
      <c r="B405" s="20">
        <v>11182.353267300001</v>
      </c>
      <c r="C405" s="60">
        <f t="shared" si="25"/>
        <v>-0.29433813948615417</v>
      </c>
      <c r="D405" s="19">
        <f t="shared" si="26"/>
        <v>2.2387708013737262</v>
      </c>
      <c r="E405" s="20">
        <v>18002.571</v>
      </c>
      <c r="F405" s="61">
        <v>62.115312699999997</v>
      </c>
      <c r="G405" s="19">
        <f t="shared" si="27"/>
        <v>0.43855809999999451</v>
      </c>
      <c r="H405" s="61">
        <v>68.643441600000003</v>
      </c>
      <c r="I405" s="61">
        <v>55.7720597</v>
      </c>
      <c r="J405" s="62">
        <v>3298.6273062999999</v>
      </c>
      <c r="K405" s="10">
        <f t="shared" si="24"/>
        <v>29.498507402247892</v>
      </c>
    </row>
    <row r="406" spans="1:11" x14ac:dyDescent="0.25">
      <c r="A406" s="63">
        <v>40664</v>
      </c>
      <c r="B406" s="20">
        <v>11172.8289353</v>
      </c>
      <c r="C406" s="60">
        <f t="shared" si="25"/>
        <v>-8.5172877053101143E-2</v>
      </c>
      <c r="D406" s="19">
        <f t="shared" si="26"/>
        <v>2.1379827685178898</v>
      </c>
      <c r="E406" s="20">
        <v>18024.240000000002</v>
      </c>
      <c r="F406" s="61">
        <v>61.987794999999998</v>
      </c>
      <c r="G406" s="19">
        <f t="shared" si="27"/>
        <v>0.37088190000000054</v>
      </c>
      <c r="H406" s="61">
        <v>68.556509399999996</v>
      </c>
      <c r="I406" s="61">
        <v>55.604469600000002</v>
      </c>
      <c r="J406" s="62">
        <v>3336.5763227000002</v>
      </c>
      <c r="K406" s="10">
        <f t="shared" si="24"/>
        <v>29.863308048673805</v>
      </c>
    </row>
    <row r="407" spans="1:11" x14ac:dyDescent="0.25">
      <c r="A407" s="8">
        <v>40695</v>
      </c>
      <c r="B407" s="20">
        <v>11205.6094132</v>
      </c>
      <c r="C407" s="60">
        <f t="shared" si="25"/>
        <v>0.29339461017282314</v>
      </c>
      <c r="D407" s="19">
        <f t="shared" si="26"/>
        <v>1.9358649466679736</v>
      </c>
      <c r="E407" s="20">
        <v>18045.906999999999</v>
      </c>
      <c r="F407" s="61">
        <v>62.095019200000003</v>
      </c>
      <c r="G407" s="19">
        <f t="shared" si="27"/>
        <v>0.24309010000000342</v>
      </c>
      <c r="H407" s="61">
        <v>68.514623299999997</v>
      </c>
      <c r="I407" s="61">
        <v>55.855980899999999</v>
      </c>
      <c r="J407" s="62">
        <v>3298.2944447999998</v>
      </c>
      <c r="K407" s="10">
        <f t="shared" si="24"/>
        <v>29.434315646542796</v>
      </c>
    </row>
    <row r="408" spans="1:11" x14ac:dyDescent="0.25">
      <c r="A408" s="63">
        <v>40725</v>
      </c>
      <c r="B408" s="20">
        <v>11209.9069363</v>
      </c>
      <c r="C408" s="60">
        <f t="shared" si="25"/>
        <v>3.8351533964209324E-2</v>
      </c>
      <c r="D408" s="19">
        <f t="shared" si="26"/>
        <v>1.730759084923094</v>
      </c>
      <c r="E408" s="20">
        <v>18067.617999999999</v>
      </c>
      <c r="F408" s="61">
        <v>62.044188300000002</v>
      </c>
      <c r="G408" s="19">
        <f t="shared" si="27"/>
        <v>0.11718490000000514</v>
      </c>
      <c r="H408" s="61">
        <v>68.429501000000002</v>
      </c>
      <c r="I408" s="61">
        <v>55.840736499999998</v>
      </c>
      <c r="J408" s="62">
        <v>3325.5355473999998</v>
      </c>
      <c r="K408" s="10">
        <f t="shared" si="24"/>
        <v>29.666040639741865</v>
      </c>
    </row>
    <row r="409" spans="1:11" x14ac:dyDescent="0.25">
      <c r="A409" s="8">
        <v>40756</v>
      </c>
      <c r="B409" s="20">
        <v>11218.9138566</v>
      </c>
      <c r="C409" s="60">
        <f t="shared" si="25"/>
        <v>8.0347859720708306E-2</v>
      </c>
      <c r="D409" s="19">
        <f t="shared" si="26"/>
        <v>1.4269446131159815</v>
      </c>
      <c r="E409" s="20">
        <v>18090.2</v>
      </c>
      <c r="F409" s="61">
        <v>62.016527500000002</v>
      </c>
      <c r="G409" s="19">
        <f t="shared" si="27"/>
        <v>-7.2385599999996941E-2</v>
      </c>
      <c r="H409" s="61">
        <v>68.388874200000004</v>
      </c>
      <c r="I409" s="61">
        <v>55.827468400000001</v>
      </c>
      <c r="J409" s="62">
        <v>3333.2846737999998</v>
      </c>
      <c r="K409" s="10">
        <f t="shared" si="24"/>
        <v>29.711295731529791</v>
      </c>
    </row>
    <row r="410" spans="1:11" x14ac:dyDescent="0.25">
      <c r="A410" s="63">
        <v>40787</v>
      </c>
      <c r="B410" s="20">
        <v>11246.350645099999</v>
      </c>
      <c r="C410" s="60">
        <f t="shared" si="25"/>
        <v>0.24455833114235376</v>
      </c>
      <c r="D410" s="19">
        <f t="shared" si="26"/>
        <v>1.4315205807163871</v>
      </c>
      <c r="E410" s="20">
        <v>18112.784</v>
      </c>
      <c r="F410" s="61">
        <v>62.090679399999999</v>
      </c>
      <c r="G410" s="19">
        <f t="shared" si="27"/>
        <v>-7.3763800000001822E-2</v>
      </c>
      <c r="H410" s="61">
        <v>68.432127399999999</v>
      </c>
      <c r="I410" s="61">
        <v>55.933434200000001</v>
      </c>
      <c r="J410" s="62">
        <v>3350.6215774000002</v>
      </c>
      <c r="K410" s="10">
        <f t="shared" si="24"/>
        <v>29.79296736457222</v>
      </c>
    </row>
    <row r="411" spans="1:11" x14ac:dyDescent="0.25">
      <c r="A411" s="8">
        <v>40817</v>
      </c>
      <c r="B411" s="20">
        <v>11249.4040116</v>
      </c>
      <c r="C411" s="60">
        <f t="shared" si="25"/>
        <v>2.7149842614329369E-2</v>
      </c>
      <c r="D411" s="19">
        <f t="shared" si="26"/>
        <v>1.3040189820257317</v>
      </c>
      <c r="E411" s="20">
        <v>18140.210999999999</v>
      </c>
      <c r="F411" s="61">
        <v>62.013633800000001</v>
      </c>
      <c r="G411" s="19">
        <f t="shared" si="27"/>
        <v>-0.17271670000000228</v>
      </c>
      <c r="H411" s="61">
        <v>68.333046800000005</v>
      </c>
      <c r="I411" s="61">
        <v>55.877070799999998</v>
      </c>
      <c r="J411" s="62">
        <v>3332.8295751000001</v>
      </c>
      <c r="K411" s="10">
        <f t="shared" si="24"/>
        <v>29.626721305975856</v>
      </c>
    </row>
    <row r="412" spans="1:11" x14ac:dyDescent="0.25">
      <c r="A412" s="63">
        <v>40848</v>
      </c>
      <c r="B412" s="20">
        <v>11252.7401832</v>
      </c>
      <c r="C412" s="60">
        <f t="shared" si="25"/>
        <v>2.965642976783301E-2</v>
      </c>
      <c r="D412" s="19">
        <f t="shared" si="26"/>
        <v>0.8027444854034107</v>
      </c>
      <c r="E412" s="20">
        <v>18167.64</v>
      </c>
      <c r="F412" s="61">
        <v>61.938370499999998</v>
      </c>
      <c r="G412" s="19">
        <f t="shared" si="27"/>
        <v>-0.50231440000000305</v>
      </c>
      <c r="H412" s="61">
        <v>68.368648100000001</v>
      </c>
      <c r="I412" s="61">
        <v>55.693455299999997</v>
      </c>
      <c r="J412" s="62">
        <v>3370.2172380000002</v>
      </c>
      <c r="K412" s="10">
        <f t="shared" si="24"/>
        <v>29.950191536739045</v>
      </c>
    </row>
    <row r="413" spans="1:11" x14ac:dyDescent="0.25">
      <c r="A413" s="8">
        <v>40878</v>
      </c>
      <c r="B413" s="20">
        <v>11231.6131422</v>
      </c>
      <c r="C413" s="60">
        <f t="shared" si="25"/>
        <v>-0.18775018934091953</v>
      </c>
      <c r="D413" s="19">
        <f t="shared" si="26"/>
        <v>0.55728373626076433</v>
      </c>
      <c r="E413" s="20">
        <v>18195.066999999999</v>
      </c>
      <c r="F413" s="61">
        <v>61.728891400000002</v>
      </c>
      <c r="G413" s="19">
        <f t="shared" si="27"/>
        <v>-0.6733791999999994</v>
      </c>
      <c r="H413" s="61">
        <v>68.314928800000004</v>
      </c>
      <c r="I413" s="61">
        <v>55.331974799999998</v>
      </c>
      <c r="J413" s="62">
        <v>3315.2653200999998</v>
      </c>
      <c r="K413" s="10">
        <f t="shared" si="24"/>
        <v>29.517267716813649</v>
      </c>
    </row>
    <row r="414" spans="1:11" x14ac:dyDescent="0.25">
      <c r="A414" s="63">
        <v>40909</v>
      </c>
      <c r="B414" s="20">
        <v>11308.3838414</v>
      </c>
      <c r="C414" s="60">
        <f t="shared" si="25"/>
        <v>0.68352335704613476</v>
      </c>
      <c r="D414" s="19">
        <f t="shared" si="26"/>
        <v>0.9506237560669839</v>
      </c>
      <c r="E414" s="20">
        <v>18227.418000000001</v>
      </c>
      <c r="F414" s="61">
        <v>62.040514100000003</v>
      </c>
      <c r="G414" s="19">
        <f t="shared" si="27"/>
        <v>-0.4481461999999965</v>
      </c>
      <c r="H414" s="61">
        <v>68.655034299999997</v>
      </c>
      <c r="I414" s="61">
        <v>55.615704100000002</v>
      </c>
      <c r="J414" s="62">
        <v>3342.8801407999999</v>
      </c>
      <c r="K414" s="10">
        <f t="shared" si="24"/>
        <v>29.561077760393257</v>
      </c>
    </row>
    <row r="415" spans="1:11" x14ac:dyDescent="0.25">
      <c r="A415" s="8">
        <v>40940</v>
      </c>
      <c r="B415" s="20">
        <v>11272.261976100001</v>
      </c>
      <c r="C415" s="60">
        <f t="shared" si="25"/>
        <v>-0.31942553247757166</v>
      </c>
      <c r="D415" s="19">
        <f t="shared" si="26"/>
        <v>0.85760893586524045</v>
      </c>
      <c r="E415" s="20">
        <v>18259.766</v>
      </c>
      <c r="F415" s="61">
        <v>61.7327844</v>
      </c>
      <c r="G415" s="19">
        <f t="shared" si="27"/>
        <v>-0.51888199999999784</v>
      </c>
      <c r="H415" s="61">
        <v>68.166482200000004</v>
      </c>
      <c r="I415" s="61">
        <v>55.483404800000002</v>
      </c>
      <c r="J415" s="62">
        <v>3321.7515125999998</v>
      </c>
      <c r="K415" s="10">
        <f t="shared" si="24"/>
        <v>29.468366860555044</v>
      </c>
    </row>
    <row r="416" spans="1:11" x14ac:dyDescent="0.25">
      <c r="A416" s="63">
        <v>40969</v>
      </c>
      <c r="B416" s="20">
        <v>11333.563328300001</v>
      </c>
      <c r="C416" s="60">
        <f t="shared" si="25"/>
        <v>0.54382476498482935</v>
      </c>
      <c r="D416" s="19">
        <f t="shared" si="26"/>
        <v>1.0539021505126518</v>
      </c>
      <c r="E416" s="20">
        <v>18292.116999999998</v>
      </c>
      <c r="F416" s="61">
        <v>61.958729699999999</v>
      </c>
      <c r="G416" s="19">
        <f t="shared" si="27"/>
        <v>-0.41502170000000405</v>
      </c>
      <c r="H416" s="61">
        <v>68.145967999999996</v>
      </c>
      <c r="I416" s="61">
        <v>55.948532399999998</v>
      </c>
      <c r="J416" s="62">
        <v>3366.5542913999998</v>
      </c>
      <c r="K416" s="10">
        <f t="shared" si="24"/>
        <v>29.704287997347546</v>
      </c>
    </row>
    <row r="417" spans="1:11" x14ac:dyDescent="0.25">
      <c r="A417" s="8">
        <v>41000</v>
      </c>
      <c r="B417" s="20">
        <v>11321.861070700001</v>
      </c>
      <c r="C417" s="60">
        <f t="shared" si="25"/>
        <v>-0.10325311873256406</v>
      </c>
      <c r="D417" s="19">
        <f t="shared" si="26"/>
        <v>1.2475710618797526</v>
      </c>
      <c r="E417" s="20">
        <v>18317.937999999998</v>
      </c>
      <c r="F417" s="61">
        <v>61.807508400000003</v>
      </c>
      <c r="G417" s="19">
        <f t="shared" si="27"/>
        <v>-0.3078042999999937</v>
      </c>
      <c r="H417" s="61">
        <v>68.185810500000002</v>
      </c>
      <c r="I417" s="61">
        <v>55.611018999999999</v>
      </c>
      <c r="J417" s="62">
        <v>3376.5062263</v>
      </c>
      <c r="K417" s="10">
        <f t="shared" si="24"/>
        <v>29.822890470172847</v>
      </c>
    </row>
    <row r="418" spans="1:11" x14ac:dyDescent="0.25">
      <c r="A418" s="63">
        <v>41030</v>
      </c>
      <c r="B418" s="20">
        <v>11364.154962500001</v>
      </c>
      <c r="C418" s="60">
        <f t="shared" si="25"/>
        <v>0.37355953703983286</v>
      </c>
      <c r="D418" s="19">
        <f t="shared" si="26"/>
        <v>1.7124224160947776</v>
      </c>
      <c r="E418" s="20">
        <v>18343.760999999999</v>
      </c>
      <c r="F418" s="61">
        <v>61.9510632</v>
      </c>
      <c r="G418" s="19">
        <f t="shared" si="27"/>
        <v>-3.6731799999998316E-2</v>
      </c>
      <c r="H418" s="61">
        <v>68.202316199999999</v>
      </c>
      <c r="I418" s="61">
        <v>55.8773056</v>
      </c>
      <c r="J418" s="62">
        <v>3377.1859049</v>
      </c>
      <c r="K418" s="10">
        <f t="shared" si="24"/>
        <v>29.717879737157798</v>
      </c>
    </row>
    <row r="419" spans="1:11" x14ac:dyDescent="0.25">
      <c r="A419" s="8">
        <v>41061</v>
      </c>
      <c r="B419" s="20">
        <v>11338.4469601</v>
      </c>
      <c r="C419" s="60">
        <f t="shared" si="25"/>
        <v>-0.22622009718129646</v>
      </c>
      <c r="D419" s="19">
        <f t="shared" si="26"/>
        <v>1.1854558016587662</v>
      </c>
      <c r="E419" s="20">
        <v>18369.580000000002</v>
      </c>
      <c r="F419" s="61">
        <v>61.724040299999999</v>
      </c>
      <c r="G419" s="19">
        <f t="shared" si="27"/>
        <v>-0.37097890000000433</v>
      </c>
      <c r="H419" s="61">
        <v>68.079047599999996</v>
      </c>
      <c r="I419" s="61">
        <v>55.548797399999998</v>
      </c>
      <c r="J419" s="62">
        <v>3379.5649287000001</v>
      </c>
      <c r="K419" s="10">
        <f t="shared" si="24"/>
        <v>29.806241900612058</v>
      </c>
    </row>
    <row r="420" spans="1:11" x14ac:dyDescent="0.25">
      <c r="A420" s="8">
        <v>41091</v>
      </c>
      <c r="B420" s="20">
        <v>11348.7716819</v>
      </c>
      <c r="C420" s="60">
        <f t="shared" si="25"/>
        <v>9.1059400254129855E-2</v>
      </c>
      <c r="D420" s="19">
        <f t="shared" si="26"/>
        <v>1.2387680503423903</v>
      </c>
      <c r="E420" s="20">
        <v>18396.626</v>
      </c>
      <c r="F420" s="61">
        <v>61.6894189</v>
      </c>
      <c r="G420" s="19">
        <f t="shared" si="27"/>
        <v>-0.35476940000000212</v>
      </c>
      <c r="H420" s="61">
        <v>67.836077299999999</v>
      </c>
      <c r="I420" s="61">
        <v>55.7163781</v>
      </c>
      <c r="J420" s="62">
        <v>3381.9381749999998</v>
      </c>
      <c r="K420" s="10">
        <f t="shared" si="24"/>
        <v>29.800037129954838</v>
      </c>
    </row>
    <row r="421" spans="1:11" x14ac:dyDescent="0.25">
      <c r="A421" s="63">
        <v>41122</v>
      </c>
      <c r="B421" s="20">
        <v>11361.0943943</v>
      </c>
      <c r="C421" s="60">
        <f t="shared" si="25"/>
        <v>0.10858190423950267</v>
      </c>
      <c r="D421" s="19">
        <f t="shared" si="26"/>
        <v>1.2673289011516595</v>
      </c>
      <c r="E421" s="20">
        <v>18423.670999999998</v>
      </c>
      <c r="F421" s="61">
        <v>61.6657473</v>
      </c>
      <c r="G421" s="19">
        <f t="shared" si="27"/>
        <v>-0.35078020000000265</v>
      </c>
      <c r="H421" s="61">
        <v>67.841229799999994</v>
      </c>
      <c r="I421" s="61">
        <v>55.664432900000001</v>
      </c>
      <c r="J421" s="62">
        <v>3382.1283374</v>
      </c>
      <c r="K421" s="10">
        <f t="shared" si="24"/>
        <v>29.769388581938504</v>
      </c>
    </row>
    <row r="422" spans="1:11" x14ac:dyDescent="0.25">
      <c r="A422" s="8">
        <v>41153</v>
      </c>
      <c r="B422" s="20">
        <v>11390.3988193</v>
      </c>
      <c r="C422" s="60">
        <f t="shared" si="25"/>
        <v>0.25793663869831635</v>
      </c>
      <c r="D422" s="19">
        <f t="shared" si="26"/>
        <v>1.2808437042887546</v>
      </c>
      <c r="E422" s="20">
        <v>18450.717000000001</v>
      </c>
      <c r="F422" s="61">
        <v>61.734179900000001</v>
      </c>
      <c r="G422" s="19">
        <f t="shared" si="27"/>
        <v>-0.35649949999999819</v>
      </c>
      <c r="H422" s="61">
        <v>67.728353900000002</v>
      </c>
      <c r="I422" s="61">
        <v>55.908817499999998</v>
      </c>
      <c r="J422" s="62">
        <v>3366.8699258000001</v>
      </c>
      <c r="K422" s="10">
        <f t="shared" si="24"/>
        <v>29.558841434903432</v>
      </c>
    </row>
    <row r="423" spans="1:11" x14ac:dyDescent="0.25">
      <c r="A423" s="63">
        <v>41183</v>
      </c>
      <c r="B423" s="20">
        <v>11391.144569</v>
      </c>
      <c r="C423" s="60">
        <f t="shared" si="25"/>
        <v>6.5471781263354263E-3</v>
      </c>
      <c r="D423" s="19">
        <f t="shared" si="26"/>
        <v>1.2599828155682062</v>
      </c>
      <c r="E423" s="20">
        <v>18476.069</v>
      </c>
      <c r="F423" s="61">
        <v>61.653507400000002</v>
      </c>
      <c r="G423" s="19">
        <f t="shared" si="27"/>
        <v>-0.36012639999999863</v>
      </c>
      <c r="H423" s="61">
        <v>67.947047499999996</v>
      </c>
      <c r="I423" s="61">
        <v>55.537728999999999</v>
      </c>
      <c r="J423" s="62">
        <v>3352.7825136000001</v>
      </c>
      <c r="K423" s="10">
        <f t="shared" si="24"/>
        <v>29.433236434592391</v>
      </c>
    </row>
    <row r="424" spans="1:11" x14ac:dyDescent="0.25">
      <c r="A424" s="8">
        <v>41214</v>
      </c>
      <c r="B424" s="20">
        <v>11385.0375353</v>
      </c>
      <c r="C424" s="60">
        <f t="shared" si="25"/>
        <v>-5.3612116526199287E-2</v>
      </c>
      <c r="D424" s="19">
        <f t="shared" si="26"/>
        <v>1.1756900981106477</v>
      </c>
      <c r="E424" s="20">
        <v>18501.421999999999</v>
      </c>
      <c r="F424" s="61">
        <v>61.536013500000003</v>
      </c>
      <c r="G424" s="19">
        <f t="shared" si="27"/>
        <v>-0.40235699999999497</v>
      </c>
      <c r="H424" s="61">
        <v>67.704747499999996</v>
      </c>
      <c r="I424" s="61">
        <v>55.542000700000003</v>
      </c>
      <c r="J424" s="62">
        <v>3369.3856955000001</v>
      </c>
      <c r="K424" s="10">
        <f t="shared" si="24"/>
        <v>29.594858032334237</v>
      </c>
    </row>
    <row r="425" spans="1:11" x14ac:dyDescent="0.25">
      <c r="A425" s="8">
        <v>41244</v>
      </c>
      <c r="B425" s="20">
        <v>11396.3524624</v>
      </c>
      <c r="C425" s="60">
        <f t="shared" si="25"/>
        <v>9.9384187930145917E-2</v>
      </c>
      <c r="D425" s="19">
        <f t="shared" si="26"/>
        <v>1.4667467452296159</v>
      </c>
      <c r="E425" s="20">
        <v>18526.774000000001</v>
      </c>
      <c r="F425" s="61">
        <v>61.512881100000001</v>
      </c>
      <c r="G425" s="19">
        <f t="shared" si="27"/>
        <v>-0.21601030000000065</v>
      </c>
      <c r="H425" s="61">
        <v>67.857864300000003</v>
      </c>
      <c r="I425" s="61">
        <v>55.348135499999998</v>
      </c>
      <c r="J425" s="62">
        <v>3391.9319071999998</v>
      </c>
      <c r="K425" s="10">
        <f t="shared" si="24"/>
        <v>29.763311712155314</v>
      </c>
    </row>
    <row r="426" spans="1:11" x14ac:dyDescent="0.25">
      <c r="A426" s="63">
        <v>41275</v>
      </c>
      <c r="B426" s="20">
        <v>11469.3045573</v>
      </c>
      <c r="C426" s="60">
        <f t="shared" si="25"/>
        <v>0.6401354744045582</v>
      </c>
      <c r="D426" s="19">
        <f t="shared" si="26"/>
        <v>1.423021345551333</v>
      </c>
      <c r="E426" s="20">
        <v>18557.553</v>
      </c>
      <c r="F426" s="61">
        <v>61.803970399999997</v>
      </c>
      <c r="G426" s="19">
        <f t="shared" si="27"/>
        <v>-0.23654370000000569</v>
      </c>
      <c r="H426" s="61">
        <v>68.069959100000005</v>
      </c>
      <c r="I426" s="61">
        <v>55.716742799999999</v>
      </c>
      <c r="J426" s="62">
        <v>3399.8760129000002</v>
      </c>
      <c r="K426" s="10">
        <f t="shared" si="24"/>
        <v>29.643262116847723</v>
      </c>
    </row>
    <row r="427" spans="1:11" x14ac:dyDescent="0.25">
      <c r="A427" s="8">
        <v>41306</v>
      </c>
      <c r="B427" s="20">
        <v>11469.197077500001</v>
      </c>
      <c r="C427" s="60">
        <f t="shared" si="25"/>
        <v>-9.3710825675691204E-4</v>
      </c>
      <c r="D427" s="19">
        <f t="shared" si="26"/>
        <v>1.7470770446743678</v>
      </c>
      <c r="E427" s="20">
        <v>18588.333999999999</v>
      </c>
      <c r="F427" s="61">
        <v>61.701048999999998</v>
      </c>
      <c r="G427" s="19">
        <f t="shared" si="27"/>
        <v>-3.1735400000002301E-2</v>
      </c>
      <c r="H427" s="61">
        <v>67.825141099999996</v>
      </c>
      <c r="I427" s="61">
        <v>55.752439299999999</v>
      </c>
      <c r="J427" s="62">
        <v>3456.9491183999999</v>
      </c>
      <c r="K427" s="10">
        <f t="shared" si="24"/>
        <v>30.141160667487011</v>
      </c>
    </row>
    <row r="428" spans="1:11" x14ac:dyDescent="0.25">
      <c r="A428" s="63">
        <v>41334</v>
      </c>
      <c r="B428" s="20">
        <v>11435.154052600001</v>
      </c>
      <c r="C428" s="60">
        <f t="shared" si="25"/>
        <v>-0.29682134390021853</v>
      </c>
      <c r="D428" s="19">
        <f t="shared" si="26"/>
        <v>0.8963705531721633</v>
      </c>
      <c r="E428" s="20">
        <v>18619.113000000001</v>
      </c>
      <c r="F428" s="61">
        <v>61.416212799999997</v>
      </c>
      <c r="G428" s="19">
        <f t="shared" si="27"/>
        <v>-0.54251690000000252</v>
      </c>
      <c r="H428" s="61">
        <v>67.452860799999996</v>
      </c>
      <c r="I428" s="61">
        <v>55.553281900000002</v>
      </c>
      <c r="J428" s="62">
        <v>3441.8033002000002</v>
      </c>
      <c r="K428" s="10">
        <f t="shared" si="24"/>
        <v>30.098442787637307</v>
      </c>
    </row>
    <row r="429" spans="1:11" x14ac:dyDescent="0.25">
      <c r="A429" s="8">
        <v>41365</v>
      </c>
      <c r="B429" s="20">
        <v>11467.136312500001</v>
      </c>
      <c r="C429" s="60">
        <f t="shared" si="25"/>
        <v>0.27968368202899846</v>
      </c>
      <c r="D429" s="19">
        <f t="shared" si="26"/>
        <v>1.2831392373817392</v>
      </c>
      <c r="E429" s="20">
        <v>18643.381000000001</v>
      </c>
      <c r="F429" s="61">
        <v>61.507815100000002</v>
      </c>
      <c r="G429" s="19">
        <f t="shared" si="27"/>
        <v>-0.29969330000000127</v>
      </c>
      <c r="H429" s="61">
        <v>67.511057199999996</v>
      </c>
      <c r="I429" s="61">
        <v>55.677327400000003</v>
      </c>
      <c r="J429" s="62">
        <v>3443.9365213000001</v>
      </c>
      <c r="K429" s="10">
        <f t="shared" si="24"/>
        <v>30.033100047357614</v>
      </c>
    </row>
    <row r="430" spans="1:11" x14ac:dyDescent="0.25">
      <c r="A430" s="63">
        <v>41395</v>
      </c>
      <c r="B430" s="20">
        <v>11457.7342181</v>
      </c>
      <c r="C430" s="60">
        <f t="shared" si="25"/>
        <v>-8.1991651130469204E-2</v>
      </c>
      <c r="D430" s="19">
        <f t="shared" si="26"/>
        <v>0.82345986928898018</v>
      </c>
      <c r="E430" s="20">
        <v>18667.651000000002</v>
      </c>
      <c r="F430" s="61">
        <v>61.377482499999999</v>
      </c>
      <c r="G430" s="19">
        <f t="shared" si="27"/>
        <v>-0.57358070000000083</v>
      </c>
      <c r="H430" s="61">
        <v>67.542164</v>
      </c>
      <c r="I430" s="61">
        <v>55.390221400000001</v>
      </c>
      <c r="J430" s="62">
        <v>3453.8194822999999</v>
      </c>
      <c r="K430" s="10">
        <f t="shared" si="24"/>
        <v>30.144000694691762</v>
      </c>
    </row>
    <row r="431" spans="1:11" x14ac:dyDescent="0.25">
      <c r="A431" s="8">
        <v>41426</v>
      </c>
      <c r="B431" s="20">
        <v>11469.928775799999</v>
      </c>
      <c r="C431" s="60">
        <f t="shared" si="25"/>
        <v>0.10643079572167762</v>
      </c>
      <c r="D431" s="19">
        <f t="shared" si="26"/>
        <v>1.1596104489678669</v>
      </c>
      <c r="E431" s="20">
        <v>18691.919000000002</v>
      </c>
      <c r="F431" s="61">
        <v>61.363034900000002</v>
      </c>
      <c r="G431" s="19">
        <f t="shared" si="27"/>
        <v>-0.36100539999999626</v>
      </c>
      <c r="H431" s="61">
        <v>67.487873199999996</v>
      </c>
      <c r="I431" s="61">
        <v>55.414468900000003</v>
      </c>
      <c r="J431" s="62">
        <v>3477.0927477999999</v>
      </c>
      <c r="K431" s="10">
        <f t="shared" si="24"/>
        <v>30.314859104759183</v>
      </c>
    </row>
    <row r="432" spans="1:11" x14ac:dyDescent="0.25">
      <c r="A432" s="63">
        <v>41456</v>
      </c>
      <c r="B432" s="20">
        <v>11457.525556299999</v>
      </c>
      <c r="C432" s="60">
        <f t="shared" si="25"/>
        <v>-0.10813684847083876</v>
      </c>
      <c r="D432" s="19">
        <f t="shared" si="26"/>
        <v>0.95828762308655357</v>
      </c>
      <c r="E432" s="20">
        <v>18717.252</v>
      </c>
      <c r="F432" s="61">
        <v>61.213716400000003</v>
      </c>
      <c r="G432" s="19">
        <f t="shared" si="27"/>
        <v>-0.47570249999999703</v>
      </c>
      <c r="H432" s="61">
        <v>67.216211200000004</v>
      </c>
      <c r="I432" s="61">
        <v>55.385456300000001</v>
      </c>
      <c r="J432" s="62">
        <v>3465.4583649000001</v>
      </c>
      <c r="K432" s="10">
        <f t="shared" si="24"/>
        <v>30.246132534214542</v>
      </c>
    </row>
    <row r="433" spans="1:11" x14ac:dyDescent="0.25">
      <c r="A433" s="8">
        <v>41487</v>
      </c>
      <c r="B433" s="20">
        <v>11459.982731399999</v>
      </c>
      <c r="C433" s="60">
        <f t="shared" si="25"/>
        <v>2.1445949109397525E-2</v>
      </c>
      <c r="D433" s="19">
        <f t="shared" si="26"/>
        <v>0.87041207183009373</v>
      </c>
      <c r="E433" s="20">
        <v>18742.582999999999</v>
      </c>
      <c r="F433" s="61">
        <v>61.144094899999999</v>
      </c>
      <c r="G433" s="19">
        <f t="shared" si="27"/>
        <v>-0.52165240000000068</v>
      </c>
      <c r="H433" s="61">
        <v>67.125396800000004</v>
      </c>
      <c r="I433" s="61">
        <v>55.337870199999998</v>
      </c>
      <c r="J433" s="62">
        <v>3461.9183683000001</v>
      </c>
      <c r="K433" s="10">
        <f t="shared" si="24"/>
        <v>30.208757285597386</v>
      </c>
    </row>
    <row r="434" spans="1:11" x14ac:dyDescent="0.25">
      <c r="A434" s="63">
        <v>41518</v>
      </c>
      <c r="B434" s="20">
        <v>11474.6466972</v>
      </c>
      <c r="C434" s="60">
        <f t="shared" si="25"/>
        <v>0.12795800956856204</v>
      </c>
      <c r="D434" s="19">
        <f t="shared" si="26"/>
        <v>0.73963940364624425</v>
      </c>
      <c r="E434" s="20">
        <v>18767.916000000001</v>
      </c>
      <c r="F434" s="61">
        <v>61.139695500000002</v>
      </c>
      <c r="G434" s="19">
        <f t="shared" si="27"/>
        <v>-0.59448439999999891</v>
      </c>
      <c r="H434" s="61">
        <v>67.108876600000002</v>
      </c>
      <c r="I434" s="61">
        <v>55.346698500000002</v>
      </c>
      <c r="J434" s="62">
        <v>3471.2324604</v>
      </c>
      <c r="K434" s="10">
        <f t="shared" si="24"/>
        <v>30.251323217184868</v>
      </c>
    </row>
    <row r="435" spans="1:11" x14ac:dyDescent="0.25">
      <c r="A435" s="8">
        <v>41548</v>
      </c>
      <c r="B435" s="20">
        <v>11470.7087195</v>
      </c>
      <c r="C435" s="60">
        <f t="shared" si="25"/>
        <v>-3.4318945096238951E-2</v>
      </c>
      <c r="D435" s="19">
        <f t="shared" si="26"/>
        <v>0.69847371366462307</v>
      </c>
      <c r="E435" s="20">
        <v>18786.951000000001</v>
      </c>
      <c r="F435" s="61">
        <v>61.056787300000003</v>
      </c>
      <c r="G435" s="19">
        <f t="shared" si="27"/>
        <v>-0.59672009999999887</v>
      </c>
      <c r="H435" s="61">
        <v>66.974566699999997</v>
      </c>
      <c r="I435" s="61">
        <v>55.316448000000001</v>
      </c>
      <c r="J435" s="62">
        <v>3505.4882880999999</v>
      </c>
      <c r="K435" s="10">
        <f t="shared" si="24"/>
        <v>30.560346128750808</v>
      </c>
    </row>
    <row r="436" spans="1:11" x14ac:dyDescent="0.25">
      <c r="A436" s="63">
        <v>41579</v>
      </c>
      <c r="B436" s="20">
        <v>11449.1549629</v>
      </c>
      <c r="C436" s="60">
        <f t="shared" si="25"/>
        <v>-0.18790257103607966</v>
      </c>
      <c r="D436" s="19">
        <f t="shared" si="26"/>
        <v>0.56317273791324962</v>
      </c>
      <c r="E436" s="20">
        <v>18805.988000000001</v>
      </c>
      <c r="F436" s="61">
        <v>60.880369399999999</v>
      </c>
      <c r="G436" s="19">
        <f t="shared" si="27"/>
        <v>-0.6556441000000035</v>
      </c>
      <c r="H436" s="61">
        <v>66.836627199999995</v>
      </c>
      <c r="I436" s="61">
        <v>55.105527600000002</v>
      </c>
      <c r="J436" s="62">
        <v>3494.6956221999999</v>
      </c>
      <c r="K436" s="10">
        <f t="shared" si="24"/>
        <v>30.523611860650501</v>
      </c>
    </row>
    <row r="437" spans="1:11" x14ac:dyDescent="0.25">
      <c r="A437" s="8">
        <v>41609</v>
      </c>
      <c r="B437" s="20">
        <v>11418.3289838</v>
      </c>
      <c r="C437" s="60">
        <f t="shared" si="25"/>
        <v>-0.2692423956168728</v>
      </c>
      <c r="D437" s="19">
        <f t="shared" si="26"/>
        <v>0.19283820391223486</v>
      </c>
      <c r="E437" s="20">
        <v>18825.023000000001</v>
      </c>
      <c r="F437" s="61">
        <v>60.655059899999998</v>
      </c>
      <c r="G437" s="19">
        <f t="shared" si="27"/>
        <v>-0.85782120000000361</v>
      </c>
      <c r="H437" s="61">
        <v>66.616698</v>
      </c>
      <c r="I437" s="61">
        <v>54.877782799999999</v>
      </c>
      <c r="J437" s="62">
        <v>3509.9192191000002</v>
      </c>
      <c r="K437" s="10">
        <f t="shared" si="24"/>
        <v>30.739342193413531</v>
      </c>
    </row>
    <row r="438" spans="1:11" x14ac:dyDescent="0.25">
      <c r="A438" s="8">
        <v>41640</v>
      </c>
      <c r="B438" s="20">
        <v>11454.8840389</v>
      </c>
      <c r="C438" s="60">
        <f t="shared" si="25"/>
        <v>0.3201436493191161</v>
      </c>
      <c r="D438" s="19">
        <f t="shared" si="26"/>
        <v>-0.12573141054853082</v>
      </c>
      <c r="E438" s="20">
        <v>18856.882000000001</v>
      </c>
      <c r="F438" s="61">
        <v>60.746437499999999</v>
      </c>
      <c r="G438" s="19">
        <f t="shared" si="27"/>
        <v>-1.0575328999999982</v>
      </c>
      <c r="H438" s="61">
        <v>66.671816699999994</v>
      </c>
      <c r="I438" s="61">
        <v>55.003820699999999</v>
      </c>
      <c r="J438" s="62">
        <v>3516.6484550999999</v>
      </c>
      <c r="K438" s="10">
        <f t="shared" si="24"/>
        <v>30.699991751620558</v>
      </c>
    </row>
    <row r="439" spans="1:11" x14ac:dyDescent="0.25">
      <c r="A439" s="63">
        <v>41671</v>
      </c>
      <c r="B439" s="20">
        <v>11480.217134799999</v>
      </c>
      <c r="C439" s="60">
        <f t="shared" si="25"/>
        <v>0.22115541121123602</v>
      </c>
      <c r="D439" s="19">
        <f t="shared" si="26"/>
        <v>9.6083947512047352E-2</v>
      </c>
      <c r="E439" s="20">
        <v>18888.738000000001</v>
      </c>
      <c r="F439" s="61">
        <v>60.778105600000004</v>
      </c>
      <c r="G439" s="19">
        <f t="shared" si="27"/>
        <v>-0.92294339999999409</v>
      </c>
      <c r="H439" s="61">
        <v>66.648125500000006</v>
      </c>
      <c r="I439" s="61">
        <v>55.088684600000001</v>
      </c>
      <c r="J439" s="62">
        <v>3521.1503687999998</v>
      </c>
      <c r="K439" s="10">
        <f t="shared" si="24"/>
        <v>30.671461414491297</v>
      </c>
    </row>
    <row r="440" spans="1:11" x14ac:dyDescent="0.25">
      <c r="A440" s="8">
        <v>41699</v>
      </c>
      <c r="B440" s="20">
        <v>11532.2242276</v>
      </c>
      <c r="C440" s="60">
        <f t="shared" si="25"/>
        <v>0.4530148880403253</v>
      </c>
      <c r="D440" s="19">
        <f t="shared" si="26"/>
        <v>0.84887509650933091</v>
      </c>
      <c r="E440" s="20">
        <v>18920.596000000001</v>
      </c>
      <c r="F440" s="61">
        <v>60.950639299999999</v>
      </c>
      <c r="G440" s="19">
        <f t="shared" si="27"/>
        <v>-0.46557349999999786</v>
      </c>
      <c r="H440" s="61">
        <v>66.925606000000002</v>
      </c>
      <c r="I440" s="61">
        <v>55.159036299999997</v>
      </c>
      <c r="J440" s="62">
        <v>3543.1997633000001</v>
      </c>
      <c r="K440" s="10">
        <f t="shared" si="24"/>
        <v>30.724339844347483</v>
      </c>
    </row>
    <row r="441" spans="1:11" x14ac:dyDescent="0.25">
      <c r="A441" s="8">
        <v>41730</v>
      </c>
      <c r="B441" s="20">
        <v>11537.7231214</v>
      </c>
      <c r="C441" s="60">
        <f t="shared" si="25"/>
        <v>4.7682855375289351E-2</v>
      </c>
      <c r="D441" s="19">
        <f t="shared" si="26"/>
        <v>0.615557424071561</v>
      </c>
      <c r="E441" s="20">
        <v>18939.062000000002</v>
      </c>
      <c r="F441" s="61">
        <v>60.920245799999996</v>
      </c>
      <c r="G441" s="19">
        <f t="shared" si="27"/>
        <v>-0.58756930000000551</v>
      </c>
      <c r="H441" s="61">
        <v>66.908091400000004</v>
      </c>
      <c r="I441" s="61">
        <v>55.116911999999999</v>
      </c>
      <c r="J441" s="62">
        <v>3530.7381658999998</v>
      </c>
      <c r="K441" s="10">
        <f t="shared" si="24"/>
        <v>30.601689161280344</v>
      </c>
    </row>
    <row r="442" spans="1:11" x14ac:dyDescent="0.25">
      <c r="A442" s="63">
        <v>41760</v>
      </c>
      <c r="B442" s="20">
        <v>11512.9157166</v>
      </c>
      <c r="C442" s="60">
        <f t="shared" si="25"/>
        <v>-0.21501126815903085</v>
      </c>
      <c r="D442" s="19">
        <f t="shared" si="26"/>
        <v>0.48160916852852831</v>
      </c>
      <c r="E442" s="20">
        <v>18957.526999999998</v>
      </c>
      <c r="F442" s="61">
        <v>60.730050499999997</v>
      </c>
      <c r="G442" s="19">
        <f t="shared" si="27"/>
        <v>-0.64743200000000201</v>
      </c>
      <c r="H442" s="61">
        <v>66.574870700000005</v>
      </c>
      <c r="I442" s="61">
        <v>55.066040200000003</v>
      </c>
      <c r="J442" s="62">
        <v>3491.5128973999999</v>
      </c>
      <c r="K442" s="10">
        <f t="shared" si="24"/>
        <v>30.326921375492489</v>
      </c>
    </row>
    <row r="443" spans="1:11" x14ac:dyDescent="0.25">
      <c r="A443" s="8">
        <v>41791</v>
      </c>
      <c r="B443" s="20">
        <v>11528.4192351</v>
      </c>
      <c r="C443" s="60">
        <f t="shared" si="25"/>
        <v>0.13466196471538322</v>
      </c>
      <c r="D443" s="19">
        <f t="shared" si="26"/>
        <v>0.50994614215397738</v>
      </c>
      <c r="E443" s="20">
        <v>18975.992999999999</v>
      </c>
      <c r="F443" s="61">
        <v>60.752653299999999</v>
      </c>
      <c r="G443" s="19">
        <f t="shared" si="27"/>
        <v>-0.61038160000000374</v>
      </c>
      <c r="H443" s="61">
        <v>66.570032600000005</v>
      </c>
      <c r="I443" s="61">
        <v>55.1159623</v>
      </c>
      <c r="J443" s="62">
        <v>3528.8488778000001</v>
      </c>
      <c r="K443" s="10">
        <f t="shared" si="24"/>
        <v>30.609997830889867</v>
      </c>
    </row>
    <row r="444" spans="1:11" x14ac:dyDescent="0.25">
      <c r="A444" s="8">
        <v>41821</v>
      </c>
      <c r="B444" s="20">
        <v>11544.8010672</v>
      </c>
      <c r="C444" s="60">
        <f t="shared" si="25"/>
        <v>0.14209955212352912</v>
      </c>
      <c r="D444" s="19">
        <f t="shared" si="26"/>
        <v>0.76173088570604885</v>
      </c>
      <c r="E444" s="20">
        <v>18999.420999999998</v>
      </c>
      <c r="F444" s="61">
        <v>60.763962599999999</v>
      </c>
      <c r="G444" s="19">
        <f t="shared" si="27"/>
        <v>-0.44975380000000342</v>
      </c>
      <c r="H444" s="61">
        <v>66.612186699999995</v>
      </c>
      <c r="I444" s="61">
        <v>55.098426799999999</v>
      </c>
      <c r="J444" s="62">
        <v>3514.5456948999999</v>
      </c>
      <c r="K444" s="10">
        <f t="shared" si="24"/>
        <v>30.442670033398805</v>
      </c>
    </row>
    <row r="445" spans="1:11" x14ac:dyDescent="0.25">
      <c r="A445" s="63">
        <v>41852</v>
      </c>
      <c r="B445" s="20">
        <v>11548.7512756</v>
      </c>
      <c r="C445" s="60">
        <f t="shared" si="25"/>
        <v>3.4216340125795407E-2</v>
      </c>
      <c r="D445" s="19">
        <f t="shared" si="26"/>
        <v>0.77459579373341547</v>
      </c>
      <c r="E445" s="20">
        <v>19022.846000000001</v>
      </c>
      <c r="F445" s="61">
        <v>60.709902599999999</v>
      </c>
      <c r="G445" s="19">
        <f t="shared" si="27"/>
        <v>-0.43419229999999942</v>
      </c>
      <c r="H445" s="61">
        <v>66.595594000000006</v>
      </c>
      <c r="I445" s="61">
        <v>55.009149899999997</v>
      </c>
      <c r="J445" s="62">
        <v>3532.1924447000001</v>
      </c>
      <c r="K445" s="10">
        <f t="shared" si="24"/>
        <v>30.585059461474028</v>
      </c>
    </row>
    <row r="446" spans="1:11" x14ac:dyDescent="0.25">
      <c r="A446" s="8">
        <v>41883</v>
      </c>
      <c r="B446" s="20">
        <v>11546.818165000001</v>
      </c>
      <c r="C446" s="60">
        <f t="shared" si="25"/>
        <v>-1.6738698010435954E-2</v>
      </c>
      <c r="D446" s="19">
        <f t="shared" si="26"/>
        <v>0.62896461829723926</v>
      </c>
      <c r="E446" s="20">
        <v>19046.274000000001</v>
      </c>
      <c r="F446" s="61">
        <v>60.625076399999998</v>
      </c>
      <c r="G446" s="19">
        <f t="shared" si="27"/>
        <v>-0.51461910000000444</v>
      </c>
      <c r="H446" s="61">
        <v>66.437782600000006</v>
      </c>
      <c r="I446" s="61">
        <v>54.996046900000003</v>
      </c>
      <c r="J446" s="62">
        <v>3535.421065</v>
      </c>
      <c r="K446" s="10">
        <f t="shared" si="24"/>
        <v>30.618140984642412</v>
      </c>
    </row>
    <row r="447" spans="1:11" x14ac:dyDescent="0.25">
      <c r="A447" s="8">
        <v>41913</v>
      </c>
      <c r="B447" s="20">
        <v>11542.4335708</v>
      </c>
      <c r="C447" s="60">
        <f t="shared" si="25"/>
        <v>-3.7972315293671371E-2</v>
      </c>
      <c r="D447" s="19">
        <f t="shared" si="26"/>
        <v>0.62528700757668565</v>
      </c>
      <c r="E447" s="20">
        <v>19067.347000000002</v>
      </c>
      <c r="F447" s="61">
        <v>60.535079000000003</v>
      </c>
      <c r="G447" s="19">
        <f t="shared" si="27"/>
        <v>-0.52170830000000024</v>
      </c>
      <c r="H447" s="61">
        <v>66.418318799999994</v>
      </c>
      <c r="I447" s="61">
        <v>54.838777899999997</v>
      </c>
      <c r="J447" s="62">
        <v>3528.6625558000001</v>
      </c>
      <c r="K447" s="10">
        <f t="shared" si="24"/>
        <v>30.571218228422779</v>
      </c>
    </row>
    <row r="448" spans="1:11" x14ac:dyDescent="0.25">
      <c r="A448" s="63">
        <v>41944</v>
      </c>
      <c r="B448" s="20">
        <v>11542.3807247</v>
      </c>
      <c r="C448" s="60">
        <f t="shared" si="25"/>
        <v>-4.5784192454121698E-4</v>
      </c>
      <c r="D448" s="19">
        <f t="shared" si="26"/>
        <v>0.81425888724618001</v>
      </c>
      <c r="E448" s="20">
        <v>19088.422999999999</v>
      </c>
      <c r="F448" s="61">
        <v>60.467963900000001</v>
      </c>
      <c r="G448" s="19">
        <f t="shared" si="27"/>
        <v>-0.41240549999999843</v>
      </c>
      <c r="H448" s="61">
        <v>66.569807600000004</v>
      </c>
      <c r="I448" s="61">
        <v>54.561077099999999</v>
      </c>
      <c r="J448" s="62">
        <v>3558.1217133</v>
      </c>
      <c r="K448" s="10">
        <f t="shared" si="24"/>
        <v>30.82658420446861</v>
      </c>
    </row>
    <row r="449" spans="1:11" x14ac:dyDescent="0.25">
      <c r="A449" s="8">
        <v>41974</v>
      </c>
      <c r="B449" s="20">
        <v>11597.546225599999</v>
      </c>
      <c r="C449" s="60">
        <f t="shared" si="25"/>
        <v>0.47793866980966832</v>
      </c>
      <c r="D449" s="19">
        <f t="shared" si="26"/>
        <v>1.5695575250482572</v>
      </c>
      <c r="E449" s="20">
        <v>19109.495999999999</v>
      </c>
      <c r="F449" s="61">
        <v>60.689963900000002</v>
      </c>
      <c r="G449" s="19">
        <f t="shared" si="27"/>
        <v>3.4904000000004487E-2</v>
      </c>
      <c r="H449" s="61">
        <v>66.601981499999994</v>
      </c>
      <c r="I449" s="61">
        <v>54.967876400000002</v>
      </c>
      <c r="J449" s="62">
        <v>3568.8269586000001</v>
      </c>
      <c r="K449" s="10">
        <f t="shared" si="24"/>
        <v>30.772258969076599</v>
      </c>
    </row>
    <row r="450" spans="1:11" x14ac:dyDescent="0.25">
      <c r="A450" s="8">
        <v>42005</v>
      </c>
      <c r="B450" s="20">
        <v>11610.229595500001</v>
      </c>
      <c r="C450" s="60">
        <f t="shared" si="25"/>
        <v>0.10936252939440674</v>
      </c>
      <c r="D450" s="19">
        <f t="shared" si="26"/>
        <v>1.3561512807328151</v>
      </c>
      <c r="E450" s="20">
        <v>19139.039000000001</v>
      </c>
      <c r="F450" s="61">
        <v>60.662552599999998</v>
      </c>
      <c r="G450" s="19">
        <f t="shared" si="27"/>
        <v>-8.3884900000001039E-2</v>
      </c>
      <c r="H450" s="61">
        <v>66.547828999999993</v>
      </c>
      <c r="I450" s="61">
        <v>54.967050100000002</v>
      </c>
      <c r="J450" s="62">
        <v>3578.9468621000001</v>
      </c>
      <c r="K450" s="10">
        <f t="shared" si="24"/>
        <v>30.825806093336528</v>
      </c>
    </row>
    <row r="451" spans="1:11" x14ac:dyDescent="0.25">
      <c r="A451" s="63">
        <v>42036</v>
      </c>
      <c r="B451" s="20">
        <v>11672.569203200001</v>
      </c>
      <c r="C451" s="60">
        <f t="shared" si="25"/>
        <v>0.53693690712336917</v>
      </c>
      <c r="D451" s="19">
        <f t="shared" si="26"/>
        <v>1.6755089746249161</v>
      </c>
      <c r="E451" s="20">
        <v>19168.578000000001</v>
      </c>
      <c r="F451" s="61">
        <v>60.894288600000003</v>
      </c>
      <c r="G451" s="19">
        <f t="shared" si="27"/>
        <v>0.11618299999999948</v>
      </c>
      <c r="H451" s="61">
        <v>66.804528700000006</v>
      </c>
      <c r="I451" s="61">
        <v>55.175350199999997</v>
      </c>
      <c r="J451" s="62">
        <v>3606.8268072000001</v>
      </c>
      <c r="K451" s="10">
        <f t="shared" si="24"/>
        <v>30.900025045139156</v>
      </c>
    </row>
    <row r="452" spans="1:11" x14ac:dyDescent="0.25">
      <c r="A452" s="8">
        <v>42064</v>
      </c>
      <c r="B452" s="20">
        <v>11693.6085456</v>
      </c>
      <c r="C452" s="60">
        <f t="shared" si="25"/>
        <v>0.18024602839134651</v>
      </c>
      <c r="D452" s="19">
        <f t="shared" si="26"/>
        <v>1.3994205698304085</v>
      </c>
      <c r="E452" s="20">
        <v>19198.120999999999</v>
      </c>
      <c r="F452" s="61">
        <v>60.910172099999997</v>
      </c>
      <c r="G452" s="19">
        <f t="shared" si="27"/>
        <v>-4.0467200000001924E-2</v>
      </c>
      <c r="H452" s="61">
        <v>66.9506856</v>
      </c>
      <c r="I452" s="61">
        <v>55.065904799999998</v>
      </c>
      <c r="J452" s="62">
        <v>3592.6616220000001</v>
      </c>
      <c r="K452" s="10">
        <f t="shared" si="24"/>
        <v>30.723293053552958</v>
      </c>
    </row>
    <row r="453" spans="1:11" x14ac:dyDescent="0.25">
      <c r="A453" s="8">
        <v>42095</v>
      </c>
      <c r="B453" s="20">
        <v>11691.884854100001</v>
      </c>
      <c r="C453" s="60">
        <f t="shared" si="25"/>
        <v>-1.4740458373287897E-2</v>
      </c>
      <c r="D453" s="19">
        <f t="shared" si="26"/>
        <v>1.3361538587632029</v>
      </c>
      <c r="E453" s="20">
        <v>19217.447</v>
      </c>
      <c r="F453" s="61">
        <v>60.839948499999998</v>
      </c>
      <c r="G453" s="19">
        <f t="shared" si="27"/>
        <v>-8.0297299999998017E-2</v>
      </c>
      <c r="H453" s="61">
        <v>66.725892799999997</v>
      </c>
      <c r="I453" s="61">
        <v>55.146100599999997</v>
      </c>
      <c r="J453" s="62">
        <v>3607.1981842</v>
      </c>
      <c r="K453" s="10">
        <f t="shared" si="24"/>
        <v>30.852152832612457</v>
      </c>
    </row>
    <row r="454" spans="1:11" x14ac:dyDescent="0.25">
      <c r="A454" s="63">
        <v>42125</v>
      </c>
      <c r="B454" s="20">
        <v>11733.5343316</v>
      </c>
      <c r="C454" s="60">
        <f t="shared" si="25"/>
        <v>0.35622551897946503</v>
      </c>
      <c r="D454" s="19">
        <f t="shared" si="26"/>
        <v>1.9162705645616642</v>
      </c>
      <c r="E454" s="20">
        <v>19236.772000000001</v>
      </c>
      <c r="F454" s="61">
        <v>60.995339199999997</v>
      </c>
      <c r="G454" s="19">
        <f t="shared" si="27"/>
        <v>0.26528869999999927</v>
      </c>
      <c r="H454" s="61">
        <v>66.798361600000007</v>
      </c>
      <c r="I454" s="61">
        <v>55.382593399999998</v>
      </c>
      <c r="J454" s="62">
        <v>3626.3904275</v>
      </c>
      <c r="K454" s="10">
        <f t="shared" si="24"/>
        <v>30.90620715817602</v>
      </c>
    </row>
    <row r="455" spans="1:11" x14ac:dyDescent="0.25">
      <c r="A455" s="8">
        <v>42156</v>
      </c>
      <c r="B455" s="20">
        <v>11727.027592099999</v>
      </c>
      <c r="C455" s="60">
        <f t="shared" si="25"/>
        <v>-5.5454216232844841E-2</v>
      </c>
      <c r="D455" s="19">
        <f t="shared" si="26"/>
        <v>1.7227718124207894</v>
      </c>
      <c r="E455" s="20">
        <v>19256.097000000002</v>
      </c>
      <c r="F455" s="61">
        <v>60.900335099999999</v>
      </c>
      <c r="G455" s="19">
        <f t="shared" si="27"/>
        <v>0.14768180000000086</v>
      </c>
      <c r="H455" s="61">
        <v>66.5932028</v>
      </c>
      <c r="I455" s="61">
        <v>55.3949699</v>
      </c>
      <c r="J455" s="62">
        <v>3620.3420439000001</v>
      </c>
      <c r="K455" s="10">
        <f t="shared" si="24"/>
        <v>30.871779020447356</v>
      </c>
    </row>
    <row r="456" spans="1:11" x14ac:dyDescent="0.25">
      <c r="A456" s="63">
        <v>42186</v>
      </c>
      <c r="B456" s="20">
        <v>11759.795672300001</v>
      </c>
      <c r="C456" s="60">
        <f t="shared" si="25"/>
        <v>0.27942357893040021</v>
      </c>
      <c r="D456" s="19">
        <f t="shared" si="26"/>
        <v>1.862263401929229</v>
      </c>
      <c r="E456" s="20">
        <v>19279.581999999999</v>
      </c>
      <c r="F456" s="61">
        <v>60.996113299999998</v>
      </c>
      <c r="G456" s="19">
        <f t="shared" si="27"/>
        <v>0.23215069999999827</v>
      </c>
      <c r="H456" s="61">
        <v>66.748590100000001</v>
      </c>
      <c r="I456" s="61">
        <v>55.434242699999999</v>
      </c>
      <c r="J456" s="62">
        <v>3628.2327547999998</v>
      </c>
      <c r="K456" s="10">
        <f t="shared" ref="K456:K519" si="28">J456/B456*100</f>
        <v>30.852855405865942</v>
      </c>
    </row>
    <row r="457" spans="1:11" x14ac:dyDescent="0.25">
      <c r="A457" s="8">
        <v>42217</v>
      </c>
      <c r="B457" s="20">
        <v>11764.1517735</v>
      </c>
      <c r="C457" s="60">
        <f t="shared" ref="C457:C520" si="29">(B457-B456)/B456*100</f>
        <v>3.7042320473814228E-2</v>
      </c>
      <c r="D457" s="19">
        <f t="shared" si="26"/>
        <v>1.8651410248577656</v>
      </c>
      <c r="E457" s="20">
        <v>19303.061000000002</v>
      </c>
      <c r="F457" s="61">
        <v>60.944488399999997</v>
      </c>
      <c r="G457" s="19">
        <f t="shared" si="27"/>
        <v>0.23458579999999785</v>
      </c>
      <c r="H457" s="61">
        <v>66.530023700000001</v>
      </c>
      <c r="I457" s="61">
        <v>55.545126699999997</v>
      </c>
      <c r="J457" s="62">
        <v>3648.2986848999999</v>
      </c>
      <c r="K457" s="10">
        <f t="shared" si="28"/>
        <v>31.011999463643271</v>
      </c>
    </row>
    <row r="458" spans="1:11" x14ac:dyDescent="0.25">
      <c r="A458" s="63">
        <v>42248</v>
      </c>
      <c r="B458" s="20">
        <v>11783.631785199999</v>
      </c>
      <c r="C458" s="60">
        <f t="shared" si="29"/>
        <v>0.16558789851623912</v>
      </c>
      <c r="D458" s="19">
        <f t="shared" si="26"/>
        <v>2.0508993630627481</v>
      </c>
      <c r="E458" s="20">
        <v>19326.544999999998</v>
      </c>
      <c r="F458" s="61">
        <v>60.971227800000001</v>
      </c>
      <c r="G458" s="19">
        <f t="shared" si="27"/>
        <v>0.34615140000000366</v>
      </c>
      <c r="H458" s="61">
        <v>66.551817999999997</v>
      </c>
      <c r="I458" s="61">
        <v>55.577758699999997</v>
      </c>
      <c r="J458" s="62">
        <v>3640.5526235000002</v>
      </c>
      <c r="K458" s="10">
        <f t="shared" si="28"/>
        <v>30.894996465117487</v>
      </c>
    </row>
    <row r="459" spans="1:11" x14ac:dyDescent="0.25">
      <c r="A459" s="8">
        <v>42278</v>
      </c>
      <c r="B459" s="20">
        <v>11860.7424133</v>
      </c>
      <c r="C459" s="60">
        <f t="shared" si="29"/>
        <v>0.6543876243387925</v>
      </c>
      <c r="D459" s="19">
        <f t="shared" si="26"/>
        <v>2.7577273072227757</v>
      </c>
      <c r="E459" s="20">
        <v>19348.213</v>
      </c>
      <c r="F459" s="61">
        <v>61.301487700000003</v>
      </c>
      <c r="G459" s="19">
        <f t="shared" si="27"/>
        <v>0.7664086999999995</v>
      </c>
      <c r="H459" s="61">
        <v>66.887426700000006</v>
      </c>
      <c r="I459" s="61">
        <v>55.904240299999998</v>
      </c>
      <c r="J459" s="62">
        <v>3684.9980335999999</v>
      </c>
      <c r="K459" s="10">
        <f t="shared" si="28"/>
        <v>31.068864875337322</v>
      </c>
    </row>
    <row r="460" spans="1:11" x14ac:dyDescent="0.25">
      <c r="A460" s="63">
        <v>42309</v>
      </c>
      <c r="B460" s="20">
        <v>11893.951390599999</v>
      </c>
      <c r="C460" s="60">
        <f t="shared" si="29"/>
        <v>0.27999071342077297</v>
      </c>
      <c r="D460" s="19">
        <f t="shared" si="26"/>
        <v>3.0459111883881875</v>
      </c>
      <c r="E460" s="20">
        <v>19369.881000000001</v>
      </c>
      <c r="F460" s="61">
        <v>61.404359599999999</v>
      </c>
      <c r="G460" s="19">
        <f t="shared" si="27"/>
        <v>0.9363956999999985</v>
      </c>
      <c r="H460" s="61">
        <v>66.8546087</v>
      </c>
      <c r="I460" s="61">
        <v>56.139618300000002</v>
      </c>
      <c r="J460" s="62">
        <v>3701.1796303000001</v>
      </c>
      <c r="K460" s="10">
        <f t="shared" si="28"/>
        <v>31.118166778662875</v>
      </c>
    </row>
    <row r="461" spans="1:11" x14ac:dyDescent="0.25">
      <c r="A461" s="8">
        <v>42339</v>
      </c>
      <c r="B461" s="20">
        <v>11906.1542426</v>
      </c>
      <c r="C461" s="60">
        <f t="shared" si="29"/>
        <v>0.10259712352317565</v>
      </c>
      <c r="D461" s="19">
        <f t="shared" si="26"/>
        <v>2.6609768221383798</v>
      </c>
      <c r="E461" s="20">
        <v>19391.548999999999</v>
      </c>
      <c r="F461" s="61">
        <v>61.398675500000003</v>
      </c>
      <c r="G461" s="19">
        <f t="shared" si="27"/>
        <v>0.70871160000000089</v>
      </c>
      <c r="H461" s="61">
        <v>66.939701299999996</v>
      </c>
      <c r="I461" s="61">
        <v>56.047616900000001</v>
      </c>
      <c r="J461" s="62">
        <v>3685.8260101999999</v>
      </c>
      <c r="K461" s="10">
        <f t="shared" si="28"/>
        <v>30.957317829901637</v>
      </c>
    </row>
    <row r="462" spans="1:11" x14ac:dyDescent="0.25">
      <c r="A462" s="63">
        <v>42370</v>
      </c>
      <c r="B462" s="20">
        <v>11915.423855499999</v>
      </c>
      <c r="C462" s="60">
        <f t="shared" si="29"/>
        <v>7.785564264599501E-2</v>
      </c>
      <c r="D462" s="19">
        <f t="shared" si="26"/>
        <v>2.6286668794068326</v>
      </c>
      <c r="E462" s="20">
        <v>19424.195</v>
      </c>
      <c r="F462" s="61">
        <v>61.343205500000003</v>
      </c>
      <c r="G462" s="19">
        <f t="shared" si="27"/>
        <v>0.68065290000000545</v>
      </c>
      <c r="H462" s="61">
        <v>67.005106299999994</v>
      </c>
      <c r="I462" s="61">
        <v>55.875874600000003</v>
      </c>
      <c r="J462" s="62">
        <v>3723.0991589999999</v>
      </c>
      <c r="K462" s="10">
        <f t="shared" si="28"/>
        <v>31.2460488535745</v>
      </c>
    </row>
    <row r="463" spans="1:11" x14ac:dyDescent="0.25">
      <c r="A463" s="8">
        <v>42401</v>
      </c>
      <c r="B463" s="20">
        <v>11925.3503931</v>
      </c>
      <c r="C463" s="60">
        <f t="shared" si="29"/>
        <v>8.3308304600665503E-2</v>
      </c>
      <c r="D463" s="19">
        <f t="shared" si="26"/>
        <v>2.1656002675974686</v>
      </c>
      <c r="E463" s="20">
        <v>19456.834999999999</v>
      </c>
      <c r="F463" s="61">
        <v>61.291316899999998</v>
      </c>
      <c r="G463" s="19">
        <f t="shared" si="27"/>
        <v>0.39702829999999523</v>
      </c>
      <c r="H463" s="61">
        <v>66.781921999999994</v>
      </c>
      <c r="I463" s="61">
        <v>55.989788400000002</v>
      </c>
      <c r="J463" s="62">
        <v>3716.2527894</v>
      </c>
      <c r="K463" s="10">
        <f t="shared" si="28"/>
        <v>31.162629750067733</v>
      </c>
    </row>
    <row r="464" spans="1:11" x14ac:dyDescent="0.25">
      <c r="A464" s="63">
        <v>42430</v>
      </c>
      <c r="B464" s="20">
        <v>11941.855579999999</v>
      </c>
      <c r="C464" s="60">
        <f t="shared" si="29"/>
        <v>0.13840420915053187</v>
      </c>
      <c r="D464" s="19">
        <f t="shared" si="26"/>
        <v>2.1229292346493698</v>
      </c>
      <c r="E464" s="20">
        <v>19489.481</v>
      </c>
      <c r="F464" s="61">
        <v>61.273338099999997</v>
      </c>
      <c r="G464" s="19">
        <f t="shared" si="27"/>
        <v>0.36316599999999966</v>
      </c>
      <c r="H464" s="61">
        <v>66.776188599999998</v>
      </c>
      <c r="I464" s="61">
        <v>55.960423300000002</v>
      </c>
      <c r="J464" s="62">
        <v>3753.0916351000001</v>
      </c>
      <c r="K464" s="10">
        <f t="shared" si="28"/>
        <v>31.428044075374761</v>
      </c>
    </row>
    <row r="465" spans="1:11" x14ac:dyDescent="0.25">
      <c r="A465" s="8">
        <v>42461</v>
      </c>
      <c r="B465" s="20">
        <v>11947.862254199999</v>
      </c>
      <c r="C465" s="60">
        <f t="shared" si="29"/>
        <v>5.0299337148740721E-2</v>
      </c>
      <c r="D465" s="19">
        <f t="shared" si="26"/>
        <v>2.1893595711407898</v>
      </c>
      <c r="E465" s="20">
        <v>19511.597000000002</v>
      </c>
      <c r="F465" s="61">
        <v>61.2346711</v>
      </c>
      <c r="G465" s="19">
        <f t="shared" si="27"/>
        <v>0.39472260000000148</v>
      </c>
      <c r="H465" s="61">
        <v>66.610421900000006</v>
      </c>
      <c r="I465" s="61">
        <v>56.045296899999997</v>
      </c>
      <c r="J465" s="62">
        <v>3773.5598396</v>
      </c>
      <c r="K465" s="10">
        <f t="shared" si="28"/>
        <v>31.583556617197278</v>
      </c>
    </row>
    <row r="466" spans="1:11" x14ac:dyDescent="0.25">
      <c r="A466" s="63">
        <v>42491</v>
      </c>
      <c r="B466" s="20">
        <v>11941.6875867</v>
      </c>
      <c r="C466" s="60">
        <f t="shared" si="29"/>
        <v>-5.1680102838722659E-2</v>
      </c>
      <c r="D466" s="19">
        <f t="shared" si="26"/>
        <v>1.7740030345282671</v>
      </c>
      <c r="E466" s="20">
        <v>19533.713</v>
      </c>
      <c r="F466" s="61">
        <v>61.133731099999999</v>
      </c>
      <c r="G466" s="19">
        <f t="shared" si="27"/>
        <v>0.13839190000000201</v>
      </c>
      <c r="H466" s="61">
        <v>66.618155200000004</v>
      </c>
      <c r="I466" s="61">
        <v>55.840264599999998</v>
      </c>
      <c r="J466" s="62">
        <v>3772.5330525999998</v>
      </c>
      <c r="K466" s="10">
        <f t="shared" si="28"/>
        <v>31.591289130705789</v>
      </c>
    </row>
    <row r="467" spans="1:11" x14ac:dyDescent="0.25">
      <c r="A467" s="8">
        <v>42522</v>
      </c>
      <c r="B467" s="20">
        <v>11962.3918041</v>
      </c>
      <c r="C467" s="60">
        <f t="shared" si="29"/>
        <v>0.17337765076905096</v>
      </c>
      <c r="D467" s="19">
        <f t="shared" si="26"/>
        <v>2.0070236055260522</v>
      </c>
      <c r="E467" s="20">
        <v>19555.829000000002</v>
      </c>
      <c r="F467" s="61">
        <v>61.170466400000002</v>
      </c>
      <c r="G467" s="19">
        <f t="shared" si="27"/>
        <v>0.27013130000000274</v>
      </c>
      <c r="H467" s="61">
        <v>66.556513800000005</v>
      </c>
      <c r="I467" s="61">
        <v>55.972776600000003</v>
      </c>
      <c r="J467" s="62">
        <v>3755.1936694000001</v>
      </c>
      <c r="K467" s="10">
        <f t="shared" si="28"/>
        <v>31.391662561269246</v>
      </c>
    </row>
    <row r="468" spans="1:11" x14ac:dyDescent="0.25">
      <c r="A468" s="8">
        <v>42552</v>
      </c>
      <c r="B468" s="20">
        <v>11994.288471399999</v>
      </c>
      <c r="C468" s="60">
        <f t="shared" si="29"/>
        <v>0.26664121876585956</v>
      </c>
      <c r="D468" s="19">
        <f t="shared" ref="D468:D524" si="30">(B468-B456)/B456*100</f>
        <v>1.9940210326302048</v>
      </c>
      <c r="E468" s="20">
        <v>19585.490000000002</v>
      </c>
      <c r="F468" s="61">
        <v>61.240686199999999</v>
      </c>
      <c r="G468" s="19">
        <f t="shared" ref="G468:G525" si="31">F468-F456</f>
        <v>0.24457290000000143</v>
      </c>
      <c r="H468" s="61">
        <v>66.689312700000002</v>
      </c>
      <c r="I468" s="61">
        <v>55.983011300000001</v>
      </c>
      <c r="J468" s="62">
        <v>3819.7598016000002</v>
      </c>
      <c r="K468" s="10">
        <f t="shared" si="28"/>
        <v>31.846489357898104</v>
      </c>
    </row>
    <row r="469" spans="1:11" x14ac:dyDescent="0.25">
      <c r="A469" s="63">
        <v>42583</v>
      </c>
      <c r="B469" s="20">
        <v>11954.1737727</v>
      </c>
      <c r="C469" s="60">
        <f t="shared" si="29"/>
        <v>-0.33444834010497171</v>
      </c>
      <c r="D469" s="19">
        <f t="shared" si="30"/>
        <v>1.6152630708832314</v>
      </c>
      <c r="E469" s="20">
        <v>19614.762994799999</v>
      </c>
      <c r="F469" s="61">
        <v>60.944778100000001</v>
      </c>
      <c r="G469" s="19">
        <f t="shared" si="31"/>
        <v>2.89700000003279E-4</v>
      </c>
      <c r="H469" s="61">
        <v>66.362884300000005</v>
      </c>
      <c r="I469" s="61">
        <v>55.717083299999999</v>
      </c>
      <c r="J469" s="62">
        <v>3791.4683719</v>
      </c>
      <c r="K469" s="10">
        <f t="shared" si="28"/>
        <v>31.716691123887266</v>
      </c>
    </row>
    <row r="470" spans="1:11" x14ac:dyDescent="0.25">
      <c r="A470" s="8">
        <v>42614</v>
      </c>
      <c r="B470" s="20">
        <v>11940.9508124</v>
      </c>
      <c r="C470" s="60">
        <f t="shared" si="29"/>
        <v>-0.11061375341721372</v>
      </c>
      <c r="D470" s="19">
        <f t="shared" si="30"/>
        <v>1.3350640113991898</v>
      </c>
      <c r="E470" s="20">
        <v>19644.037992500002</v>
      </c>
      <c r="F470" s="61">
        <v>60.786640800000001</v>
      </c>
      <c r="G470" s="19">
        <f t="shared" si="31"/>
        <v>-0.1845870000000005</v>
      </c>
      <c r="H470" s="61">
        <v>66.056879699999996</v>
      </c>
      <c r="I470" s="61">
        <v>55.702142600000002</v>
      </c>
      <c r="J470" s="62">
        <v>3835.5737761999999</v>
      </c>
      <c r="K470" s="10">
        <f t="shared" si="28"/>
        <v>32.121175578555885</v>
      </c>
    </row>
    <row r="471" spans="1:11" x14ac:dyDescent="0.25">
      <c r="A471" s="8">
        <v>42644</v>
      </c>
      <c r="B471" s="20">
        <v>11959.8597133</v>
      </c>
      <c r="C471" s="60">
        <f t="shared" si="29"/>
        <v>0.15835339410630614</v>
      </c>
      <c r="D471" s="19">
        <f t="shared" si="30"/>
        <v>0.83567534430943435</v>
      </c>
      <c r="E471" s="20">
        <v>19668.368987499998</v>
      </c>
      <c r="F471" s="61">
        <v>60.807582600000003</v>
      </c>
      <c r="G471" s="19">
        <f t="shared" si="31"/>
        <v>-0.49390509999999921</v>
      </c>
      <c r="H471" s="61">
        <v>66.147951899999995</v>
      </c>
      <c r="I471" s="61">
        <v>55.655639800000003</v>
      </c>
      <c r="J471" s="62">
        <v>3815.0063878000001</v>
      </c>
      <c r="K471" s="10">
        <f t="shared" si="28"/>
        <v>31.898420878277612</v>
      </c>
    </row>
    <row r="472" spans="1:11" x14ac:dyDescent="0.25">
      <c r="A472" s="63">
        <v>42675</v>
      </c>
      <c r="B472" s="20">
        <v>11986.991753099999</v>
      </c>
      <c r="C472" s="60">
        <f t="shared" si="29"/>
        <v>0.22685918104730457</v>
      </c>
      <c r="D472" s="19">
        <f t="shared" si="30"/>
        <v>0.78224939252342451</v>
      </c>
      <c r="E472" s="20">
        <v>19692.705017200002</v>
      </c>
      <c r="F472" s="61">
        <v>60.870214300000001</v>
      </c>
      <c r="G472" s="19">
        <f t="shared" si="31"/>
        <v>-0.53414529999999871</v>
      </c>
      <c r="H472" s="61">
        <v>66.173671600000006</v>
      </c>
      <c r="I472" s="61">
        <v>55.754103100000002</v>
      </c>
      <c r="J472" s="62">
        <v>3801.3633903999998</v>
      </c>
      <c r="K472" s="10">
        <f t="shared" si="28"/>
        <v>31.712405153001928</v>
      </c>
    </row>
    <row r="473" spans="1:11" x14ac:dyDescent="0.25">
      <c r="A473" s="8">
        <v>42705</v>
      </c>
      <c r="B473" s="20">
        <v>12014.9654768</v>
      </c>
      <c r="C473" s="60">
        <f t="shared" si="29"/>
        <v>0.23336733916386035</v>
      </c>
      <c r="D473" s="19">
        <f t="shared" si="30"/>
        <v>0.91390747997095334</v>
      </c>
      <c r="E473" s="20">
        <v>19717.036012100001</v>
      </c>
      <c r="F473" s="61">
        <v>60.9369759</v>
      </c>
      <c r="G473" s="19">
        <f t="shared" si="31"/>
        <v>-0.46169960000000287</v>
      </c>
      <c r="H473" s="61">
        <v>66.250273699999994</v>
      </c>
      <c r="I473" s="61">
        <v>55.811582600000001</v>
      </c>
      <c r="J473" s="62">
        <v>3811.9111957999999</v>
      </c>
      <c r="K473" s="10">
        <f t="shared" si="28"/>
        <v>31.726359956343742</v>
      </c>
    </row>
    <row r="474" spans="1:11" x14ac:dyDescent="0.25">
      <c r="A474" s="8">
        <v>42736</v>
      </c>
      <c r="B474" s="20">
        <v>12042.872178</v>
      </c>
      <c r="C474" s="60">
        <f t="shared" si="29"/>
        <v>0.23226617882411182</v>
      </c>
      <c r="D474" s="19">
        <f t="shared" si="30"/>
        <v>1.0696079639766396</v>
      </c>
      <c r="E474" s="20">
        <v>19753.461008499999</v>
      </c>
      <c r="F474" s="61">
        <v>60.965884299999999</v>
      </c>
      <c r="G474" s="19">
        <f t="shared" si="31"/>
        <v>-0.37732120000000435</v>
      </c>
      <c r="H474" s="61">
        <v>66.177514900000006</v>
      </c>
      <c r="I474" s="61">
        <v>55.938069499999997</v>
      </c>
      <c r="J474" s="62">
        <v>3884.1907035999998</v>
      </c>
      <c r="K474" s="10">
        <f t="shared" si="28"/>
        <v>32.253026073760587</v>
      </c>
    </row>
    <row r="475" spans="1:11" x14ac:dyDescent="0.25">
      <c r="A475" s="8">
        <v>42767</v>
      </c>
      <c r="B475" s="20">
        <v>12014.2300505</v>
      </c>
      <c r="C475" s="60">
        <f t="shared" si="29"/>
        <v>-0.23783468824258525</v>
      </c>
      <c r="D475" s="19">
        <f t="shared" si="30"/>
        <v>0.7453001754265135</v>
      </c>
      <c r="E475" s="20">
        <v>19789.879004300001</v>
      </c>
      <c r="F475" s="61">
        <v>60.708961600000002</v>
      </c>
      <c r="G475" s="19">
        <f t="shared" si="31"/>
        <v>-0.58235529999999613</v>
      </c>
      <c r="H475" s="61">
        <v>66.003702200000006</v>
      </c>
      <c r="I475" s="61">
        <v>55.600461199999998</v>
      </c>
      <c r="J475" s="62">
        <v>3836.9253724999999</v>
      </c>
      <c r="K475" s="10">
        <f t="shared" si="28"/>
        <v>31.936506595695803</v>
      </c>
    </row>
    <row r="476" spans="1:11" x14ac:dyDescent="0.25">
      <c r="A476" s="63">
        <v>42795</v>
      </c>
      <c r="B476" s="20">
        <v>12075.6760388</v>
      </c>
      <c r="C476" s="60">
        <f t="shared" si="29"/>
        <v>0.51144341369959645</v>
      </c>
      <c r="D476" s="19">
        <f t="shared" si="30"/>
        <v>1.1206002107756254</v>
      </c>
      <c r="E476" s="20">
        <v>19826.303998700001</v>
      </c>
      <c r="F476" s="61">
        <v>60.907348300000002</v>
      </c>
      <c r="G476" s="19">
        <f t="shared" si="31"/>
        <v>-0.36598979999999415</v>
      </c>
      <c r="H476" s="61">
        <v>66.094860100000005</v>
      </c>
      <c r="I476" s="61">
        <v>55.901808500000001</v>
      </c>
      <c r="J476" s="62">
        <v>3824.8554411999999</v>
      </c>
      <c r="K476" s="10">
        <f t="shared" si="28"/>
        <v>31.674048135362931</v>
      </c>
    </row>
    <row r="477" spans="1:11" x14ac:dyDescent="0.25">
      <c r="A477" s="8">
        <v>42826</v>
      </c>
      <c r="B477" s="20">
        <v>12132.313965699999</v>
      </c>
      <c r="C477" s="60">
        <f t="shared" si="29"/>
        <v>0.46902489531863345</v>
      </c>
      <c r="D477" s="19">
        <f t="shared" si="30"/>
        <v>1.5438051391591836</v>
      </c>
      <c r="E477" s="20">
        <v>19849.108998899999</v>
      </c>
      <c r="F477" s="61">
        <v>61.1227132</v>
      </c>
      <c r="G477" s="19">
        <f t="shared" si="31"/>
        <v>-0.11195790000000017</v>
      </c>
      <c r="H477" s="61">
        <v>66.539581499999997</v>
      </c>
      <c r="I477" s="61">
        <v>55.895298599999997</v>
      </c>
      <c r="J477" s="62">
        <v>3873.2264538999998</v>
      </c>
      <c r="K477" s="10">
        <f t="shared" si="28"/>
        <v>31.924878179465459</v>
      </c>
    </row>
    <row r="478" spans="1:11" x14ac:dyDescent="0.25">
      <c r="A478" s="8">
        <v>42856</v>
      </c>
      <c r="B478" s="20">
        <v>12164.914226299999</v>
      </c>
      <c r="C478" s="60">
        <f t="shared" si="29"/>
        <v>0.26870604150342925</v>
      </c>
      <c r="D478" s="19">
        <f t="shared" si="30"/>
        <v>1.8693056402565511</v>
      </c>
      <c r="E478" s="20">
        <v>19871.916999000001</v>
      </c>
      <c r="F478" s="61">
        <v>61.216611499999999</v>
      </c>
      <c r="G478" s="19">
        <f t="shared" si="31"/>
        <v>8.288040000000052E-2</v>
      </c>
      <c r="H478" s="61">
        <v>66.406016100000002</v>
      </c>
      <c r="I478" s="61">
        <v>56.208171700000001</v>
      </c>
      <c r="J478" s="62">
        <v>3841.5377199</v>
      </c>
      <c r="K478" s="10">
        <f t="shared" si="28"/>
        <v>31.578831123977576</v>
      </c>
    </row>
    <row r="479" spans="1:11" x14ac:dyDescent="0.25">
      <c r="A479" s="63">
        <v>42887</v>
      </c>
      <c r="B479" s="20">
        <v>12196.821865800001</v>
      </c>
      <c r="C479" s="60">
        <f t="shared" si="29"/>
        <v>0.26229235082495039</v>
      </c>
      <c r="D479" s="19">
        <f t="shared" si="30"/>
        <v>1.9597256597100594</v>
      </c>
      <c r="E479" s="20">
        <v>19894.7209994</v>
      </c>
      <c r="F479" s="61">
        <v>61.306825400000001</v>
      </c>
      <c r="G479" s="19">
        <f t="shared" si="31"/>
        <v>0.13635899999999879</v>
      </c>
      <c r="H479" s="61">
        <v>66.353999700000003</v>
      </c>
      <c r="I479" s="61">
        <v>56.435133499999999</v>
      </c>
      <c r="J479" s="62">
        <v>3811.7160222000002</v>
      </c>
      <c r="K479" s="10">
        <f t="shared" si="28"/>
        <v>31.251715111852924</v>
      </c>
    </row>
    <row r="480" spans="1:11" x14ac:dyDescent="0.25">
      <c r="A480" s="63">
        <v>42917</v>
      </c>
      <c r="B480" s="20">
        <v>12231.472540999999</v>
      </c>
      <c r="C480" s="60">
        <f t="shared" si="29"/>
        <v>0.28409593565648006</v>
      </c>
      <c r="D480" s="19">
        <f t="shared" si="30"/>
        <v>1.9774751138056903</v>
      </c>
      <c r="E480" s="20">
        <v>19922.3259999</v>
      </c>
      <c r="F480" s="61">
        <v>61.395805600000003</v>
      </c>
      <c r="G480" s="19">
        <f t="shared" si="31"/>
        <v>0.15511940000000379</v>
      </c>
      <c r="H480" s="61">
        <v>66.574742900000004</v>
      </c>
      <c r="I480" s="61">
        <v>56.397297600000002</v>
      </c>
      <c r="J480" s="62">
        <v>3860.6835228</v>
      </c>
      <c r="K480" s="10">
        <f t="shared" si="28"/>
        <v>31.563521970547342</v>
      </c>
    </row>
    <row r="481" spans="1:11" x14ac:dyDescent="0.25">
      <c r="A481" s="8">
        <v>42948</v>
      </c>
      <c r="B481" s="20">
        <v>12284.387659100001</v>
      </c>
      <c r="C481" s="60">
        <f t="shared" si="29"/>
        <v>0.43261445359607886</v>
      </c>
      <c r="D481" s="19">
        <f t="shared" si="30"/>
        <v>2.7623313219196901</v>
      </c>
      <c r="E481" s="20">
        <v>19949.928999200001</v>
      </c>
      <c r="F481" s="61">
        <v>61.576097099999998</v>
      </c>
      <c r="G481" s="19">
        <f t="shared" si="31"/>
        <v>0.63131899999999774</v>
      </c>
      <c r="H481" s="61">
        <v>66.597907000000006</v>
      </c>
      <c r="I481" s="61">
        <v>56.729581500000002</v>
      </c>
      <c r="J481" s="62">
        <v>3869.3668191000002</v>
      </c>
      <c r="K481" s="10">
        <f t="shared" si="28"/>
        <v>31.498247421666637</v>
      </c>
    </row>
    <row r="482" spans="1:11" x14ac:dyDescent="0.25">
      <c r="A482" s="8">
        <v>42979</v>
      </c>
      <c r="B482" s="20">
        <v>12324.097865399999</v>
      </c>
      <c r="C482" s="60">
        <f t="shared" si="29"/>
        <v>0.32325751516464035</v>
      </c>
      <c r="D482" s="19">
        <f t="shared" si="30"/>
        <v>3.2086812768889583</v>
      </c>
      <c r="E482" s="20">
        <v>19977.533998700001</v>
      </c>
      <c r="F482" s="61">
        <v>61.689785499999999</v>
      </c>
      <c r="G482" s="19">
        <f t="shared" si="31"/>
        <v>0.90314469999999858</v>
      </c>
      <c r="H482" s="61">
        <v>66.655106200000006</v>
      </c>
      <c r="I482" s="61">
        <v>56.898138699999997</v>
      </c>
      <c r="J482" s="62">
        <v>3894.1926815000002</v>
      </c>
      <c r="K482" s="10">
        <f t="shared" si="28"/>
        <v>31.598196671522516</v>
      </c>
    </row>
    <row r="483" spans="1:11" x14ac:dyDescent="0.25">
      <c r="A483" s="63">
        <v>43009</v>
      </c>
      <c r="B483" s="20">
        <v>12327.2675504</v>
      </c>
      <c r="C483" s="60">
        <f t="shared" si="29"/>
        <v>2.5719407900027066E-2</v>
      </c>
      <c r="D483" s="19">
        <f t="shared" si="30"/>
        <v>3.0720079157067581</v>
      </c>
      <c r="E483" s="20">
        <v>19997.4959992</v>
      </c>
      <c r="F483" s="61">
        <v>61.644055600000002</v>
      </c>
      <c r="G483" s="19">
        <f t="shared" si="31"/>
        <v>0.83647299999999802</v>
      </c>
      <c r="H483" s="61">
        <v>66.609627599999996</v>
      </c>
      <c r="I483" s="61">
        <v>56.852309599999998</v>
      </c>
      <c r="J483" s="62">
        <v>3880.0897829999999</v>
      </c>
      <c r="K483" s="10">
        <f t="shared" si="28"/>
        <v>31.475667800153307</v>
      </c>
    </row>
    <row r="484" spans="1:11" x14ac:dyDescent="0.25">
      <c r="A484" s="63">
        <v>43040</v>
      </c>
      <c r="B484" s="20">
        <v>12371.2226839</v>
      </c>
      <c r="C484" s="60">
        <f t="shared" si="29"/>
        <v>0.35656834185101605</v>
      </c>
      <c r="D484" s="19">
        <f t="shared" si="30"/>
        <v>3.2053991419543024</v>
      </c>
      <c r="E484" s="20">
        <v>20017.457998599999</v>
      </c>
      <c r="F484" s="61">
        <v>61.802166300000003</v>
      </c>
      <c r="G484" s="19">
        <f t="shared" si="31"/>
        <v>0.93195200000000256</v>
      </c>
      <c r="H484" s="61">
        <v>66.733279300000007</v>
      </c>
      <c r="I484" s="61">
        <v>57.043799700000001</v>
      </c>
      <c r="J484" s="62">
        <v>3883.5042281000001</v>
      </c>
      <c r="K484" s="10">
        <f t="shared" si="28"/>
        <v>31.391434196346822</v>
      </c>
    </row>
    <row r="485" spans="1:11" x14ac:dyDescent="0.25">
      <c r="A485" s="8">
        <v>43070</v>
      </c>
      <c r="B485" s="20">
        <v>12397.4819644</v>
      </c>
      <c r="C485" s="60">
        <f t="shared" si="29"/>
        <v>0.21226099611135776</v>
      </c>
      <c r="D485" s="19">
        <f t="shared" si="30"/>
        <v>3.1836669721491138</v>
      </c>
      <c r="E485" s="20">
        <v>20037.4199993</v>
      </c>
      <c r="F485" s="61">
        <v>61.871648</v>
      </c>
      <c r="G485" s="19">
        <f t="shared" si="31"/>
        <v>0.93467210000000023</v>
      </c>
      <c r="H485" s="61">
        <v>66.644379000000001</v>
      </c>
      <c r="I485" s="61">
        <v>57.266245499999997</v>
      </c>
      <c r="J485" s="62">
        <v>3907.9213700999999</v>
      </c>
      <c r="K485" s="10">
        <f t="shared" si="28"/>
        <v>31.521895989216155</v>
      </c>
    </row>
    <row r="486" spans="1:11" x14ac:dyDescent="0.25">
      <c r="A486" s="63">
        <v>43101</v>
      </c>
      <c r="B486" s="20">
        <v>12444.915051600001</v>
      </c>
      <c r="C486" s="60">
        <f t="shared" si="29"/>
        <v>0.38260259088262821</v>
      </c>
      <c r="D486" s="19">
        <f t="shared" si="30"/>
        <v>3.3384301324268466</v>
      </c>
      <c r="E486" s="20">
        <v>20073.465999100001</v>
      </c>
      <c r="F486" s="61">
        <v>61.996842299999997</v>
      </c>
      <c r="G486" s="19">
        <f t="shared" si="31"/>
        <v>1.0309579999999983</v>
      </c>
      <c r="H486" s="61">
        <v>67.021484999999998</v>
      </c>
      <c r="I486" s="61">
        <v>57.147662500000003</v>
      </c>
      <c r="J486" s="62">
        <v>3956.3373099</v>
      </c>
      <c r="K486" s="10">
        <f t="shared" si="28"/>
        <v>31.790794019050754</v>
      </c>
    </row>
    <row r="487" spans="1:11" x14ac:dyDescent="0.25">
      <c r="A487" s="8">
        <v>43132</v>
      </c>
      <c r="B487" s="20">
        <v>12422.590167099999</v>
      </c>
      <c r="C487" s="60">
        <f t="shared" si="29"/>
        <v>-0.17938960939015336</v>
      </c>
      <c r="D487" s="19">
        <f t="shared" si="30"/>
        <v>3.3989703450285109</v>
      </c>
      <c r="E487" s="20">
        <v>20109.508999199999</v>
      </c>
      <c r="F487" s="61">
        <v>61.774706500000001</v>
      </c>
      <c r="G487" s="19">
        <f t="shared" si="31"/>
        <v>1.0657448999999986</v>
      </c>
      <c r="H487" s="61">
        <v>66.659330400000002</v>
      </c>
      <c r="I487" s="61">
        <v>57.0599791</v>
      </c>
      <c r="J487" s="62">
        <v>3927.9676690000001</v>
      </c>
      <c r="K487" s="10">
        <f t="shared" si="28"/>
        <v>31.619554506457387</v>
      </c>
    </row>
    <row r="488" spans="1:11" x14ac:dyDescent="0.25">
      <c r="A488" s="8">
        <v>43160</v>
      </c>
      <c r="B488" s="20">
        <v>12443.9052889</v>
      </c>
      <c r="C488" s="60">
        <f t="shared" si="29"/>
        <v>0.17158355474409243</v>
      </c>
      <c r="D488" s="19">
        <f t="shared" si="30"/>
        <v>3.0493468764552203</v>
      </c>
      <c r="E488" s="20">
        <v>20145.554999299999</v>
      </c>
      <c r="F488" s="61">
        <v>61.769979999999997</v>
      </c>
      <c r="G488" s="19">
        <f t="shared" si="31"/>
        <v>0.86263169999999434</v>
      </c>
      <c r="H488" s="61">
        <v>66.539856900000004</v>
      </c>
      <c r="I488" s="61">
        <v>57.165354600000001</v>
      </c>
      <c r="J488" s="62">
        <v>3971.8018947</v>
      </c>
      <c r="K488" s="10">
        <f t="shared" si="28"/>
        <v>31.917648057341445</v>
      </c>
    </row>
    <row r="489" spans="1:11" x14ac:dyDescent="0.25">
      <c r="A489" s="63">
        <v>43191</v>
      </c>
      <c r="B489" s="20">
        <v>12460.898908700001</v>
      </c>
      <c r="C489" s="60">
        <f t="shared" si="29"/>
        <v>0.13656178993229526</v>
      </c>
      <c r="D489" s="19">
        <f t="shared" si="30"/>
        <v>2.708345200503087</v>
      </c>
      <c r="E489" s="20">
        <v>20169.000999200001</v>
      </c>
      <c r="F489" s="61">
        <v>61.782429899999997</v>
      </c>
      <c r="G489" s="19">
        <f t="shared" si="31"/>
        <v>0.65971669999999705</v>
      </c>
      <c r="H489" s="61">
        <v>66.612805800000004</v>
      </c>
      <c r="I489" s="61">
        <v>57.118785600000002</v>
      </c>
      <c r="J489" s="62">
        <v>3945.8424202000001</v>
      </c>
      <c r="K489" s="10">
        <f t="shared" si="28"/>
        <v>31.66579272579666</v>
      </c>
    </row>
    <row r="490" spans="1:11" x14ac:dyDescent="0.25">
      <c r="A490" s="63">
        <v>43221</v>
      </c>
      <c r="B490" s="20">
        <v>12453.781749100001</v>
      </c>
      <c r="C490" s="60">
        <f t="shared" si="29"/>
        <v>-5.7115940448174973E-2</v>
      </c>
      <c r="D490" s="19">
        <f t="shared" si="30"/>
        <v>2.3745956397742818</v>
      </c>
      <c r="E490" s="20">
        <v>20192.444999300002</v>
      </c>
      <c r="F490" s="61">
        <v>61.675452100000001</v>
      </c>
      <c r="G490" s="19">
        <f t="shared" si="31"/>
        <v>0.45884060000000204</v>
      </c>
      <c r="H490" s="61">
        <v>66.608297199999996</v>
      </c>
      <c r="I490" s="61">
        <v>56.912269799999997</v>
      </c>
      <c r="J490" s="62">
        <v>3962.2985081000002</v>
      </c>
      <c r="K490" s="10">
        <f t="shared" si="28"/>
        <v>31.816026552628035</v>
      </c>
    </row>
    <row r="491" spans="1:11" x14ac:dyDescent="0.25">
      <c r="A491" s="8">
        <v>43252</v>
      </c>
      <c r="B491" s="20">
        <v>12522.704157300001</v>
      </c>
      <c r="C491" s="60">
        <f t="shared" si="29"/>
        <v>0.55342553441633013</v>
      </c>
      <c r="D491" s="19">
        <f t="shared" si="30"/>
        <v>2.6718623514030075</v>
      </c>
      <c r="E491" s="20">
        <v>20215.8909991</v>
      </c>
      <c r="F491" s="61">
        <v>61.944853999999999</v>
      </c>
      <c r="G491" s="19">
        <f t="shared" si="31"/>
        <v>0.63802859999999839</v>
      </c>
      <c r="H491" s="61">
        <v>66.745715000000004</v>
      </c>
      <c r="I491" s="61">
        <v>57.308514099999996</v>
      </c>
      <c r="J491" s="62">
        <v>3996.2313611</v>
      </c>
      <c r="K491" s="10">
        <f t="shared" si="28"/>
        <v>31.911888286288644</v>
      </c>
    </row>
    <row r="492" spans="1:11" x14ac:dyDescent="0.25">
      <c r="A492" s="63">
        <v>43282</v>
      </c>
      <c r="B492" s="20">
        <v>12516.3763249</v>
      </c>
      <c r="C492" s="60">
        <f t="shared" si="29"/>
        <v>-5.0530878319212755E-2</v>
      </c>
      <c r="D492" s="19">
        <f t="shared" si="30"/>
        <v>2.3292680660075988</v>
      </c>
      <c r="E492" s="20">
        <v>20246.367999499998</v>
      </c>
      <c r="F492" s="61">
        <v>61.820353799999999</v>
      </c>
      <c r="G492" s="19">
        <f t="shared" si="31"/>
        <v>0.42454819999999671</v>
      </c>
      <c r="H492" s="61">
        <v>66.846360200000007</v>
      </c>
      <c r="I492" s="61">
        <v>56.966366200000003</v>
      </c>
      <c r="J492" s="62">
        <v>3964.8879765000001</v>
      </c>
      <c r="K492" s="10">
        <f t="shared" si="28"/>
        <v>31.677602794766379</v>
      </c>
    </row>
    <row r="493" spans="1:11" x14ac:dyDescent="0.25">
      <c r="A493" s="63">
        <v>43313</v>
      </c>
      <c r="B493" s="20">
        <v>12585.646913299999</v>
      </c>
      <c r="C493" s="60">
        <f t="shared" si="29"/>
        <v>0.55343964260799949</v>
      </c>
      <c r="D493" s="19">
        <f t="shared" si="30"/>
        <v>2.4523750190904492</v>
      </c>
      <c r="E493" s="20">
        <v>20276.843999299999</v>
      </c>
      <c r="F493" s="61">
        <v>62.069062199999998</v>
      </c>
      <c r="G493" s="19">
        <f t="shared" si="31"/>
        <v>0.49296509999999927</v>
      </c>
      <c r="H493" s="61">
        <v>67.148246499999999</v>
      </c>
      <c r="I493" s="61">
        <v>57.163467699999998</v>
      </c>
      <c r="J493" s="62">
        <v>3966.2088776000001</v>
      </c>
      <c r="K493" s="10">
        <f t="shared" si="28"/>
        <v>31.513746610900643</v>
      </c>
    </row>
    <row r="494" spans="1:11" x14ac:dyDescent="0.25">
      <c r="A494" s="8">
        <v>43344</v>
      </c>
      <c r="B494" s="20">
        <v>12601.309299099999</v>
      </c>
      <c r="C494" s="60">
        <f t="shared" si="29"/>
        <v>0.12444641032674207</v>
      </c>
      <c r="D494" s="19">
        <f t="shared" si="30"/>
        <v>2.2493446313687064</v>
      </c>
      <c r="E494" s="20">
        <v>20307.3209991</v>
      </c>
      <c r="F494" s="61">
        <v>62.053036400000003</v>
      </c>
      <c r="G494" s="19">
        <f t="shared" si="31"/>
        <v>0.36325090000000415</v>
      </c>
      <c r="H494" s="61">
        <v>67.118310899999997</v>
      </c>
      <c r="I494" s="61">
        <v>57.160656299999999</v>
      </c>
      <c r="J494" s="62">
        <v>3954.5846157000001</v>
      </c>
      <c r="K494" s="10">
        <f t="shared" si="28"/>
        <v>31.382331167622731</v>
      </c>
    </row>
    <row r="495" spans="1:11" x14ac:dyDescent="0.25">
      <c r="A495" s="63">
        <v>43374</v>
      </c>
      <c r="B495" s="20">
        <v>12624.5224082</v>
      </c>
      <c r="C495" s="60">
        <f t="shared" si="29"/>
        <v>0.18421188266253355</v>
      </c>
      <c r="D495" s="19">
        <f t="shared" si="30"/>
        <v>2.4113604785867984</v>
      </c>
      <c r="E495" s="20">
        <v>20330.3539991</v>
      </c>
      <c r="F495" s="61">
        <v>62.096913800000003</v>
      </c>
      <c r="G495" s="19">
        <f t="shared" si="31"/>
        <v>0.45285820000000143</v>
      </c>
      <c r="H495" s="61">
        <v>67.051314199999993</v>
      </c>
      <c r="I495" s="61">
        <v>57.311736799999998</v>
      </c>
      <c r="J495" s="62">
        <v>3943.0351770000002</v>
      </c>
      <c r="K495" s="10">
        <f t="shared" si="28"/>
        <v>31.233143318268279</v>
      </c>
    </row>
    <row r="496" spans="1:11" x14ac:dyDescent="0.25">
      <c r="A496" s="63">
        <v>43405</v>
      </c>
      <c r="B496" s="20">
        <v>12647.1486897</v>
      </c>
      <c r="C496" s="60">
        <f t="shared" si="29"/>
        <v>0.17922485119359965</v>
      </c>
      <c r="D496" s="19">
        <f t="shared" si="30"/>
        <v>2.230385895155635</v>
      </c>
      <c r="E496" s="20">
        <v>20353.385999800001</v>
      </c>
      <c r="F496" s="61">
        <v>62.137811800000001</v>
      </c>
      <c r="G496" s="19">
        <f t="shared" si="31"/>
        <v>0.33564549999999826</v>
      </c>
      <c r="H496" s="61">
        <v>67.010138799999993</v>
      </c>
      <c r="I496" s="61">
        <v>57.432000000000002</v>
      </c>
      <c r="J496" s="62">
        <v>3978.8826177999999</v>
      </c>
      <c r="K496" s="10">
        <f t="shared" si="28"/>
        <v>31.460708776520143</v>
      </c>
    </row>
    <row r="497" spans="1:11" x14ac:dyDescent="0.25">
      <c r="A497" s="8">
        <v>43435</v>
      </c>
      <c r="B497" s="20">
        <v>12667.0427695</v>
      </c>
      <c r="C497" s="60">
        <f t="shared" si="29"/>
        <v>0.15730090859295678</v>
      </c>
      <c r="D497" s="19">
        <f t="shared" si="30"/>
        <v>2.174318993760648</v>
      </c>
      <c r="E497" s="20">
        <v>20376.418998599998</v>
      </c>
      <c r="F497" s="61">
        <v>62.1652056</v>
      </c>
      <c r="G497" s="19">
        <f t="shared" si="31"/>
        <v>0.29355759999999975</v>
      </c>
      <c r="H497" s="61">
        <v>67.122087100000002</v>
      </c>
      <c r="I497" s="61">
        <v>57.377842100000002</v>
      </c>
      <c r="J497" s="62">
        <v>4009.1341235999998</v>
      </c>
      <c r="K497" s="10">
        <f t="shared" si="28"/>
        <v>31.650119104778636</v>
      </c>
    </row>
    <row r="498" spans="1:11" x14ac:dyDescent="0.25">
      <c r="A498" s="63">
        <v>43466</v>
      </c>
      <c r="B498" s="20">
        <v>12724.4847775</v>
      </c>
      <c r="C498" s="60">
        <f t="shared" si="29"/>
        <v>0.45347607208140311</v>
      </c>
      <c r="D498" s="19">
        <f t="shared" si="30"/>
        <v>2.2464574867793541</v>
      </c>
      <c r="E498" s="20">
        <v>20411.568999399999</v>
      </c>
      <c r="F498" s="61">
        <v>62.339572099999998</v>
      </c>
      <c r="G498" s="19">
        <f t="shared" si="31"/>
        <v>0.34272980000000075</v>
      </c>
      <c r="H498" s="61">
        <v>67.288003500000002</v>
      </c>
      <c r="I498" s="61">
        <v>57.559660700000002</v>
      </c>
      <c r="J498" s="62">
        <v>3989.7752141999999</v>
      </c>
      <c r="K498" s="10">
        <f t="shared" si="28"/>
        <v>31.35510226123181</v>
      </c>
    </row>
    <row r="499" spans="1:11" x14ac:dyDescent="0.25">
      <c r="A499" s="63">
        <v>43497</v>
      </c>
      <c r="B499" s="20">
        <v>12724.599706200001</v>
      </c>
      <c r="C499" s="60">
        <f t="shared" si="29"/>
        <v>9.0320906512433592E-4</v>
      </c>
      <c r="D499" s="19">
        <f t="shared" si="30"/>
        <v>2.4311317932700036</v>
      </c>
      <c r="E499" s="20">
        <v>20446.7179989</v>
      </c>
      <c r="F499" s="61">
        <v>62.232969199999999</v>
      </c>
      <c r="G499" s="19">
        <f t="shared" si="31"/>
        <v>0.4582626999999988</v>
      </c>
      <c r="H499" s="61">
        <v>67.097832199999999</v>
      </c>
      <c r="I499" s="61">
        <v>57.5330941</v>
      </c>
      <c r="J499" s="62">
        <v>3996.2260443999999</v>
      </c>
      <c r="K499" s="10">
        <f t="shared" si="28"/>
        <v>31.405514803368295</v>
      </c>
    </row>
    <row r="500" spans="1:11" x14ac:dyDescent="0.25">
      <c r="A500" s="8">
        <v>43525</v>
      </c>
      <c r="B500" s="20">
        <v>12748.9636716</v>
      </c>
      <c r="C500" s="60">
        <f t="shared" si="29"/>
        <v>0.19147137012199011</v>
      </c>
      <c r="D500" s="19">
        <f t="shared" si="30"/>
        <v>2.451468213697463</v>
      </c>
      <c r="E500" s="20">
        <v>20481.8679992</v>
      </c>
      <c r="F500" s="61">
        <v>62.245121699999999</v>
      </c>
      <c r="G500" s="19">
        <f t="shared" si="31"/>
        <v>0.47514170000000178</v>
      </c>
      <c r="H500" s="61">
        <v>67.136017199999998</v>
      </c>
      <c r="I500" s="61">
        <v>57.519396399999998</v>
      </c>
      <c r="J500" s="62">
        <v>3978.0378773000002</v>
      </c>
      <c r="K500" s="10">
        <f t="shared" si="28"/>
        <v>31.202833263707578</v>
      </c>
    </row>
    <row r="501" spans="1:11" x14ac:dyDescent="0.25">
      <c r="A501" s="63">
        <v>43556</v>
      </c>
      <c r="B501" s="20">
        <v>12784.452144000001</v>
      </c>
      <c r="C501" s="60">
        <f t="shared" si="29"/>
        <v>0.27836358557563057</v>
      </c>
      <c r="D501" s="19">
        <f t="shared" si="30"/>
        <v>2.5965481115820634</v>
      </c>
      <c r="E501" s="20">
        <v>20501.836998999999</v>
      </c>
      <c r="F501" s="61">
        <v>62.357593299999998</v>
      </c>
      <c r="G501" s="19">
        <f t="shared" si="31"/>
        <v>0.57516340000000099</v>
      </c>
      <c r="H501" s="61">
        <v>67.069853899999998</v>
      </c>
      <c r="I501" s="61">
        <v>57.804385799999999</v>
      </c>
      <c r="J501" s="62">
        <v>4022.9150334999999</v>
      </c>
      <c r="K501" s="10">
        <f t="shared" si="28"/>
        <v>31.467246215850043</v>
      </c>
    </row>
    <row r="502" spans="1:11" x14ac:dyDescent="0.25">
      <c r="A502" s="63">
        <v>43586</v>
      </c>
      <c r="B502" s="20">
        <v>12792.3237928</v>
      </c>
      <c r="C502" s="60">
        <f t="shared" si="29"/>
        <v>6.1572046352361028E-2</v>
      </c>
      <c r="D502" s="19">
        <f t="shared" si="30"/>
        <v>2.7183874787629456</v>
      </c>
      <c r="E502" s="20">
        <v>20521.809999100002</v>
      </c>
      <c r="F502" s="61">
        <v>62.3352608</v>
      </c>
      <c r="G502" s="19">
        <f t="shared" si="31"/>
        <v>0.65980869999999925</v>
      </c>
      <c r="H502" s="61">
        <v>67.415780100000006</v>
      </c>
      <c r="I502" s="61">
        <v>57.4261403</v>
      </c>
      <c r="J502" s="62">
        <v>4051.1410885999999</v>
      </c>
      <c r="K502" s="10">
        <f t="shared" si="28"/>
        <v>31.668531489799641</v>
      </c>
    </row>
    <row r="503" spans="1:11" x14ac:dyDescent="0.25">
      <c r="A503" s="8">
        <v>43617</v>
      </c>
      <c r="B503" s="20">
        <v>12804.1303907</v>
      </c>
      <c r="C503" s="60">
        <f t="shared" si="29"/>
        <v>9.2294395382998884E-2</v>
      </c>
      <c r="D503" s="19">
        <f t="shared" si="30"/>
        <v>2.2473279721771959</v>
      </c>
      <c r="E503" s="20">
        <v>20541.778998999998</v>
      </c>
      <c r="F503" s="61">
        <v>62.332139699999999</v>
      </c>
      <c r="G503" s="19">
        <f t="shared" si="31"/>
        <v>0.38728569999999962</v>
      </c>
      <c r="H503" s="61">
        <v>67.312392399999993</v>
      </c>
      <c r="I503" s="61">
        <v>57.5198161</v>
      </c>
      <c r="J503" s="62">
        <v>4041.5618472000001</v>
      </c>
      <c r="K503" s="10">
        <f t="shared" si="28"/>
        <v>31.564516479272186</v>
      </c>
    </row>
    <row r="504" spans="1:11" x14ac:dyDescent="0.25">
      <c r="A504" s="8">
        <v>43647</v>
      </c>
      <c r="B504" s="20">
        <v>12828.876417900001</v>
      </c>
      <c r="C504" s="60">
        <f t="shared" si="29"/>
        <v>0.19326597312672236</v>
      </c>
      <c r="D504" s="19">
        <f t="shared" si="30"/>
        <v>2.4967297633765999</v>
      </c>
      <c r="E504" s="20">
        <v>20572.576998600001</v>
      </c>
      <c r="F504" s="61">
        <v>62.359112400000001</v>
      </c>
      <c r="G504" s="19">
        <f t="shared" si="31"/>
        <v>0.53875860000000131</v>
      </c>
      <c r="H504" s="61">
        <v>67.275841999999997</v>
      </c>
      <c r="I504" s="61">
        <v>57.608526500000004</v>
      </c>
      <c r="J504" s="62">
        <v>4024.4067151999998</v>
      </c>
      <c r="K504" s="10">
        <f t="shared" si="28"/>
        <v>31.369907886748262</v>
      </c>
    </row>
    <row r="505" spans="1:11" x14ac:dyDescent="0.25">
      <c r="A505" s="63">
        <v>43678</v>
      </c>
      <c r="B505" s="20">
        <v>12881.6946723</v>
      </c>
      <c r="C505" s="60">
        <f t="shared" si="29"/>
        <v>0.41171379846096601</v>
      </c>
      <c r="D505" s="19">
        <f t="shared" si="30"/>
        <v>2.3522649335343244</v>
      </c>
      <c r="E505" s="20">
        <v>20603.371998400002</v>
      </c>
      <c r="F505" s="61">
        <v>62.522264200000002</v>
      </c>
      <c r="G505" s="19">
        <f t="shared" si="31"/>
        <v>0.45320200000000455</v>
      </c>
      <c r="H505" s="61">
        <v>67.305743300000003</v>
      </c>
      <c r="I505" s="61">
        <v>57.900759899999997</v>
      </c>
      <c r="J505" s="62">
        <v>4083.0150027</v>
      </c>
      <c r="K505" s="10">
        <f t="shared" si="28"/>
        <v>31.696256638343268</v>
      </c>
    </row>
    <row r="506" spans="1:11" x14ac:dyDescent="0.25">
      <c r="A506" s="63">
        <v>43709</v>
      </c>
      <c r="B506" s="20">
        <v>12902.8029957</v>
      </c>
      <c r="C506" s="60">
        <f t="shared" si="29"/>
        <v>0.16386293835538446</v>
      </c>
      <c r="D506" s="19">
        <f t="shared" si="30"/>
        <v>2.3925584988341924</v>
      </c>
      <c r="E506" s="20">
        <v>20634.169999199999</v>
      </c>
      <c r="F506" s="61">
        <v>62.531243099999998</v>
      </c>
      <c r="G506" s="19">
        <f t="shared" si="31"/>
        <v>0.4782066999999941</v>
      </c>
      <c r="H506" s="61">
        <v>67.098934400000005</v>
      </c>
      <c r="I506" s="61">
        <v>58.118556599999998</v>
      </c>
      <c r="J506" s="62">
        <v>4069.8120767999999</v>
      </c>
      <c r="K506" s="10">
        <f t="shared" si="28"/>
        <v>31.542077160724762</v>
      </c>
    </row>
    <row r="507" spans="1:11" x14ac:dyDescent="0.25">
      <c r="A507" s="8">
        <v>43739</v>
      </c>
      <c r="B507" s="20">
        <v>12852.4834833</v>
      </c>
      <c r="C507" s="60">
        <f t="shared" si="29"/>
        <v>-0.38998900019452337</v>
      </c>
      <c r="D507" s="19">
        <f t="shared" si="30"/>
        <v>1.8057005859638109</v>
      </c>
      <c r="E507" s="20">
        <v>20659.223999099999</v>
      </c>
      <c r="F507" s="61">
        <v>62.211840500000001</v>
      </c>
      <c r="G507" s="19">
        <f t="shared" si="31"/>
        <v>0.11492669999999805</v>
      </c>
      <c r="H507" s="61">
        <v>66.698000100000002</v>
      </c>
      <c r="I507" s="61">
        <v>57.878417300000002</v>
      </c>
      <c r="J507" s="62">
        <v>4041.7059447000001</v>
      </c>
      <c r="K507" s="10">
        <f t="shared" si="28"/>
        <v>31.446886898953263</v>
      </c>
    </row>
    <row r="508" spans="1:11" x14ac:dyDescent="0.25">
      <c r="A508" s="8">
        <v>43770</v>
      </c>
      <c r="B508" s="20">
        <v>12879.022610399999</v>
      </c>
      <c r="C508" s="60">
        <f t="shared" si="29"/>
        <v>0.20649026419277505</v>
      </c>
      <c r="D508" s="19">
        <f t="shared" si="30"/>
        <v>1.8334086709112623</v>
      </c>
      <c r="E508" s="20">
        <v>20684.279999300001</v>
      </c>
      <c r="F508" s="61">
        <v>62.264785699999997</v>
      </c>
      <c r="G508" s="19">
        <f t="shared" si="31"/>
        <v>0.12697389999999587</v>
      </c>
      <c r="H508" s="61">
        <v>66.742427699999993</v>
      </c>
      <c r="I508" s="61">
        <v>57.9401273</v>
      </c>
      <c r="J508" s="62">
        <v>4071.7197268999998</v>
      </c>
      <c r="K508" s="10">
        <f t="shared" si="28"/>
        <v>31.615129890462544</v>
      </c>
    </row>
    <row r="509" spans="1:11" x14ac:dyDescent="0.25">
      <c r="A509" s="63">
        <v>43800</v>
      </c>
      <c r="B509" s="20">
        <v>12920.374487200001</v>
      </c>
      <c r="C509" s="60">
        <f t="shared" si="29"/>
        <v>0.32107930897340775</v>
      </c>
      <c r="D509" s="19">
        <f t="shared" si="30"/>
        <v>1.9999278624840424</v>
      </c>
      <c r="E509" s="20">
        <v>20709.333998800001</v>
      </c>
      <c r="F509" s="61">
        <v>62.389135699999997</v>
      </c>
      <c r="G509" s="19">
        <f t="shared" si="31"/>
        <v>0.22393009999999691</v>
      </c>
      <c r="H509" s="61">
        <v>66.827316400000001</v>
      </c>
      <c r="I509" s="61">
        <v>58.1030801</v>
      </c>
      <c r="J509" s="62">
        <v>4113.6377824000001</v>
      </c>
      <c r="K509" s="10">
        <f t="shared" si="28"/>
        <v>31.838378883486019</v>
      </c>
    </row>
    <row r="510" spans="1:11" x14ac:dyDescent="0.25">
      <c r="A510" s="8">
        <v>43831</v>
      </c>
      <c r="B510" s="20">
        <v>12942.474221</v>
      </c>
      <c r="C510" s="60">
        <f t="shared" si="29"/>
        <v>0.17104561343708402</v>
      </c>
      <c r="D510" s="19">
        <f t="shared" si="30"/>
        <v>1.7131494697958944</v>
      </c>
      <c r="E510" s="20">
        <v>20741.879999299999</v>
      </c>
      <c r="F510" s="61">
        <v>62.397787600000001</v>
      </c>
      <c r="G510" s="19">
        <f t="shared" si="31"/>
        <v>5.8215500000002862E-2</v>
      </c>
      <c r="H510" s="61">
        <v>66.654430500000004</v>
      </c>
      <c r="I510" s="61">
        <v>58.287395500000002</v>
      </c>
      <c r="J510" s="62">
        <v>4080.1803025999998</v>
      </c>
      <c r="K510" s="10">
        <f t="shared" si="28"/>
        <v>31.52550457453988</v>
      </c>
    </row>
    <row r="511" spans="1:11" x14ac:dyDescent="0.25">
      <c r="A511" s="8">
        <v>43862</v>
      </c>
      <c r="B511" s="20">
        <v>12929.933998099999</v>
      </c>
      <c r="C511" s="60">
        <f t="shared" si="29"/>
        <v>-9.6892006009590539E-2</v>
      </c>
      <c r="D511" s="19">
        <f t="shared" si="30"/>
        <v>1.6136797749319425</v>
      </c>
      <c r="E511" s="20">
        <v>20774.4249991</v>
      </c>
      <c r="F511" s="61">
        <v>62.2396721</v>
      </c>
      <c r="G511" s="19">
        <f t="shared" si="31"/>
        <v>6.7029000000005112E-3</v>
      </c>
      <c r="H511" s="61">
        <v>66.591565200000005</v>
      </c>
      <c r="I511" s="61">
        <v>58.037671699999997</v>
      </c>
      <c r="J511" s="62">
        <v>4098.7046877000002</v>
      </c>
      <c r="K511" s="10">
        <f t="shared" si="28"/>
        <v>31.699347330792932</v>
      </c>
    </row>
    <row r="512" spans="1:11" x14ac:dyDescent="0.25">
      <c r="A512" s="63">
        <v>43891</v>
      </c>
      <c r="B512" s="20">
        <v>12926.9465829</v>
      </c>
      <c r="C512" s="60">
        <f t="shared" si="29"/>
        <v>-2.3104643847666143E-2</v>
      </c>
      <c r="D512" s="19">
        <f t="shared" si="30"/>
        <v>1.3960578748567622</v>
      </c>
      <c r="E512" s="20">
        <v>20806.970998500001</v>
      </c>
      <c r="F512" s="61">
        <v>62.127959799999999</v>
      </c>
      <c r="G512" s="19">
        <f t="shared" si="31"/>
        <v>-0.11716189999999926</v>
      </c>
      <c r="H512" s="61">
        <v>66.524046600000005</v>
      </c>
      <c r="I512" s="61">
        <v>57.8836485</v>
      </c>
      <c r="J512" s="62">
        <v>4099.4319343999996</v>
      </c>
      <c r="K512" s="10">
        <f t="shared" si="28"/>
        <v>31.712298864318068</v>
      </c>
    </row>
    <row r="513" spans="1:11" x14ac:dyDescent="0.25">
      <c r="A513" s="8">
        <v>43922</v>
      </c>
      <c r="B513" s="20">
        <v>12345.6092823</v>
      </c>
      <c r="C513" s="60">
        <f t="shared" si="29"/>
        <v>-4.4970967959982424</v>
      </c>
      <c r="D513" s="19">
        <f t="shared" si="30"/>
        <v>-3.4326293904268597</v>
      </c>
      <c r="E513" s="20">
        <v>20814.316998900002</v>
      </c>
      <c r="F513" s="61">
        <v>59.313064599999997</v>
      </c>
      <c r="G513" s="19">
        <f t="shared" si="31"/>
        <v>-3.0445287000000008</v>
      </c>
      <c r="H513" s="61">
        <v>63.898459799999998</v>
      </c>
      <c r="I513" s="61">
        <v>54.885809199999997</v>
      </c>
      <c r="J513" s="62">
        <v>3745.9619680999999</v>
      </c>
      <c r="K513" s="10">
        <f t="shared" si="28"/>
        <v>30.342463319899615</v>
      </c>
    </row>
    <row r="514" spans="1:11" x14ac:dyDescent="0.25">
      <c r="A514" s="8">
        <v>43952</v>
      </c>
      <c r="B514" s="20">
        <v>12051.426398899999</v>
      </c>
      <c r="C514" s="60">
        <f t="shared" si="29"/>
        <v>-2.3828948144485111</v>
      </c>
      <c r="D514" s="19">
        <f t="shared" si="30"/>
        <v>-5.7917342142090362</v>
      </c>
      <c r="E514" s="20">
        <v>20821.661999100001</v>
      </c>
      <c r="F514" s="61">
        <v>57.879272100000001</v>
      </c>
      <c r="G514" s="19">
        <f t="shared" si="31"/>
        <v>-4.4559886999999989</v>
      </c>
      <c r="H514" s="61">
        <v>62.662875</v>
      </c>
      <c r="I514" s="61">
        <v>53.260461900000003</v>
      </c>
      <c r="J514" s="62">
        <v>3571.5742252999999</v>
      </c>
      <c r="K514" s="10">
        <f t="shared" si="28"/>
        <v>29.636112001032487</v>
      </c>
    </row>
    <row r="515" spans="1:11" x14ac:dyDescent="0.25">
      <c r="A515" s="63">
        <v>43983</v>
      </c>
      <c r="B515" s="20">
        <v>12279.230678399999</v>
      </c>
      <c r="C515" s="60">
        <f t="shared" si="29"/>
        <v>1.8902681886751025</v>
      </c>
      <c r="D515" s="19">
        <f t="shared" si="30"/>
        <v>-4.0994561620619718</v>
      </c>
      <c r="E515" s="20">
        <v>20829.007999000001</v>
      </c>
      <c r="F515" s="61">
        <v>58.9525468</v>
      </c>
      <c r="G515" s="19">
        <f t="shared" si="31"/>
        <v>-3.3795928999999987</v>
      </c>
      <c r="H515" s="61">
        <v>63.522735599999997</v>
      </c>
      <c r="I515" s="61">
        <v>54.539628800000003</v>
      </c>
      <c r="J515" s="62">
        <v>3828.2390171000002</v>
      </c>
      <c r="K515" s="10">
        <f t="shared" si="28"/>
        <v>31.176537988117875</v>
      </c>
    </row>
    <row r="516" spans="1:11" x14ac:dyDescent="0.25">
      <c r="A516" s="8">
        <v>44013</v>
      </c>
      <c r="B516" s="20">
        <v>12407.235168699999</v>
      </c>
      <c r="C516" s="60">
        <f t="shared" si="29"/>
        <v>1.0424471504160957</v>
      </c>
      <c r="D516" s="19">
        <f t="shared" si="30"/>
        <v>-3.2866576578108591</v>
      </c>
      <c r="E516" s="20">
        <v>20825.907999399999</v>
      </c>
      <c r="F516" s="61">
        <v>59.575962599999997</v>
      </c>
      <c r="G516" s="19">
        <f t="shared" si="31"/>
        <v>-2.7831498000000039</v>
      </c>
      <c r="H516" s="61">
        <v>64.137901600000006</v>
      </c>
      <c r="I516" s="61">
        <v>55.171099699999999</v>
      </c>
      <c r="J516" s="62">
        <v>3899.1687923</v>
      </c>
      <c r="K516" s="10">
        <f t="shared" si="28"/>
        <v>31.426572796302899</v>
      </c>
    </row>
    <row r="517" spans="1:11" x14ac:dyDescent="0.25">
      <c r="A517" s="8">
        <v>44044</v>
      </c>
      <c r="B517" s="20">
        <v>12549.0088693</v>
      </c>
      <c r="C517" s="60">
        <f t="shared" si="29"/>
        <v>1.1426695687823847</v>
      </c>
      <c r="D517" s="19">
        <f t="shared" si="30"/>
        <v>-2.5826245029342862</v>
      </c>
      <c r="E517" s="20">
        <v>20822.802999</v>
      </c>
      <c r="F517" s="61">
        <v>60.265704200000002</v>
      </c>
      <c r="G517" s="19">
        <f t="shared" si="31"/>
        <v>-2.2565600000000003</v>
      </c>
      <c r="H517" s="61">
        <v>64.610128599999996</v>
      </c>
      <c r="I517" s="61">
        <v>56.070949200000001</v>
      </c>
      <c r="J517" s="62">
        <v>4009.9310277999998</v>
      </c>
      <c r="K517" s="10">
        <f t="shared" si="28"/>
        <v>31.954165221844161</v>
      </c>
    </row>
    <row r="518" spans="1:11" x14ac:dyDescent="0.25">
      <c r="A518" s="63">
        <v>44075</v>
      </c>
      <c r="B518" s="20">
        <v>12519.231341000001</v>
      </c>
      <c r="C518" s="60">
        <f t="shared" si="29"/>
        <v>-0.23728988169613277</v>
      </c>
      <c r="D518" s="19">
        <f t="shared" si="30"/>
        <v>-2.9727777354101175</v>
      </c>
      <c r="E518" s="20">
        <v>20819.702998500001</v>
      </c>
      <c r="F518" s="61">
        <v>60.131651900000001</v>
      </c>
      <c r="G518" s="19">
        <f t="shared" si="31"/>
        <v>-2.3995911999999961</v>
      </c>
      <c r="H518" s="61">
        <v>64.412182700000002</v>
      </c>
      <c r="I518" s="61">
        <v>55.998664900000001</v>
      </c>
      <c r="J518" s="62">
        <v>4010.8559872999999</v>
      </c>
      <c r="K518" s="10">
        <f t="shared" si="28"/>
        <v>32.03755788236456</v>
      </c>
    </row>
    <row r="519" spans="1:11" x14ac:dyDescent="0.25">
      <c r="A519" s="8">
        <v>44105</v>
      </c>
      <c r="B519" s="20">
        <v>12656.348401900001</v>
      </c>
      <c r="C519" s="60">
        <f t="shared" si="29"/>
        <v>1.0952514348939857</v>
      </c>
      <c r="D519" s="19">
        <f t="shared" si="30"/>
        <v>-1.5260481108950639</v>
      </c>
      <c r="E519" s="20">
        <v>20821.264998800001</v>
      </c>
      <c r="F519" s="61">
        <v>60.7856843</v>
      </c>
      <c r="G519" s="19">
        <f t="shared" si="31"/>
        <v>-1.4261562000000012</v>
      </c>
      <c r="H519" s="61">
        <v>65.366599800000003</v>
      </c>
      <c r="I519" s="61">
        <v>56.362751600000003</v>
      </c>
      <c r="J519" s="62">
        <v>4067.0767492</v>
      </c>
      <c r="K519" s="10">
        <f t="shared" si="28"/>
        <v>32.134677555095124</v>
      </c>
    </row>
    <row r="520" spans="1:11" x14ac:dyDescent="0.25">
      <c r="A520" s="8">
        <v>44136</v>
      </c>
      <c r="B520" s="20">
        <v>12749.132297300001</v>
      </c>
      <c r="C520" s="60">
        <f t="shared" si="29"/>
        <v>0.73310162183960548</v>
      </c>
      <c r="D520" s="19">
        <f t="shared" si="30"/>
        <v>-1.0085416962861022</v>
      </c>
      <c r="E520" s="20">
        <v>20822.827998699999</v>
      </c>
      <c r="F520" s="61">
        <v>61.226709</v>
      </c>
      <c r="G520" s="19">
        <f t="shared" si="31"/>
        <v>-1.0380766999999977</v>
      </c>
      <c r="H520" s="61">
        <v>65.7740881</v>
      </c>
      <c r="I520" s="61">
        <v>56.836239399999997</v>
      </c>
      <c r="J520" s="62">
        <v>4081.8839090000001</v>
      </c>
      <c r="K520" s="10">
        <f t="shared" ref="K520:K559" si="32">J520/B520*100</f>
        <v>32.016954674354253</v>
      </c>
    </row>
    <row r="521" spans="1:11" x14ac:dyDescent="0.25">
      <c r="A521" s="63">
        <v>44166</v>
      </c>
      <c r="B521" s="20">
        <v>12794.0633906</v>
      </c>
      <c r="C521" s="60">
        <f t="shared" ref="C521:C540" si="33">(B521-B520)/B520*100</f>
        <v>0.3524247160688353</v>
      </c>
      <c r="D521" s="19">
        <f t="shared" si="30"/>
        <v>-0.97761173041179783</v>
      </c>
      <c r="E521" s="20">
        <v>20824.389999300001</v>
      </c>
      <c r="F521" s="61">
        <v>61.437878300000001</v>
      </c>
      <c r="G521" s="19">
        <f t="shared" si="31"/>
        <v>-0.95125739999999581</v>
      </c>
      <c r="H521" s="61">
        <v>65.837180099999998</v>
      </c>
      <c r="I521" s="61">
        <v>57.190464300000002</v>
      </c>
      <c r="J521" s="62">
        <v>4094.2784247999998</v>
      </c>
      <c r="K521" s="10">
        <f t="shared" si="32"/>
        <v>32.001392363024635</v>
      </c>
    </row>
    <row r="522" spans="1:11" x14ac:dyDescent="0.25">
      <c r="A522" s="8">
        <v>44197</v>
      </c>
      <c r="B522" s="20">
        <v>12842.7289036</v>
      </c>
      <c r="C522" s="60">
        <f t="shared" si="33"/>
        <v>0.38037573767029509</v>
      </c>
      <c r="D522" s="19">
        <f t="shared" si="30"/>
        <v>-0.77068198627861262</v>
      </c>
      <c r="E522" s="20">
        <v>20830.697999</v>
      </c>
      <c r="F522" s="61">
        <v>61.652897600000003</v>
      </c>
      <c r="G522" s="19">
        <f t="shared" si="31"/>
        <v>-0.74488999999999805</v>
      </c>
      <c r="H522" s="61">
        <v>66.183791900000003</v>
      </c>
      <c r="I522" s="61">
        <v>57.278055799999997</v>
      </c>
      <c r="J522" s="62">
        <v>4074.2596075000001</v>
      </c>
      <c r="K522" s="10">
        <f t="shared" si="32"/>
        <v>31.724251427264239</v>
      </c>
    </row>
    <row r="523" spans="1:11" x14ac:dyDescent="0.25">
      <c r="A523" s="8">
        <v>44228</v>
      </c>
      <c r="B523" s="20">
        <v>12891.732846299999</v>
      </c>
      <c r="C523" s="60">
        <f t="shared" si="33"/>
        <v>0.38156954855803843</v>
      </c>
      <c r="D523" s="19">
        <f t="shared" si="30"/>
        <v>-0.29544738438427787</v>
      </c>
      <c r="E523" s="20">
        <v>20837.0039984</v>
      </c>
      <c r="F523" s="61">
        <v>61.869416800000003</v>
      </c>
      <c r="G523" s="19">
        <f t="shared" si="31"/>
        <v>-0.37025529999999662</v>
      </c>
      <c r="H523" s="61">
        <v>66.198057000000006</v>
      </c>
      <c r="I523" s="61">
        <v>57.689497600000003</v>
      </c>
      <c r="J523" s="62">
        <v>4069.0368088</v>
      </c>
      <c r="K523" s="10">
        <f t="shared" si="32"/>
        <v>31.563148703999378</v>
      </c>
    </row>
    <row r="524" spans="1:11" x14ac:dyDescent="0.25">
      <c r="A524" s="63">
        <v>44256</v>
      </c>
      <c r="B524" s="20">
        <v>12958.0454625</v>
      </c>
      <c r="C524" s="60">
        <f t="shared" si="33"/>
        <v>0.51438093691984066</v>
      </c>
      <c r="D524" s="19">
        <f t="shared" si="30"/>
        <v>0.24057405513795738</v>
      </c>
      <c r="E524" s="20">
        <v>20843.311998699999</v>
      </c>
      <c r="F524" s="61">
        <v>62.168840799999998</v>
      </c>
      <c r="G524" s="19">
        <f t="shared" si="31"/>
        <v>4.0880999999998835E-2</v>
      </c>
      <c r="H524" s="61">
        <v>66.298436499999994</v>
      </c>
      <c r="I524" s="61">
        <v>58.180787600000002</v>
      </c>
      <c r="J524" s="62">
        <v>4162.4353012000001</v>
      </c>
      <c r="K524" s="10">
        <f t="shared" si="32"/>
        <v>32.122400814581951</v>
      </c>
    </row>
    <row r="525" spans="1:11" x14ac:dyDescent="0.25">
      <c r="A525" s="8">
        <v>44287</v>
      </c>
      <c r="B525" s="20">
        <v>12946.5176293</v>
      </c>
      <c r="C525" s="60">
        <f t="shared" si="33"/>
        <v>-8.8962746992675978E-2</v>
      </c>
      <c r="D525" s="19">
        <f>(B525-B513)/B513*100</f>
        <v>4.8673851023418315</v>
      </c>
      <c r="E525" s="20">
        <v>20853.177999399999</v>
      </c>
      <c r="F525" s="61">
        <v>62.084146699999998</v>
      </c>
      <c r="G525" s="19">
        <f t="shared" si="31"/>
        <v>2.771082100000001</v>
      </c>
      <c r="H525" s="61">
        <v>66.399556799999999</v>
      </c>
      <c r="I525" s="61">
        <v>57.916060199999997</v>
      </c>
      <c r="J525" s="62">
        <v>4125.6379863000002</v>
      </c>
      <c r="K525" s="10">
        <f t="shared" si="32"/>
        <v>31.866777649636337</v>
      </c>
    </row>
    <row r="526" spans="1:11" x14ac:dyDescent="0.25">
      <c r="A526" s="8">
        <v>44317</v>
      </c>
      <c r="B526" s="20">
        <v>13036.2545904</v>
      </c>
      <c r="C526" s="60">
        <f t="shared" si="33"/>
        <v>0.69313589699913314</v>
      </c>
      <c r="D526" s="19">
        <f>(B526-B514)/B514*100</f>
        <v>8.1718807293209004</v>
      </c>
      <c r="E526" s="20">
        <v>20863.048998999999</v>
      </c>
      <c r="F526" s="61">
        <v>62.484896599999999</v>
      </c>
      <c r="G526" s="19">
        <f>F526-F514</f>
        <v>4.6056244999999976</v>
      </c>
      <c r="H526" s="61">
        <v>66.617296600000003</v>
      </c>
      <c r="I526" s="61">
        <v>58.493011799999998</v>
      </c>
      <c r="J526" s="62">
        <v>4134.7484566000003</v>
      </c>
      <c r="K526" s="10">
        <f t="shared" si="32"/>
        <v>31.717303677429413</v>
      </c>
    </row>
    <row r="527" spans="1:11" x14ac:dyDescent="0.25">
      <c r="A527" s="63">
        <v>44348</v>
      </c>
      <c r="B527" s="20">
        <v>13059.3230351</v>
      </c>
      <c r="C527" s="60">
        <f t="shared" si="33"/>
        <v>0.17695607691635687</v>
      </c>
      <c r="D527" s="19">
        <f>(B527-B515)/B515*100</f>
        <v>6.3529416225744209</v>
      </c>
      <c r="E527" s="20">
        <v>20872.914999100001</v>
      </c>
      <c r="F527" s="61">
        <v>62.565880399999998</v>
      </c>
      <c r="G527" s="19">
        <f>F527-F515</f>
        <v>3.6133335999999971</v>
      </c>
      <c r="H527" s="61">
        <v>66.904991300000006</v>
      </c>
      <c r="I527" s="61">
        <v>58.3737122</v>
      </c>
      <c r="J527" s="62">
        <v>4122.7398540000004</v>
      </c>
      <c r="K527" s="10">
        <f t="shared" si="32"/>
        <v>31.569322873162477</v>
      </c>
    </row>
    <row r="528" spans="1:11" x14ac:dyDescent="0.25">
      <c r="A528" s="63">
        <v>44378</v>
      </c>
      <c r="B528" s="20">
        <v>13074.8927336</v>
      </c>
      <c r="C528" s="60">
        <f t="shared" si="33"/>
        <v>0.11922286061959168</v>
      </c>
      <c r="D528" s="19">
        <f>(B528-B516)/B516*100</f>
        <v>5.3811953736825648</v>
      </c>
      <c r="E528" s="20">
        <v>20879.2969988</v>
      </c>
      <c r="F528" s="61">
        <v>62.621326400000001</v>
      </c>
      <c r="G528" s="19">
        <f>F528-F516</f>
        <v>3.0453638000000041</v>
      </c>
      <c r="H528" s="61">
        <v>67.08596</v>
      </c>
      <c r="I528" s="61">
        <v>58.307878199999998</v>
      </c>
      <c r="J528" s="62">
        <v>4131.3475539000001</v>
      </c>
      <c r="K528" s="10">
        <f t="shared" si="32"/>
        <v>31.597563651770688</v>
      </c>
    </row>
    <row r="529" spans="1:11" x14ac:dyDescent="0.25">
      <c r="A529" s="8">
        <v>44409</v>
      </c>
      <c r="B529" s="20">
        <v>12944.994551199999</v>
      </c>
      <c r="C529" s="60">
        <f t="shared" si="33"/>
        <v>-0.99349329318921664</v>
      </c>
      <c r="D529" s="19">
        <f t="shared" ref="D529:D547" si="34">(B529-B517)/B517*100</f>
        <v>3.1555136029008821</v>
      </c>
      <c r="E529" s="20">
        <v>20885.680010700002</v>
      </c>
      <c r="F529" s="61">
        <v>61.9802398</v>
      </c>
      <c r="G529" s="19">
        <f t="shared" ref="G529:G564" si="35">F529-F517</f>
        <v>1.7145355999999978</v>
      </c>
      <c r="H529" s="61">
        <v>66.360422499999999</v>
      </c>
      <c r="I529" s="61">
        <v>57.748382999999997</v>
      </c>
      <c r="J529" s="62">
        <v>4046.9873926999999</v>
      </c>
      <c r="K529" s="10">
        <f t="shared" si="32"/>
        <v>31.262951689113262</v>
      </c>
    </row>
    <row r="530" spans="1:11" x14ac:dyDescent="0.25">
      <c r="A530" s="8">
        <v>44440</v>
      </c>
      <c r="B530" s="20">
        <v>12826.0422476</v>
      </c>
      <c r="C530" s="60">
        <f t="shared" si="33"/>
        <v>-0.91890578346340268</v>
      </c>
      <c r="D530" s="19">
        <f t="shared" si="34"/>
        <v>2.4507168071509775</v>
      </c>
      <c r="E530" s="20">
        <v>20892.0619959</v>
      </c>
      <c r="F530" s="61">
        <v>61.391940400000003</v>
      </c>
      <c r="G530" s="19">
        <f t="shared" si="35"/>
        <v>1.2602885000000015</v>
      </c>
      <c r="H530" s="61">
        <v>65.925753700000001</v>
      </c>
      <c r="I530" s="61">
        <v>57.011651299999997</v>
      </c>
      <c r="J530" s="62">
        <v>3892.7060372000001</v>
      </c>
      <c r="K530" s="10">
        <f t="shared" si="32"/>
        <v>30.350017269968067</v>
      </c>
    </row>
    <row r="531" spans="1:11" x14ac:dyDescent="0.25">
      <c r="A531" s="63">
        <v>44470</v>
      </c>
      <c r="B531" s="20">
        <v>12774.845492</v>
      </c>
      <c r="C531" s="60">
        <f t="shared" si="33"/>
        <v>-0.39916253674885449</v>
      </c>
      <c r="D531" s="19">
        <f t="shared" si="34"/>
        <v>0.93626602505830703</v>
      </c>
      <c r="E531" s="20">
        <v>20913.453006299998</v>
      </c>
      <c r="F531" s="61">
        <v>61.084343599999997</v>
      </c>
      <c r="G531" s="19">
        <f t="shared" si="35"/>
        <v>0.29865929999999707</v>
      </c>
      <c r="H531" s="61">
        <v>65.717973000000001</v>
      </c>
      <c r="I531" s="61">
        <v>56.607268300000001</v>
      </c>
      <c r="J531" s="62">
        <v>3878.2902972000002</v>
      </c>
      <c r="K531" s="10">
        <f t="shared" si="32"/>
        <v>30.358803945055179</v>
      </c>
    </row>
    <row r="532" spans="1:11" x14ac:dyDescent="0.25">
      <c r="A532" s="63">
        <v>44501</v>
      </c>
      <c r="B532" s="20">
        <v>13149.9561885</v>
      </c>
      <c r="C532" s="60">
        <f t="shared" si="33"/>
        <v>2.936322765977136</v>
      </c>
      <c r="D532" s="19">
        <f t="shared" si="34"/>
        <v>3.1439307542905159</v>
      </c>
      <c r="E532" s="20">
        <v>20934.846017899999</v>
      </c>
      <c r="F532" s="61">
        <v>62.813723000000003</v>
      </c>
      <c r="G532" s="19">
        <f t="shared" si="35"/>
        <v>1.5870140000000035</v>
      </c>
      <c r="H532" s="61">
        <v>67.017889100000005</v>
      </c>
      <c r="I532" s="61">
        <v>58.751263700000003</v>
      </c>
      <c r="J532" s="62">
        <v>4122.2555959000001</v>
      </c>
      <c r="K532" s="10">
        <f t="shared" si="32"/>
        <v>31.348055741090807</v>
      </c>
    </row>
    <row r="533" spans="1:11" x14ac:dyDescent="0.25">
      <c r="A533" s="8">
        <v>44531</v>
      </c>
      <c r="B533" s="20">
        <v>13229.718851</v>
      </c>
      <c r="C533" s="60">
        <f t="shared" si="33"/>
        <v>0.60656219196953676</v>
      </c>
      <c r="D533" s="19">
        <f t="shared" si="34"/>
        <v>3.4051375790437479</v>
      </c>
      <c r="E533" s="20">
        <v>20956.236996299998</v>
      </c>
      <c r="F533" s="61">
        <v>63.130221599999999</v>
      </c>
      <c r="G533" s="19">
        <f t="shared" si="35"/>
        <v>1.6923432999999974</v>
      </c>
      <c r="H533" s="61">
        <v>67.470481399999997</v>
      </c>
      <c r="I533" s="61">
        <v>58.935926000000002</v>
      </c>
      <c r="J533" s="62">
        <v>4143.6288551999996</v>
      </c>
      <c r="K533" s="10">
        <f t="shared" si="32"/>
        <v>31.32061158568607</v>
      </c>
    </row>
    <row r="534" spans="1:11" x14ac:dyDescent="0.25">
      <c r="A534" s="8">
        <v>44562</v>
      </c>
      <c r="B534" s="20">
        <v>13287.9483571</v>
      </c>
      <c r="C534" s="60">
        <f t="shared" si="33"/>
        <v>0.44014167463278348</v>
      </c>
      <c r="D534" s="19">
        <f t="shared" si="34"/>
        <v>3.466704442972385</v>
      </c>
      <c r="E534" s="20">
        <v>21000.181983099999</v>
      </c>
      <c r="F534" s="61">
        <v>63.275396200000003</v>
      </c>
      <c r="G534" s="19">
        <f t="shared" si="35"/>
        <v>1.6224986000000001</v>
      </c>
      <c r="H534" s="61">
        <v>67.146999899999997</v>
      </c>
      <c r="I534" s="61">
        <v>59.534147400000002</v>
      </c>
      <c r="J534" s="62">
        <v>4168.3250417999998</v>
      </c>
      <c r="K534" s="10">
        <f t="shared" si="32"/>
        <v>31.36921464307758</v>
      </c>
    </row>
    <row r="535" spans="1:11" x14ac:dyDescent="0.25">
      <c r="A535" s="63">
        <v>44593</v>
      </c>
      <c r="B535" s="20">
        <v>13372.755622000001</v>
      </c>
      <c r="C535" s="60">
        <f t="shared" si="33"/>
        <v>0.63822693030475552</v>
      </c>
      <c r="D535" s="19">
        <f t="shared" si="34"/>
        <v>3.7312499524690153</v>
      </c>
      <c r="E535" s="20">
        <v>21044.1269918</v>
      </c>
      <c r="F535" s="61">
        <v>63.546259900000003</v>
      </c>
      <c r="G535" s="19">
        <f t="shared" si="35"/>
        <v>1.6768430999999993</v>
      </c>
      <c r="H535" s="61">
        <v>67.457465099999993</v>
      </c>
      <c r="I535" s="61">
        <v>59.766901799999999</v>
      </c>
      <c r="J535" s="62">
        <v>4149.8670285999997</v>
      </c>
      <c r="K535" s="10">
        <f t="shared" si="32"/>
        <v>31.032250539095358</v>
      </c>
    </row>
    <row r="536" spans="1:11" x14ac:dyDescent="0.25">
      <c r="A536" s="63">
        <v>44621</v>
      </c>
      <c r="B536" s="20">
        <v>13395.276631000001</v>
      </c>
      <c r="C536" s="60">
        <f t="shared" si="33"/>
        <v>0.16840963550511556</v>
      </c>
      <c r="D536" s="19">
        <f t="shared" si="34"/>
        <v>3.3742061622281514</v>
      </c>
      <c r="E536" s="20">
        <v>21088.072004199999</v>
      </c>
      <c r="F536" s="61">
        <v>63.5206321</v>
      </c>
      <c r="G536" s="19">
        <f t="shared" si="35"/>
        <v>1.3517913000000021</v>
      </c>
      <c r="H536" s="61">
        <v>67.438096099999996</v>
      </c>
      <c r="I536" s="61">
        <v>59.735370500000002</v>
      </c>
      <c r="J536" s="62">
        <v>4158.6926775000002</v>
      </c>
      <c r="K536" s="10">
        <f t="shared" si="32"/>
        <v>31.045963379925663</v>
      </c>
    </row>
    <row r="537" spans="1:11" x14ac:dyDescent="0.25">
      <c r="A537" s="8">
        <v>44652</v>
      </c>
      <c r="B537" s="20">
        <v>13445.0812854</v>
      </c>
      <c r="C537" s="60">
        <f t="shared" si="33"/>
        <v>0.37180758391162022</v>
      </c>
      <c r="D537" s="19">
        <f t="shared" si="34"/>
        <v>3.8509479566279001</v>
      </c>
      <c r="E537" s="20">
        <v>21121.4240039</v>
      </c>
      <c r="F537" s="61">
        <v>63.6561308</v>
      </c>
      <c r="G537" s="19">
        <f t="shared" si="35"/>
        <v>1.5719841000000017</v>
      </c>
      <c r="H537" s="61">
        <v>67.658386100000001</v>
      </c>
      <c r="I537" s="61">
        <v>59.788850500000002</v>
      </c>
      <c r="J537" s="62">
        <v>4106.5838088999999</v>
      </c>
      <c r="K537" s="10">
        <f t="shared" si="32"/>
        <v>30.54339145840148</v>
      </c>
    </row>
    <row r="538" spans="1:11" x14ac:dyDescent="0.25">
      <c r="A538" s="8">
        <v>44682</v>
      </c>
      <c r="B538" s="20">
        <v>13480.372610500001</v>
      </c>
      <c r="C538" s="60">
        <f t="shared" si="33"/>
        <v>0.26248502594271195</v>
      </c>
      <c r="D538" s="19">
        <f t="shared" si="34"/>
        <v>3.4067915521307217</v>
      </c>
      <c r="E538" s="20">
        <v>21154.774004999999</v>
      </c>
      <c r="F538" s="61">
        <v>63.722602799999997</v>
      </c>
      <c r="G538" s="19">
        <f t="shared" si="35"/>
        <v>1.2377061999999981</v>
      </c>
      <c r="H538" s="61">
        <v>67.8779483</v>
      </c>
      <c r="I538" s="61">
        <v>59.707341300000003</v>
      </c>
      <c r="J538" s="62">
        <v>4094.5329059999999</v>
      </c>
      <c r="K538" s="10">
        <f t="shared" si="32"/>
        <v>30.374033599121187</v>
      </c>
    </row>
    <row r="539" spans="1:11" x14ac:dyDescent="0.25">
      <c r="A539" s="63">
        <v>44713</v>
      </c>
      <c r="B539" s="20">
        <v>13579.5249714</v>
      </c>
      <c r="C539" s="60">
        <f t="shared" si="33"/>
        <v>0.73553130736734107</v>
      </c>
      <c r="D539" s="19">
        <f t="shared" si="34"/>
        <v>3.9833759751698841</v>
      </c>
      <c r="E539" s="20">
        <v>21188.126004500002</v>
      </c>
      <c r="F539" s="61">
        <v>64.090259700000004</v>
      </c>
      <c r="G539" s="19">
        <f t="shared" si="35"/>
        <v>1.5243793000000068</v>
      </c>
      <c r="H539" s="61">
        <v>68.114482600000002</v>
      </c>
      <c r="I539" s="61">
        <v>60.201616000000001</v>
      </c>
      <c r="J539" s="62">
        <v>4148.5718509999997</v>
      </c>
      <c r="K539" s="10">
        <f t="shared" si="32"/>
        <v>30.550198624306496</v>
      </c>
    </row>
    <row r="540" spans="1:11" x14ac:dyDescent="0.25">
      <c r="A540" s="63">
        <v>44743</v>
      </c>
      <c r="B540" s="20">
        <v>13578.704671</v>
      </c>
      <c r="C540" s="60">
        <f t="shared" si="33"/>
        <v>-6.040714986188969E-3</v>
      </c>
      <c r="D540" s="19">
        <f t="shared" si="34"/>
        <v>3.8532777871691328</v>
      </c>
      <c r="E540" s="20">
        <v>21235.6960048</v>
      </c>
      <c r="F540" s="61">
        <v>63.942828499999997</v>
      </c>
      <c r="G540" s="19">
        <f t="shared" si="35"/>
        <v>1.3215020999999965</v>
      </c>
      <c r="H540" s="61">
        <v>67.945908599999996</v>
      </c>
      <c r="I540" s="61">
        <v>60.074561000000003</v>
      </c>
      <c r="J540" s="62">
        <v>4195.7120585000002</v>
      </c>
      <c r="K540" s="10">
        <f t="shared" si="32"/>
        <v>30.8992069579418</v>
      </c>
    </row>
    <row r="541" spans="1:11" x14ac:dyDescent="0.25">
      <c r="A541" s="63">
        <v>44774</v>
      </c>
      <c r="B541" s="20">
        <v>13647.669743099999</v>
      </c>
      <c r="C541" s="60">
        <f>(B541-B540)/B540*100</f>
        <v>0.50789139149103313</v>
      </c>
      <c r="D541" s="19">
        <f t="shared" si="34"/>
        <v>5.4281613570463954</v>
      </c>
      <c r="E541" s="20">
        <v>21283.458004399999</v>
      </c>
      <c r="F541" s="61">
        <v>64.123366300000001</v>
      </c>
      <c r="G541" s="19">
        <f t="shared" si="35"/>
        <v>2.143126500000001</v>
      </c>
      <c r="H541" s="61">
        <v>68.154633500000003</v>
      </c>
      <c r="I541" s="61">
        <v>60.227800299999998</v>
      </c>
      <c r="J541" s="62">
        <v>4162.7053782000003</v>
      </c>
      <c r="K541" s="10">
        <f t="shared" si="32"/>
        <v>30.501217105613097</v>
      </c>
    </row>
    <row r="542" spans="1:11" x14ac:dyDescent="0.25">
      <c r="A542" s="63">
        <v>44805</v>
      </c>
      <c r="B542" s="20">
        <v>13666.482578200001</v>
      </c>
      <c r="C542" s="60">
        <f>(B542-B541)/B541*100</f>
        <v>0.13784650020207884</v>
      </c>
      <c r="D542" s="19">
        <f t="shared" si="34"/>
        <v>6.5526084693605551</v>
      </c>
      <c r="E542" s="20">
        <v>21330.832004299999</v>
      </c>
      <c r="F542" s="61">
        <v>64.069149199999998</v>
      </c>
      <c r="G542" s="19">
        <f t="shared" si="35"/>
        <v>2.6772087999999954</v>
      </c>
      <c r="H542" s="61">
        <v>68.262555800000001</v>
      </c>
      <c r="I542" s="61">
        <v>60.0168404</v>
      </c>
      <c r="J542" s="62">
        <v>4147.0462192000005</v>
      </c>
      <c r="K542" s="10">
        <f t="shared" si="32"/>
        <v>30.344649367315142</v>
      </c>
    </row>
    <row r="543" spans="1:11" x14ac:dyDescent="0.25">
      <c r="A543" s="63">
        <v>44835</v>
      </c>
      <c r="B543" s="20">
        <v>13703.483949900001</v>
      </c>
      <c r="C543" s="60">
        <f>(B543-B542)/B542*100</f>
        <v>0.27074539105638384</v>
      </c>
      <c r="D543" s="19">
        <f t="shared" si="34"/>
        <v>7.2692734990927477</v>
      </c>
      <c r="E543" s="20">
        <v>21380.340004400001</v>
      </c>
      <c r="F543" s="61">
        <v>64.093854199999996</v>
      </c>
      <c r="G543" s="19">
        <f t="shared" si="35"/>
        <v>3.0095105999999987</v>
      </c>
      <c r="H543" s="61">
        <v>68.317161400000003</v>
      </c>
      <c r="I543" s="61">
        <v>60.012025000000001</v>
      </c>
      <c r="J543" s="62">
        <v>4138.0078370000001</v>
      </c>
      <c r="K543" s="10">
        <f t="shared" si="32"/>
        <v>30.196757643009438</v>
      </c>
    </row>
    <row r="544" spans="1:11" x14ac:dyDescent="0.25">
      <c r="A544" s="63">
        <v>44866</v>
      </c>
      <c r="B544" s="20">
        <v>13782.624468</v>
      </c>
      <c r="C544" s="60">
        <f>(B544-B543)/B543*100</f>
        <v>0.57752115001803328</v>
      </c>
      <c r="D544" s="19">
        <f t="shared" si="34"/>
        <v>4.8111816528581715</v>
      </c>
      <c r="E544" s="20">
        <v>21429.852004100001</v>
      </c>
      <c r="F544" s="61">
        <v>64.315070700000007</v>
      </c>
      <c r="G544" s="19">
        <f t="shared" si="35"/>
        <v>1.5013477000000037</v>
      </c>
      <c r="H544" s="61">
        <v>68.359332899999998</v>
      </c>
      <c r="I544" s="61">
        <v>60.4056924</v>
      </c>
      <c r="J544" s="62">
        <v>4187.6296818999999</v>
      </c>
      <c r="K544" s="10">
        <f t="shared" si="32"/>
        <v>30.383398253523392</v>
      </c>
    </row>
    <row r="545" spans="1:11" x14ac:dyDescent="0.25">
      <c r="A545" s="63">
        <v>44896</v>
      </c>
      <c r="B545" s="20">
        <v>13769.137672000001</v>
      </c>
      <c r="C545" s="60">
        <f>(B545-B544)/B544*100</f>
        <v>-9.7853612940789231E-2</v>
      </c>
      <c r="D545" s="19">
        <f t="shared" si="34"/>
        <v>4.077326412414485</v>
      </c>
      <c r="E545" s="20">
        <v>21479.360004499998</v>
      </c>
      <c r="F545" s="61">
        <v>64.104040699999999</v>
      </c>
      <c r="G545" s="19">
        <f t="shared" si="35"/>
        <v>0.97381910000000005</v>
      </c>
      <c r="H545" s="61">
        <v>68.236614599999996</v>
      </c>
      <c r="I545" s="61">
        <v>60.108691200000003</v>
      </c>
      <c r="J545" s="62">
        <v>4137.0510909000004</v>
      </c>
      <c r="K545" s="10">
        <f t="shared" si="32"/>
        <v>30.045825595257362</v>
      </c>
    </row>
    <row r="546" spans="1:11" x14ac:dyDescent="0.25">
      <c r="A546" s="63">
        <v>44927</v>
      </c>
      <c r="B546" s="20">
        <v>13792.6695461</v>
      </c>
      <c r="C546" s="60">
        <f t="shared" ref="C546:C547" si="36">(B546-B545)/B545*100</f>
        <v>0.17090303445692198</v>
      </c>
      <c r="D546" s="19">
        <f t="shared" si="34"/>
        <v>3.7983379784157418</v>
      </c>
      <c r="E546" s="20">
        <v>21541.534004599998</v>
      </c>
      <c r="F546" s="61">
        <v>64.028260700000004</v>
      </c>
      <c r="G546" s="19">
        <f t="shared" si="35"/>
        <v>0.75286450000000116</v>
      </c>
      <c r="H546" s="61">
        <v>68.140992900000001</v>
      </c>
      <c r="I546" s="61">
        <v>60.051308300000002</v>
      </c>
      <c r="J546" s="62">
        <v>4168.2546915000003</v>
      </c>
      <c r="K546" s="10">
        <f t="shared" si="32"/>
        <v>30.220797196425337</v>
      </c>
    </row>
    <row r="547" spans="1:11" x14ac:dyDescent="0.25">
      <c r="A547" s="70">
        <v>44958</v>
      </c>
      <c r="B547" s="20">
        <v>13839.181434800001</v>
      </c>
      <c r="C547" s="105">
        <f t="shared" si="36"/>
        <v>0.33722180136732438</v>
      </c>
      <c r="D547" s="73">
        <f t="shared" si="34"/>
        <v>3.4878810769013548</v>
      </c>
      <c r="E547" s="104">
        <v>21603.704004700001</v>
      </c>
      <c r="F547" s="107">
        <v>64.0592994</v>
      </c>
      <c r="G547" s="73">
        <f t="shared" si="35"/>
        <v>0.51303949999999787</v>
      </c>
      <c r="H547" s="107">
        <v>68.2004479</v>
      </c>
      <c r="I547" s="107">
        <v>60.054102200000003</v>
      </c>
      <c r="J547" s="71">
        <v>4153.2908288999997</v>
      </c>
      <c r="K547" s="106">
        <f t="shared" si="32"/>
        <v>30.011101801556961</v>
      </c>
    </row>
    <row r="548" spans="1:11" x14ac:dyDescent="0.25">
      <c r="A548" s="63">
        <v>44986</v>
      </c>
      <c r="B548" s="19">
        <v>13934.1881804</v>
      </c>
      <c r="C548" s="105">
        <f t="shared" ref="C548" si="37">(B548-B547)/B547*100</f>
        <v>0.68650552814558652</v>
      </c>
      <c r="D548" s="73">
        <f t="shared" ref="D548" si="38">(B548-B536)/B536*100</f>
        <v>4.0231461002666</v>
      </c>
      <c r="E548" s="19">
        <v>21665.878004499998</v>
      </c>
      <c r="F548" s="19">
        <v>64.313978800000001</v>
      </c>
      <c r="G548" s="73">
        <f t="shared" si="35"/>
        <v>0.79334670000000074</v>
      </c>
      <c r="H548" s="19">
        <v>68.206079599999995</v>
      </c>
      <c r="I548" s="19">
        <v>60.548923299999998</v>
      </c>
      <c r="J548" s="19">
        <v>4161.9888013</v>
      </c>
      <c r="K548" s="106">
        <f t="shared" si="32"/>
        <v>29.868900487179474</v>
      </c>
    </row>
    <row r="549" spans="1:11" x14ac:dyDescent="0.25">
      <c r="A549" s="63">
        <v>45017</v>
      </c>
      <c r="B549" s="19">
        <v>13918.731135100001</v>
      </c>
      <c r="C549" s="105">
        <f t="shared" ref="C549" si="39">(B549-B548)/B548*100</f>
        <v>-0.11092892603346445</v>
      </c>
      <c r="D549" s="73">
        <f t="shared" ref="D549" si="40">(B549-B537)/B537*100</f>
        <v>3.5228485395200773</v>
      </c>
      <c r="E549" s="19">
        <v>21714.678004900001</v>
      </c>
      <c r="F549" s="19">
        <v>64.098261699999995</v>
      </c>
      <c r="G549" s="73">
        <f t="shared" si="35"/>
        <v>0.44213089999999511</v>
      </c>
      <c r="H549" s="19">
        <v>67.977680199999995</v>
      </c>
      <c r="I549" s="19">
        <v>60.3447216</v>
      </c>
      <c r="J549" s="19">
        <v>4170.6920167999997</v>
      </c>
      <c r="K549" s="106">
        <f t="shared" si="32"/>
        <v>29.964599332495368</v>
      </c>
    </row>
    <row r="550" spans="1:11" x14ac:dyDescent="0.25">
      <c r="A550" s="63">
        <v>45047</v>
      </c>
      <c r="B550" s="19">
        <v>14003.3307129</v>
      </c>
      <c r="C550" s="105">
        <f t="shared" ref="C550:C551" si="41">(B550-B549)/B549*100</f>
        <v>0.60781099210012046</v>
      </c>
      <c r="D550" s="73">
        <f t="shared" ref="D550:D551" si="42">(B550-B538)/B538*100</f>
        <v>3.879403911970968</v>
      </c>
      <c r="E550" s="19">
        <v>21763.472004800002</v>
      </c>
      <c r="F550" s="19">
        <v>64.343275300000002</v>
      </c>
      <c r="G550" s="73">
        <f t="shared" si="35"/>
        <v>0.62067250000000485</v>
      </c>
      <c r="H550" s="19">
        <v>68.2713222</v>
      </c>
      <c r="I550" s="19">
        <v>60.541959900000002</v>
      </c>
      <c r="J550" s="19">
        <v>4192.8445321999998</v>
      </c>
      <c r="K550" s="106">
        <f t="shared" si="32"/>
        <v>29.941766128093455</v>
      </c>
    </row>
    <row r="551" spans="1:11" x14ac:dyDescent="0.25">
      <c r="A551" s="63">
        <v>45078</v>
      </c>
      <c r="B551" s="19">
        <v>14022.337412999999</v>
      </c>
      <c r="C551" s="105">
        <f t="shared" si="41"/>
        <v>0.13572985234498319</v>
      </c>
      <c r="D551" s="73">
        <f t="shared" si="42"/>
        <v>3.2608831496875754</v>
      </c>
      <c r="E551" s="19">
        <v>21812.272004599999</v>
      </c>
      <c r="F551" s="19">
        <v>64.286459500000007</v>
      </c>
      <c r="G551" s="73">
        <f t="shared" si="35"/>
        <v>0.19619980000000226</v>
      </c>
      <c r="H551" s="19">
        <v>68.261960900000005</v>
      </c>
      <c r="I551" s="19">
        <v>60.438461799999999</v>
      </c>
      <c r="J551" s="19">
        <v>4194.8695889000001</v>
      </c>
      <c r="K551" s="106">
        <f t="shared" si="32"/>
        <v>29.91562294750495</v>
      </c>
    </row>
    <row r="552" spans="1:11" x14ac:dyDescent="0.25">
      <c r="A552" s="63">
        <v>45108</v>
      </c>
      <c r="B552" s="19">
        <v>14014.193502800001</v>
      </c>
      <c r="C552" s="105">
        <f t="shared" ref="C552" si="43">(B552-B551)/B551*100</f>
        <v>-5.8078121786232423E-2</v>
      </c>
      <c r="D552" s="73">
        <f t="shared" ref="D552" si="44">(B552-B540)/B540*100</f>
        <v>3.2071456177265083</v>
      </c>
      <c r="E552" s="19">
        <v>21869.680004400001</v>
      </c>
      <c r="F552" s="19">
        <v>64.0804689</v>
      </c>
      <c r="G552" s="73">
        <f t="shared" si="35"/>
        <v>0.13764040000000222</v>
      </c>
      <c r="H552" s="19">
        <v>68.170171400000001</v>
      </c>
      <c r="I552" s="19">
        <v>60.121238400000003</v>
      </c>
      <c r="J552" s="19">
        <v>4214.2761690999996</v>
      </c>
      <c r="K552" s="106">
        <f t="shared" si="32"/>
        <v>30.071485514011194</v>
      </c>
    </row>
    <row r="553" spans="1:11" x14ac:dyDescent="0.25">
      <c r="A553" s="63">
        <v>45139</v>
      </c>
      <c r="B553" s="19">
        <v>14080.2712914</v>
      </c>
      <c r="C553" s="105">
        <f t="shared" ref="C553" si="45">(B553-B552)/B552*100</f>
        <v>0.47150618112128567</v>
      </c>
      <c r="D553" s="73">
        <f t="shared" ref="D553" si="46">(B553-B541)/B541*100</f>
        <v>3.1697832409720794</v>
      </c>
      <c r="E553" s="19">
        <v>21927.094004800001</v>
      </c>
      <c r="F553" s="19">
        <v>64.214032599999996</v>
      </c>
      <c r="G553" s="73">
        <f t="shared" si="35"/>
        <v>9.0666299999995204E-2</v>
      </c>
      <c r="H553" s="19">
        <v>68.283645399999997</v>
      </c>
      <c r="I553" s="19">
        <v>60.273571099999998</v>
      </c>
      <c r="J553" s="19">
        <v>4267.0967435000002</v>
      </c>
      <c r="K553" s="106">
        <f t="shared" si="32"/>
        <v>30.305500903993753</v>
      </c>
    </row>
    <row r="554" spans="1:11" x14ac:dyDescent="0.25">
      <c r="A554" s="63">
        <v>45170</v>
      </c>
      <c r="B554" s="19">
        <v>14094.548573800001</v>
      </c>
      <c r="C554" s="105">
        <f t="shared" ref="C554:C555" si="47">(B554-B553)/B553*100</f>
        <v>0.10139919966400548</v>
      </c>
      <c r="D554" s="73">
        <f t="shared" ref="D554:D555" si="48">(B554-B542)/B542*100</f>
        <v>3.1322324025263573</v>
      </c>
      <c r="E554" s="19">
        <v>21984.504004099999</v>
      </c>
      <c r="F554" s="19">
        <v>64.111287500000003</v>
      </c>
      <c r="G554" s="73">
        <f t="shared" si="35"/>
        <v>4.2138300000004847E-2</v>
      </c>
      <c r="H554" s="19">
        <v>67.941196399999995</v>
      </c>
      <c r="I554" s="19">
        <v>60.402279100000001</v>
      </c>
      <c r="J554" s="19">
        <v>4316.5234694999999</v>
      </c>
      <c r="K554" s="106">
        <f t="shared" si="32"/>
        <v>30.625482234485151</v>
      </c>
    </row>
    <row r="555" spans="1:11" x14ac:dyDescent="0.25">
      <c r="A555" s="63">
        <v>45200</v>
      </c>
      <c r="B555" s="19">
        <v>14149.5884078</v>
      </c>
      <c r="C555" s="105">
        <f t="shared" si="47"/>
        <v>0.39050441177173562</v>
      </c>
      <c r="D555" s="73">
        <f t="shared" si="48"/>
        <v>3.2554090589733158</v>
      </c>
      <c r="E555" s="19">
        <v>22028.293004499999</v>
      </c>
      <c r="F555" s="19">
        <v>64.233703500000004</v>
      </c>
      <c r="G555" s="73">
        <f t="shared" si="35"/>
        <v>0.13984930000000872</v>
      </c>
      <c r="H555" s="19">
        <v>67.984867800000004</v>
      </c>
      <c r="I555" s="19">
        <v>60.601157899999997</v>
      </c>
      <c r="J555" s="19">
        <v>4353.5454112999996</v>
      </c>
      <c r="K555" s="106">
        <f t="shared" si="32"/>
        <v>30.768000353283036</v>
      </c>
    </row>
    <row r="556" spans="1:11" x14ac:dyDescent="0.25">
      <c r="A556" s="63">
        <v>45231</v>
      </c>
      <c r="B556" s="19">
        <v>14212.639998500001</v>
      </c>
      <c r="C556" s="105">
        <f t="shared" ref="C556" si="49">(B556-B555)/B555*100</f>
        <v>0.4456072422943656</v>
      </c>
      <c r="D556" s="73">
        <f t="shared" ref="D556" si="50">(B556-B544)/B544*100</f>
        <v>3.1199829284937373</v>
      </c>
      <c r="E556" s="19">
        <v>22072.083004399999</v>
      </c>
      <c r="F556" s="19">
        <v>64.391928899999996</v>
      </c>
      <c r="G556" s="73">
        <f t="shared" si="35"/>
        <v>7.6858199999989552E-2</v>
      </c>
      <c r="H556" s="19">
        <v>68.222046700000007</v>
      </c>
      <c r="I556" s="19">
        <v>60.683124399999997</v>
      </c>
      <c r="J556" s="19">
        <v>4363.7585903999998</v>
      </c>
      <c r="K556" s="106">
        <f t="shared" si="32"/>
        <v>30.703363983472105</v>
      </c>
    </row>
    <row r="557" spans="1:11" x14ac:dyDescent="0.25">
      <c r="A557" s="63">
        <v>45261</v>
      </c>
      <c r="B557" s="19">
        <v>14151.5699965</v>
      </c>
      <c r="C557" s="105">
        <f t="shared" ref="C557" si="51">(B557-B556)/B556*100</f>
        <v>-0.42968795386673903</v>
      </c>
      <c r="D557" s="73">
        <f t="shared" ref="D557" si="52">(B557-B545)/B545*100</f>
        <v>2.7774602419560988</v>
      </c>
      <c r="E557" s="19">
        <v>22115.8710044</v>
      </c>
      <c r="F557" s="19">
        <v>63.988300500000001</v>
      </c>
      <c r="G557" s="73">
        <f t="shared" si="35"/>
        <v>-0.11574019999999763</v>
      </c>
      <c r="H557" s="19">
        <v>67.832286300000007</v>
      </c>
      <c r="I557" s="19">
        <v>60.266272399999998</v>
      </c>
      <c r="J557" s="19">
        <v>4414.2076651999996</v>
      </c>
      <c r="K557" s="106">
        <f t="shared" si="32"/>
        <v>31.192352977738384</v>
      </c>
    </row>
    <row r="558" spans="1:11" x14ac:dyDescent="0.25">
      <c r="A558" s="63">
        <v>45292</v>
      </c>
      <c r="B558" s="19">
        <v>14164.0300769</v>
      </c>
      <c r="C558" s="138">
        <f t="shared" ref="C558" si="53">(B558-B557)/B557*100</f>
        <v>8.8047336112401717E-2</v>
      </c>
      <c r="D558" s="73">
        <f t="shared" ref="D558" si="54">(B558-B546)/B546*100</f>
        <v>2.6924485470980204</v>
      </c>
      <c r="E558" s="19">
        <v>22177.067004</v>
      </c>
      <c r="F558" s="19">
        <v>63.867913999999999</v>
      </c>
      <c r="G558" s="73">
        <f t="shared" si="35"/>
        <v>-0.16034670000000517</v>
      </c>
      <c r="H558" s="19">
        <v>67.626869400000004</v>
      </c>
      <c r="I558" s="19">
        <v>60.227580099999997</v>
      </c>
      <c r="J558" s="19">
        <v>4404.6411735000001</v>
      </c>
      <c r="K558" s="106">
        <f t="shared" si="32"/>
        <v>31.097372355086232</v>
      </c>
    </row>
    <row r="559" spans="1:11" x14ac:dyDescent="0.25">
      <c r="A559" s="63">
        <v>45323</v>
      </c>
      <c r="B559" s="19">
        <v>14285.926066800001</v>
      </c>
      <c r="C559" s="138">
        <f t="shared" ref="C559:C561" si="55">(B559-B558)/B558*100</f>
        <v>0.86060245027860593</v>
      </c>
      <c r="D559" s="73">
        <f t="shared" ref="D559:D561" si="56">(B559-B547)/B547*100</f>
        <v>3.2281145680814332</v>
      </c>
      <c r="E559" s="19">
        <v>22238.261003899999</v>
      </c>
      <c r="F559" s="19">
        <v>64.240302200000002</v>
      </c>
      <c r="G559" s="73">
        <f t="shared" si="35"/>
        <v>0.18100280000000168</v>
      </c>
      <c r="H559" s="19">
        <v>68.022464799999995</v>
      </c>
      <c r="I559" s="19">
        <v>60.576849799999998</v>
      </c>
      <c r="J559" s="19">
        <v>4444.8266682000003</v>
      </c>
      <c r="K559" s="106">
        <f t="shared" si="32"/>
        <v>31.113325432431182</v>
      </c>
    </row>
    <row r="560" spans="1:11" x14ac:dyDescent="0.25">
      <c r="A560" s="63">
        <v>45352</v>
      </c>
      <c r="B560" s="19">
        <v>14281.3446976</v>
      </c>
      <c r="C560" s="138">
        <f t="shared" si="55"/>
        <v>-3.2069108985857117E-2</v>
      </c>
      <c r="D560" s="73">
        <f t="shared" si="56"/>
        <v>2.4914010971110163</v>
      </c>
      <c r="E560" s="19">
        <v>22299.4570045</v>
      </c>
      <c r="F560" s="19">
        <v>64.043463900000006</v>
      </c>
      <c r="G560" s="73">
        <f t="shared" si="35"/>
        <v>-0.2705148999999949</v>
      </c>
      <c r="H560" s="19">
        <v>67.899754799999997</v>
      </c>
      <c r="I560" s="19">
        <v>60.307563199999997</v>
      </c>
      <c r="J560" s="19">
        <v>4412.0506649999998</v>
      </c>
      <c r="K560" s="106">
        <f>J560/B560*100</f>
        <v>30.893804178968182</v>
      </c>
    </row>
    <row r="561" spans="1:11" x14ac:dyDescent="0.25">
      <c r="A561" s="63">
        <v>45383</v>
      </c>
      <c r="B561" s="19">
        <v>14317.908722300001</v>
      </c>
      <c r="C561" s="138">
        <f t="shared" si="55"/>
        <v>0.25602648401971323</v>
      </c>
      <c r="D561" s="73">
        <f t="shared" si="56"/>
        <v>2.8679165027720175</v>
      </c>
      <c r="E561" s="19">
        <v>22349.018004199999</v>
      </c>
      <c r="F561" s="19">
        <v>64.065046300000006</v>
      </c>
      <c r="G561" s="73">
        <f t="shared" si="35"/>
        <v>-3.3215399999988904E-2</v>
      </c>
      <c r="H561" s="19">
        <v>67.807399399999994</v>
      </c>
      <c r="I561" s="19">
        <v>60.438861299999999</v>
      </c>
      <c r="J561" s="19">
        <v>4455.9078565</v>
      </c>
      <c r="K561" s="106">
        <f>J561/B561*100</f>
        <v>31.121219885694394</v>
      </c>
    </row>
    <row r="562" spans="1:11" x14ac:dyDescent="0.25">
      <c r="A562" s="63">
        <v>45413</v>
      </c>
      <c r="B562" s="19">
        <v>14359.0758477</v>
      </c>
      <c r="C562" s="138">
        <f t="shared" ref="C562" si="57">(B562-B561)/B561*100</f>
        <v>0.28752191537498739</v>
      </c>
      <c r="D562" s="73">
        <f t="shared" ref="D562" si="58">(B562-B550)/B550*100</f>
        <v>2.5404322878148107</v>
      </c>
      <c r="E562" s="19">
        <v>22398.575004099999</v>
      </c>
      <c r="F562" s="19">
        <v>64.107095400000006</v>
      </c>
      <c r="G562" s="73">
        <f t="shared" si="35"/>
        <v>-0.23617989999999622</v>
      </c>
      <c r="H562" s="19">
        <v>68.030887100000001</v>
      </c>
      <c r="I562" s="19">
        <v>60.304398300000003</v>
      </c>
      <c r="J562" s="19">
        <v>4454.1737697999997</v>
      </c>
      <c r="K562" s="106">
        <f>J562/B562*100</f>
        <v>31.019919506264447</v>
      </c>
    </row>
    <row r="563" spans="1:11" x14ac:dyDescent="0.25">
      <c r="A563" s="63">
        <v>45444</v>
      </c>
      <c r="B563" s="19">
        <v>14411.333483300001</v>
      </c>
      <c r="C563" s="138">
        <f t="shared" ref="C563" si="59">(B563-B562)/B562*100</f>
        <v>0.36393453279495952</v>
      </c>
      <c r="D563" s="73">
        <f t="shared" ref="D563" si="60">(B563-B551)/B551*100</f>
        <v>2.7741171734989511</v>
      </c>
      <c r="E563" s="19">
        <v>22448.1360045</v>
      </c>
      <c r="F563" s="19">
        <v>64.198352499999999</v>
      </c>
      <c r="G563" s="73">
        <f t="shared" si="35"/>
        <v>-8.8107000000007929E-2</v>
      </c>
      <c r="H563" s="19">
        <v>68.118460799999994</v>
      </c>
      <c r="I563" s="19">
        <v>60.398533100000002</v>
      </c>
      <c r="J563" s="19">
        <v>4461.2790493000002</v>
      </c>
      <c r="K563" s="106">
        <f>J563/B563*100</f>
        <v>30.956740085640067</v>
      </c>
    </row>
    <row r="564" spans="1:11" x14ac:dyDescent="0.25">
      <c r="A564" s="63">
        <v>45474</v>
      </c>
      <c r="B564" s="19">
        <v>14469.5711632</v>
      </c>
      <c r="C564" s="138">
        <f t="shared" ref="C564" si="61">(B564-B563)/B563*100</f>
        <v>0.40411027867397442</v>
      </c>
      <c r="D564" s="73">
        <f t="shared" ref="D564" si="62">(B564-B552)/B552*100</f>
        <v>3.249403258981804</v>
      </c>
      <c r="E564" s="19">
        <v>22499.608004500002</v>
      </c>
      <c r="F564" s="19">
        <v>64.310325599999999</v>
      </c>
      <c r="G564" s="73">
        <f t="shared" si="35"/>
        <v>0.22985669999999914</v>
      </c>
      <c r="H564" s="19">
        <v>68.042197200000004</v>
      </c>
      <c r="I564" s="19">
        <v>60.692437300000002</v>
      </c>
      <c r="J564" s="19">
        <v>4458.9900502</v>
      </c>
      <c r="K564" s="106">
        <f>J564/B564*100</f>
        <v>30.816324823367314</v>
      </c>
    </row>
    <row r="565" spans="1:11" x14ac:dyDescent="0.25">
      <c r="A565" s="63">
        <v>45505</v>
      </c>
    </row>
    <row r="566" spans="1:11" x14ac:dyDescent="0.25">
      <c r="A566" s="63">
        <v>45536</v>
      </c>
    </row>
    <row r="567" spans="1:11" x14ac:dyDescent="0.25">
      <c r="A567" s="63">
        <v>45566</v>
      </c>
    </row>
    <row r="568" spans="1:11" x14ac:dyDescent="0.25">
      <c r="A568" s="63">
        <v>45597</v>
      </c>
    </row>
    <row r="569" spans="1:11" x14ac:dyDescent="0.25">
      <c r="A569" s="63">
        <v>45627</v>
      </c>
    </row>
  </sheetData>
  <mergeCells count="3">
    <mergeCell ref="B5:D5"/>
    <mergeCell ref="F5:G5"/>
    <mergeCell ref="H5:I5"/>
  </mergeCells>
  <pageMargins left="0.7" right="0.7" top="0.75" bottom="0.75" header="0.3" footer="0.3"/>
  <pageSetup paperSize="9" orientation="portrait" horizontalDpi="300" r:id="rId1"/>
  <headerFooter>
    <oddHeader>&amp;C&amp;"Calibri"&amp;12&amp;KFF0000OFFICIAL&amp;1#</oddHeader>
    <oddFooter>&amp;C&amp;1#&amp;"Calibri"&amp;12&amp;KFF0000OFFICIAL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11985-E0E1-4FCD-A49B-3A7AC8FC1E51}">
  <dimension ref="A1:J569"/>
  <sheetViews>
    <sheetView workbookViewId="0">
      <pane ySplit="6" topLeftCell="A7" activePane="bottomLeft" state="frozen"/>
      <selection pane="bottomLeft" activeCell="A7" sqref="A7"/>
    </sheetView>
  </sheetViews>
  <sheetFormatPr defaultColWidth="8.85546875" defaultRowHeight="15" x14ac:dyDescent="0.25"/>
  <cols>
    <col min="1" max="1" width="9.85546875" style="2" customWidth="1"/>
    <col min="2" max="4" width="14.85546875" style="2" customWidth="1"/>
    <col min="5" max="5" width="12.5703125" style="2" bestFit="1" customWidth="1"/>
    <col min="6" max="6" width="12.7109375" style="2" bestFit="1" customWidth="1"/>
    <col min="7" max="16384" width="8.85546875" style="2"/>
  </cols>
  <sheetData>
    <row r="1" spans="1:6" x14ac:dyDescent="0.25">
      <c r="A1" s="1" t="s">
        <v>20</v>
      </c>
    </row>
    <row r="2" spans="1:6" x14ac:dyDescent="0.25">
      <c r="A2" s="1"/>
    </row>
    <row r="3" spans="1:6" x14ac:dyDescent="0.25">
      <c r="A3" s="1"/>
      <c r="B3" s="3" t="s">
        <v>21</v>
      </c>
      <c r="C3" s="3"/>
      <c r="D3" s="3"/>
      <c r="E3" s="3"/>
      <c r="F3" s="3"/>
    </row>
    <row r="4" spans="1:6" x14ac:dyDescent="0.25">
      <c r="A4" s="1"/>
      <c r="B4" s="13" t="s">
        <v>22</v>
      </c>
      <c r="C4" s="13" t="s">
        <v>23</v>
      </c>
      <c r="D4" s="13" t="s">
        <v>24</v>
      </c>
      <c r="E4" s="13" t="s">
        <v>25</v>
      </c>
      <c r="F4" s="13" t="s">
        <v>26</v>
      </c>
    </row>
    <row r="5" spans="1:6" ht="30" x14ac:dyDescent="0.25">
      <c r="B5" s="55" t="s">
        <v>27</v>
      </c>
      <c r="C5" s="55" t="s">
        <v>28</v>
      </c>
      <c r="D5" s="55" t="s">
        <v>29</v>
      </c>
      <c r="E5" s="146" t="s">
        <v>30</v>
      </c>
      <c r="F5" s="147"/>
    </row>
    <row r="6" spans="1:6" ht="45" customHeight="1" x14ac:dyDescent="0.25">
      <c r="A6" s="65" t="s">
        <v>14</v>
      </c>
      <c r="B6" s="6" t="s">
        <v>15</v>
      </c>
      <c r="C6" s="6" t="s">
        <v>15</v>
      </c>
      <c r="D6" s="6" t="s">
        <v>31</v>
      </c>
      <c r="E6" s="66" t="s">
        <v>17</v>
      </c>
      <c r="F6" s="66" t="s">
        <v>18</v>
      </c>
    </row>
    <row r="7" spans="1:6" x14ac:dyDescent="0.25">
      <c r="A7" s="67">
        <v>28522</v>
      </c>
      <c r="B7" s="68">
        <v>426.85205810000002</v>
      </c>
      <c r="C7" s="68">
        <v>6424.4055520000002</v>
      </c>
      <c r="D7" s="69">
        <v>6.6442265000000003</v>
      </c>
      <c r="E7" s="69">
        <v>5.6256817000000003</v>
      </c>
      <c r="F7" s="69">
        <v>8.4560188000000007</v>
      </c>
    </row>
    <row r="8" spans="1:6" x14ac:dyDescent="0.25">
      <c r="A8" s="8">
        <v>28550</v>
      </c>
      <c r="B8" s="68">
        <v>403.78226560000002</v>
      </c>
      <c r="C8" s="68">
        <v>6406.7705562000001</v>
      </c>
      <c r="D8" s="69">
        <v>6.3024306000000001</v>
      </c>
      <c r="E8" s="69">
        <v>5.304487</v>
      </c>
      <c r="F8" s="69">
        <v>8.0788235999999998</v>
      </c>
    </row>
    <row r="9" spans="1:6" x14ac:dyDescent="0.25">
      <c r="A9" s="8">
        <v>28581</v>
      </c>
      <c r="B9" s="68">
        <v>403.22655980000002</v>
      </c>
      <c r="C9" s="68">
        <v>6433.8947996999996</v>
      </c>
      <c r="D9" s="69">
        <v>6.2672233999999998</v>
      </c>
      <c r="E9" s="69">
        <v>5.3630522999999997</v>
      </c>
      <c r="F9" s="69">
        <v>7.8650916000000004</v>
      </c>
    </row>
    <row r="10" spans="1:6" x14ac:dyDescent="0.25">
      <c r="A10" s="8">
        <v>28611</v>
      </c>
      <c r="B10" s="68">
        <v>399.40927850000003</v>
      </c>
      <c r="C10" s="68">
        <v>6432.5935417000001</v>
      </c>
      <c r="D10" s="69">
        <v>6.2091484000000001</v>
      </c>
      <c r="E10" s="69">
        <v>5.2476957000000004</v>
      </c>
      <c r="F10" s="69">
        <v>7.9002502999999997</v>
      </c>
    </row>
    <row r="11" spans="1:6" x14ac:dyDescent="0.25">
      <c r="A11" s="8">
        <v>28642</v>
      </c>
      <c r="B11" s="68">
        <v>405.91686320000002</v>
      </c>
      <c r="C11" s="68">
        <v>6439.8210465000002</v>
      </c>
      <c r="D11" s="69">
        <v>6.3032320000000004</v>
      </c>
      <c r="E11" s="69">
        <v>5.4909252000000004</v>
      </c>
      <c r="F11" s="69">
        <v>7.7346604000000001</v>
      </c>
    </row>
    <row r="12" spans="1:6" x14ac:dyDescent="0.25">
      <c r="A12" s="8">
        <v>28672</v>
      </c>
      <c r="B12" s="68">
        <v>400.1166581</v>
      </c>
      <c r="C12" s="68">
        <v>6430.6336907000004</v>
      </c>
      <c r="D12" s="69">
        <v>6.2220408999999997</v>
      </c>
      <c r="E12" s="69">
        <v>5.3985368999999999</v>
      </c>
      <c r="F12" s="69">
        <v>7.6649354000000001</v>
      </c>
    </row>
    <row r="13" spans="1:6" x14ac:dyDescent="0.25">
      <c r="A13" s="8">
        <v>28703</v>
      </c>
      <c r="B13" s="68">
        <v>418.93697529999997</v>
      </c>
      <c r="C13" s="68">
        <v>6455.2998563000001</v>
      </c>
      <c r="D13" s="69">
        <v>6.4898142999999999</v>
      </c>
      <c r="E13" s="69">
        <v>5.6357284999999999</v>
      </c>
      <c r="F13" s="69">
        <v>7.9803823999999999</v>
      </c>
    </row>
    <row r="14" spans="1:6" x14ac:dyDescent="0.25">
      <c r="A14" s="8">
        <v>28734</v>
      </c>
      <c r="B14" s="68">
        <v>402.47392159999998</v>
      </c>
      <c r="C14" s="68">
        <v>6433.2335439999997</v>
      </c>
      <c r="D14" s="69">
        <v>6.2561684</v>
      </c>
      <c r="E14" s="69">
        <v>5.4810270000000001</v>
      </c>
      <c r="F14" s="69">
        <v>7.6132982</v>
      </c>
    </row>
    <row r="15" spans="1:6" x14ac:dyDescent="0.25">
      <c r="A15" s="8">
        <v>28764</v>
      </c>
      <c r="B15" s="68">
        <v>396.41339299999999</v>
      </c>
      <c r="C15" s="68">
        <v>6432.2990603999997</v>
      </c>
      <c r="D15" s="69">
        <v>6.1628569999999998</v>
      </c>
      <c r="E15" s="69">
        <v>5.4242543000000003</v>
      </c>
      <c r="F15" s="69">
        <v>7.4595567999999997</v>
      </c>
    </row>
    <row r="16" spans="1:6" x14ac:dyDescent="0.25">
      <c r="A16" s="8">
        <v>28795</v>
      </c>
      <c r="B16" s="68">
        <v>407.42869810000002</v>
      </c>
      <c r="C16" s="68">
        <v>6435.6355653999999</v>
      </c>
      <c r="D16" s="69">
        <v>6.3308229999999996</v>
      </c>
      <c r="E16" s="69">
        <v>5.4941466999999999</v>
      </c>
      <c r="F16" s="69">
        <v>7.8027202000000004</v>
      </c>
    </row>
    <row r="17" spans="1:6" x14ac:dyDescent="0.25">
      <c r="A17" s="8">
        <v>28825</v>
      </c>
      <c r="B17" s="68">
        <v>414.25852300000003</v>
      </c>
      <c r="C17" s="68">
        <v>6467.4520235</v>
      </c>
      <c r="D17" s="69">
        <v>6.4052816999999997</v>
      </c>
      <c r="E17" s="69">
        <v>5.4527400999999998</v>
      </c>
      <c r="F17" s="69">
        <v>8.0722041000000004</v>
      </c>
    </row>
    <row r="18" spans="1:6" x14ac:dyDescent="0.25">
      <c r="A18" s="8">
        <v>28856</v>
      </c>
      <c r="B18" s="68">
        <v>411.79564909999999</v>
      </c>
      <c r="C18" s="68">
        <v>6463.0778743000001</v>
      </c>
      <c r="D18" s="69">
        <v>6.3715099000000004</v>
      </c>
      <c r="E18" s="69">
        <v>5.4306910000000004</v>
      </c>
      <c r="F18" s="69">
        <v>8.0197439999999993</v>
      </c>
    </row>
    <row r="19" spans="1:6" x14ac:dyDescent="0.25">
      <c r="A19" s="8">
        <v>28887</v>
      </c>
      <c r="B19" s="68">
        <v>404.69931709999997</v>
      </c>
      <c r="C19" s="68">
        <v>6468.2532363</v>
      </c>
      <c r="D19" s="69">
        <v>6.2567018000000001</v>
      </c>
      <c r="E19" s="69">
        <v>5.3205422999999996</v>
      </c>
      <c r="F19" s="69">
        <v>7.8993047000000001</v>
      </c>
    </row>
    <row r="20" spans="1:6" x14ac:dyDescent="0.25">
      <c r="A20" s="8">
        <v>28915</v>
      </c>
      <c r="B20" s="68">
        <v>407.34446250000002</v>
      </c>
      <c r="C20" s="68">
        <v>6462.9952421999997</v>
      </c>
      <c r="D20" s="69">
        <v>6.3027195000000003</v>
      </c>
      <c r="E20" s="69">
        <v>5.3812645999999997</v>
      </c>
      <c r="F20" s="69">
        <v>7.9278481999999997</v>
      </c>
    </row>
    <row r="21" spans="1:6" x14ac:dyDescent="0.25">
      <c r="A21" s="8">
        <v>28946</v>
      </c>
      <c r="B21" s="68">
        <v>421.47100870000003</v>
      </c>
      <c r="C21" s="68">
        <v>6486.0663385999997</v>
      </c>
      <c r="D21" s="69">
        <v>6.4980989999999998</v>
      </c>
      <c r="E21" s="69">
        <v>5.5291724999999996</v>
      </c>
      <c r="F21" s="69">
        <v>8.2066808000000009</v>
      </c>
    </row>
    <row r="22" spans="1:6" x14ac:dyDescent="0.25">
      <c r="A22" s="8">
        <v>28976</v>
      </c>
      <c r="B22" s="68">
        <v>401.46839999999997</v>
      </c>
      <c r="C22" s="68">
        <v>6471.7941965</v>
      </c>
      <c r="D22" s="69">
        <v>6.2033554999999998</v>
      </c>
      <c r="E22" s="69">
        <v>5.2274991000000002</v>
      </c>
      <c r="F22" s="69">
        <v>7.9308611000000004</v>
      </c>
    </row>
    <row r="23" spans="1:6" x14ac:dyDescent="0.25">
      <c r="A23" s="8">
        <v>29007</v>
      </c>
      <c r="B23" s="68">
        <v>406.69850229999997</v>
      </c>
      <c r="C23" s="68">
        <v>6506.1441452999998</v>
      </c>
      <c r="D23" s="69">
        <v>6.2509912999999999</v>
      </c>
      <c r="E23" s="69">
        <v>5.2271133000000001</v>
      </c>
      <c r="F23" s="69">
        <v>8.0478650999999992</v>
      </c>
    </row>
    <row r="24" spans="1:6" x14ac:dyDescent="0.25">
      <c r="A24" s="8">
        <v>29037</v>
      </c>
      <c r="B24" s="68">
        <v>408.06249430000003</v>
      </c>
      <c r="C24" s="68">
        <v>6505.5261675000002</v>
      </c>
      <c r="D24" s="69">
        <v>6.2725517000000002</v>
      </c>
      <c r="E24" s="69">
        <v>5.1262394999999996</v>
      </c>
      <c r="F24" s="69">
        <v>8.2822204999999993</v>
      </c>
    </row>
    <row r="25" spans="1:6" x14ac:dyDescent="0.25">
      <c r="A25" s="8">
        <v>29068</v>
      </c>
      <c r="B25" s="68">
        <v>398.46304190000001</v>
      </c>
      <c r="C25" s="68">
        <v>6513.3006144999999</v>
      </c>
      <c r="D25" s="69">
        <v>6.1176823000000002</v>
      </c>
      <c r="E25" s="69">
        <v>4.9608134000000002</v>
      </c>
      <c r="F25" s="69">
        <v>8.1503610000000002</v>
      </c>
    </row>
    <row r="26" spans="1:6" x14ac:dyDescent="0.25">
      <c r="A26" s="8">
        <v>29099</v>
      </c>
      <c r="B26" s="68">
        <v>406.4964531</v>
      </c>
      <c r="C26" s="68">
        <v>6523.4260468000002</v>
      </c>
      <c r="D26" s="69">
        <v>6.2313337999999998</v>
      </c>
      <c r="E26" s="69">
        <v>4.9970891999999996</v>
      </c>
      <c r="F26" s="69">
        <v>8.3898876999999992</v>
      </c>
    </row>
    <row r="27" spans="1:6" x14ac:dyDescent="0.25">
      <c r="A27" s="8">
        <v>29129</v>
      </c>
      <c r="B27" s="68">
        <v>419.48480569999998</v>
      </c>
      <c r="C27" s="68">
        <v>6571.6401650999996</v>
      </c>
      <c r="D27" s="69">
        <v>6.3832589000000004</v>
      </c>
      <c r="E27" s="69">
        <v>5.0462037000000004</v>
      </c>
      <c r="F27" s="69">
        <v>8.6860356999999997</v>
      </c>
    </row>
    <row r="28" spans="1:6" x14ac:dyDescent="0.25">
      <c r="A28" s="8">
        <v>29160</v>
      </c>
      <c r="B28" s="68">
        <v>397.61897149999999</v>
      </c>
      <c r="C28" s="68">
        <v>6578.1125818</v>
      </c>
      <c r="D28" s="69">
        <v>6.0445753</v>
      </c>
      <c r="E28" s="69">
        <v>4.8263083</v>
      </c>
      <c r="F28" s="69">
        <v>8.1417973000000003</v>
      </c>
    </row>
    <row r="29" spans="1:6" x14ac:dyDescent="0.25">
      <c r="A29" s="8">
        <v>29190</v>
      </c>
      <c r="B29" s="68">
        <v>403.12913309999999</v>
      </c>
      <c r="C29" s="68">
        <v>6587.121811</v>
      </c>
      <c r="D29" s="69">
        <v>6.1199586999999998</v>
      </c>
      <c r="E29" s="69">
        <v>5.0001002000000003</v>
      </c>
      <c r="F29" s="69">
        <v>8.0525052000000006</v>
      </c>
    </row>
    <row r="30" spans="1:6" x14ac:dyDescent="0.25">
      <c r="A30" s="8">
        <v>29221</v>
      </c>
      <c r="B30" s="68">
        <v>406.31135699999999</v>
      </c>
      <c r="C30" s="68">
        <v>6610.3250132000003</v>
      </c>
      <c r="D30" s="69">
        <v>6.1466168999999997</v>
      </c>
      <c r="E30" s="69">
        <v>5.2121019999999998</v>
      </c>
      <c r="F30" s="69">
        <v>7.7560321999999999</v>
      </c>
    </row>
    <row r="31" spans="1:6" x14ac:dyDescent="0.25">
      <c r="A31" s="8">
        <v>29252</v>
      </c>
      <c r="B31" s="68">
        <v>397.01504440000002</v>
      </c>
      <c r="C31" s="68">
        <v>6618.9226253999996</v>
      </c>
      <c r="D31" s="69">
        <v>5.9981822999999999</v>
      </c>
      <c r="E31" s="69">
        <v>5.0205251999999998</v>
      </c>
      <c r="F31" s="69">
        <v>7.6694458000000001</v>
      </c>
    </row>
    <row r="32" spans="1:6" x14ac:dyDescent="0.25">
      <c r="A32" s="8">
        <v>29281</v>
      </c>
      <c r="B32" s="68">
        <v>393.34997720000001</v>
      </c>
      <c r="C32" s="68">
        <v>6626.2678046000001</v>
      </c>
      <c r="D32" s="69">
        <v>5.9362221999999996</v>
      </c>
      <c r="E32" s="69">
        <v>5.0302502999999996</v>
      </c>
      <c r="F32" s="69">
        <v>7.4809054000000001</v>
      </c>
    </row>
    <row r="33" spans="1:6" x14ac:dyDescent="0.25">
      <c r="A33" s="8">
        <v>29312</v>
      </c>
      <c r="B33" s="68">
        <v>406.81754439999997</v>
      </c>
      <c r="C33" s="68">
        <v>6653.7426427999999</v>
      </c>
      <c r="D33" s="69">
        <v>6.1141160000000001</v>
      </c>
      <c r="E33" s="69">
        <v>5.1601254000000001</v>
      </c>
      <c r="F33" s="69">
        <v>7.7383160000000002</v>
      </c>
    </row>
    <row r="34" spans="1:6" x14ac:dyDescent="0.25">
      <c r="A34" s="8">
        <v>29342</v>
      </c>
      <c r="B34" s="68">
        <v>417.5464101</v>
      </c>
      <c r="C34" s="68">
        <v>6685.5576803000004</v>
      </c>
      <c r="D34" s="69">
        <v>6.2454986000000003</v>
      </c>
      <c r="E34" s="69">
        <v>5.3337162999999999</v>
      </c>
      <c r="F34" s="69">
        <v>7.8035908000000003</v>
      </c>
    </row>
    <row r="35" spans="1:6" x14ac:dyDescent="0.25">
      <c r="A35" s="8">
        <v>29373</v>
      </c>
      <c r="B35" s="68">
        <v>423.54658669999998</v>
      </c>
      <c r="C35" s="68">
        <v>6699.0137268999997</v>
      </c>
      <c r="D35" s="69">
        <v>6.3225216</v>
      </c>
      <c r="E35" s="69">
        <v>5.2373734000000001</v>
      </c>
      <c r="F35" s="69">
        <v>8.1526279000000006</v>
      </c>
    </row>
    <row r="36" spans="1:6" x14ac:dyDescent="0.25">
      <c r="A36" s="8">
        <v>29403</v>
      </c>
      <c r="B36" s="68">
        <v>407.94261569999998</v>
      </c>
      <c r="C36" s="68">
        <v>6714.5258592999999</v>
      </c>
      <c r="D36" s="69">
        <v>6.0755238</v>
      </c>
      <c r="E36" s="69">
        <v>5.1029865000000001</v>
      </c>
      <c r="F36" s="69">
        <v>7.7127195999999998</v>
      </c>
    </row>
    <row r="37" spans="1:6" x14ac:dyDescent="0.25">
      <c r="A37" s="8">
        <v>29434</v>
      </c>
      <c r="B37" s="68">
        <v>415.77270620000002</v>
      </c>
      <c r="C37" s="68">
        <v>6731.4473457000004</v>
      </c>
      <c r="D37" s="69">
        <v>6.1765721999999998</v>
      </c>
      <c r="E37" s="69">
        <v>5.1604673999999999</v>
      </c>
      <c r="F37" s="69">
        <v>7.8907543000000002</v>
      </c>
    </row>
    <row r="38" spans="1:6" x14ac:dyDescent="0.25">
      <c r="A38" s="8">
        <v>29465</v>
      </c>
      <c r="B38" s="68">
        <v>413.28938829999998</v>
      </c>
      <c r="C38" s="68">
        <v>6731.0934751000004</v>
      </c>
      <c r="D38" s="69">
        <v>6.1400037000000003</v>
      </c>
      <c r="E38" s="69">
        <v>5.1250773000000001</v>
      </c>
      <c r="F38" s="69">
        <v>7.8484315000000002</v>
      </c>
    </row>
    <row r="39" spans="1:6" x14ac:dyDescent="0.25">
      <c r="A39" s="8">
        <v>29495</v>
      </c>
      <c r="B39" s="68">
        <v>406.47909620000001</v>
      </c>
      <c r="C39" s="68">
        <v>6713.5181745</v>
      </c>
      <c r="D39" s="69">
        <v>6.0546360999999997</v>
      </c>
      <c r="E39" s="69">
        <v>4.9324450000000004</v>
      </c>
      <c r="F39" s="69">
        <v>7.9544423999999996</v>
      </c>
    </row>
    <row r="40" spans="1:6" x14ac:dyDescent="0.25">
      <c r="A40" s="8">
        <v>29526</v>
      </c>
      <c r="B40" s="68">
        <v>393.22186929999998</v>
      </c>
      <c r="C40" s="68">
        <v>6721.8675298999997</v>
      </c>
      <c r="D40" s="69">
        <v>5.8498901999999999</v>
      </c>
      <c r="E40" s="69">
        <v>4.7112689999999997</v>
      </c>
      <c r="F40" s="69">
        <v>7.7797033999999998</v>
      </c>
    </row>
    <row r="41" spans="1:6" x14ac:dyDescent="0.25">
      <c r="A41" s="8">
        <v>29556</v>
      </c>
      <c r="B41" s="68">
        <v>409.07020690000002</v>
      </c>
      <c r="C41" s="68">
        <v>6760.5805217999996</v>
      </c>
      <c r="D41" s="69">
        <v>6.0508148000000004</v>
      </c>
      <c r="E41" s="69">
        <v>4.9232703999999998</v>
      </c>
      <c r="F41" s="69">
        <v>7.9685495</v>
      </c>
    </row>
    <row r="42" spans="1:6" x14ac:dyDescent="0.25">
      <c r="A42" s="8">
        <v>29587</v>
      </c>
      <c r="B42" s="68">
        <v>399.71671559999999</v>
      </c>
      <c r="C42" s="68">
        <v>6757.1042527999998</v>
      </c>
      <c r="D42" s="69">
        <v>5.9155031999999999</v>
      </c>
      <c r="E42" s="69">
        <v>4.9370456999999996</v>
      </c>
      <c r="F42" s="69">
        <v>7.5849589000000002</v>
      </c>
    </row>
    <row r="43" spans="1:6" x14ac:dyDescent="0.25">
      <c r="A43" s="8">
        <v>29618</v>
      </c>
      <c r="B43" s="68">
        <v>379.20077309999999</v>
      </c>
      <c r="C43" s="68">
        <v>6752.1061814000004</v>
      </c>
      <c r="D43" s="69">
        <v>5.6160369000000001</v>
      </c>
      <c r="E43" s="69">
        <v>4.7093591999999997</v>
      </c>
      <c r="F43" s="69">
        <v>7.1638656000000003</v>
      </c>
    </row>
    <row r="44" spans="1:6" x14ac:dyDescent="0.25">
      <c r="A44" s="8">
        <v>29646</v>
      </c>
      <c r="B44" s="68">
        <v>388.71023980000001</v>
      </c>
      <c r="C44" s="68">
        <v>6765.3523305999997</v>
      </c>
      <c r="D44" s="69">
        <v>5.7456022999999998</v>
      </c>
      <c r="E44" s="69">
        <v>4.6975759999999998</v>
      </c>
      <c r="F44" s="69">
        <v>7.5390851000000003</v>
      </c>
    </row>
    <row r="45" spans="1:6" x14ac:dyDescent="0.25">
      <c r="A45" s="8">
        <v>29677</v>
      </c>
      <c r="B45" s="68">
        <v>376.63360419999998</v>
      </c>
      <c r="C45" s="68">
        <v>6780.6789034000003</v>
      </c>
      <c r="D45" s="69">
        <v>5.5545116999999999</v>
      </c>
      <c r="E45" s="69">
        <v>4.5683316999999999</v>
      </c>
      <c r="F45" s="69">
        <v>7.2280154999999997</v>
      </c>
    </row>
    <row r="46" spans="1:6" x14ac:dyDescent="0.25">
      <c r="A46" s="8">
        <v>29707</v>
      </c>
      <c r="B46" s="68">
        <v>379.13332930000001</v>
      </c>
      <c r="C46" s="68">
        <v>6784.3407510999996</v>
      </c>
      <c r="D46" s="69">
        <v>5.5883592000000002</v>
      </c>
      <c r="E46" s="69">
        <v>4.6139450000000002</v>
      </c>
      <c r="F46" s="69">
        <v>7.2432061000000001</v>
      </c>
    </row>
    <row r="47" spans="1:6" x14ac:dyDescent="0.25">
      <c r="A47" s="8">
        <v>29738</v>
      </c>
      <c r="B47" s="68">
        <v>364.63805550000001</v>
      </c>
      <c r="C47" s="68">
        <v>6785.5440964999998</v>
      </c>
      <c r="D47" s="69">
        <v>5.3737481999999996</v>
      </c>
      <c r="E47" s="69">
        <v>4.4612958999999996</v>
      </c>
      <c r="F47" s="69">
        <v>6.9191472000000003</v>
      </c>
    </row>
    <row r="48" spans="1:6" x14ac:dyDescent="0.25">
      <c r="A48" s="8">
        <v>29768</v>
      </c>
      <c r="B48" s="68">
        <v>397.06388700000002</v>
      </c>
      <c r="C48" s="68">
        <v>6815.4877763000004</v>
      </c>
      <c r="D48" s="69">
        <v>5.8259055999999996</v>
      </c>
      <c r="E48" s="69">
        <v>4.7891124999999999</v>
      </c>
      <c r="F48" s="69">
        <v>7.5815573000000001</v>
      </c>
    </row>
    <row r="49" spans="1:6" x14ac:dyDescent="0.25">
      <c r="A49" s="8">
        <v>29799</v>
      </c>
      <c r="B49" s="68">
        <v>399.49129799999997</v>
      </c>
      <c r="C49" s="68">
        <v>6834.0327684000004</v>
      </c>
      <c r="D49" s="69">
        <v>5.8456158</v>
      </c>
      <c r="E49" s="69">
        <v>4.8217511000000002</v>
      </c>
      <c r="F49" s="69">
        <v>7.5738631999999999</v>
      </c>
    </row>
    <row r="50" spans="1:6" x14ac:dyDescent="0.25">
      <c r="A50" s="8">
        <v>29830</v>
      </c>
      <c r="B50" s="68">
        <v>398.5178257</v>
      </c>
      <c r="C50" s="68">
        <v>6857.9021240000002</v>
      </c>
      <c r="D50" s="69">
        <v>5.8110749000000004</v>
      </c>
      <c r="E50" s="69">
        <v>4.9650637</v>
      </c>
      <c r="F50" s="69">
        <v>7.2302689999999998</v>
      </c>
    </row>
    <row r="51" spans="1:6" x14ac:dyDescent="0.25">
      <c r="A51" s="8">
        <v>29860</v>
      </c>
      <c r="B51" s="68">
        <v>401.11571240000001</v>
      </c>
      <c r="C51" s="68">
        <v>6831.0277218000001</v>
      </c>
      <c r="D51" s="69">
        <v>5.8719672999999997</v>
      </c>
      <c r="E51" s="69">
        <v>5.0049010000000003</v>
      </c>
      <c r="F51" s="69">
        <v>7.3220054000000001</v>
      </c>
    </row>
    <row r="52" spans="1:6" x14ac:dyDescent="0.25">
      <c r="A52" s="8">
        <v>29891</v>
      </c>
      <c r="B52" s="68">
        <v>409.2068855</v>
      </c>
      <c r="C52" s="68">
        <v>6826.1760117000003</v>
      </c>
      <c r="D52" s="69">
        <v>5.9946723000000004</v>
      </c>
      <c r="E52" s="69">
        <v>5.1019158999999998</v>
      </c>
      <c r="F52" s="69">
        <v>7.4955848999999999</v>
      </c>
    </row>
    <row r="53" spans="1:6" x14ac:dyDescent="0.25">
      <c r="A53" s="8">
        <v>29921</v>
      </c>
      <c r="B53" s="68">
        <v>412.37137480000001</v>
      </c>
      <c r="C53" s="68">
        <v>6842.5251404000001</v>
      </c>
      <c r="D53" s="69">
        <v>6.0265963999999999</v>
      </c>
      <c r="E53" s="69">
        <v>5.0708491999999996</v>
      </c>
      <c r="F53" s="69">
        <v>7.6271041000000004</v>
      </c>
    </row>
    <row r="54" spans="1:6" x14ac:dyDescent="0.25">
      <c r="A54" s="8">
        <v>29952</v>
      </c>
      <c r="B54" s="68">
        <v>411.5289813</v>
      </c>
      <c r="C54" s="68">
        <v>6880.5494473999997</v>
      </c>
      <c r="D54" s="69">
        <v>5.9810482</v>
      </c>
      <c r="E54" s="69">
        <v>4.9912247000000001</v>
      </c>
      <c r="F54" s="69">
        <v>7.6430759999999998</v>
      </c>
    </row>
    <row r="55" spans="1:6" x14ac:dyDescent="0.25">
      <c r="A55" s="8">
        <v>29983</v>
      </c>
      <c r="B55" s="68">
        <v>434.28129949999999</v>
      </c>
      <c r="C55" s="68">
        <v>6884.7542012000004</v>
      </c>
      <c r="D55" s="69">
        <v>6.3078693000000001</v>
      </c>
      <c r="E55" s="69">
        <v>5.3251092</v>
      </c>
      <c r="F55" s="69">
        <v>7.9606884000000004</v>
      </c>
    </row>
    <row r="56" spans="1:6" x14ac:dyDescent="0.25">
      <c r="A56" s="8">
        <v>30011</v>
      </c>
      <c r="B56" s="68">
        <v>434.86167440000003</v>
      </c>
      <c r="C56" s="68">
        <v>6878.1092982</v>
      </c>
      <c r="D56" s="69">
        <v>6.3224013000000001</v>
      </c>
      <c r="E56" s="69">
        <v>5.4111516000000002</v>
      </c>
      <c r="F56" s="69">
        <v>7.8571084000000004</v>
      </c>
    </row>
    <row r="57" spans="1:6" x14ac:dyDescent="0.25">
      <c r="A57" s="8">
        <v>30042</v>
      </c>
      <c r="B57" s="68">
        <v>436.47814890000001</v>
      </c>
      <c r="C57" s="68">
        <v>6892.5589706999999</v>
      </c>
      <c r="D57" s="69">
        <v>6.3325994000000003</v>
      </c>
      <c r="E57" s="69">
        <v>5.43642</v>
      </c>
      <c r="F57" s="69">
        <v>7.8391998999999997</v>
      </c>
    </row>
    <row r="58" spans="1:6" x14ac:dyDescent="0.25">
      <c r="A58" s="8">
        <v>30072</v>
      </c>
      <c r="B58" s="68">
        <v>453.99928069999999</v>
      </c>
      <c r="C58" s="68">
        <v>6886.8990621000003</v>
      </c>
      <c r="D58" s="69">
        <v>6.5922162999999996</v>
      </c>
      <c r="E58" s="69">
        <v>5.6573484000000001</v>
      </c>
      <c r="F58" s="69">
        <v>8.164066</v>
      </c>
    </row>
    <row r="59" spans="1:6" x14ac:dyDescent="0.25">
      <c r="A59" s="8">
        <v>30103</v>
      </c>
      <c r="B59" s="68">
        <v>465.98645499999998</v>
      </c>
      <c r="C59" s="68">
        <v>6886.8636587999999</v>
      </c>
      <c r="D59" s="69">
        <v>6.7663086999999997</v>
      </c>
      <c r="E59" s="69">
        <v>5.8178650000000003</v>
      </c>
      <c r="F59" s="69">
        <v>8.3607890999999999</v>
      </c>
    </row>
    <row r="60" spans="1:6" x14ac:dyDescent="0.25">
      <c r="A60" s="8">
        <v>30133</v>
      </c>
      <c r="B60" s="68">
        <v>474.4075398</v>
      </c>
      <c r="C60" s="68">
        <v>6894.2634508000001</v>
      </c>
      <c r="D60" s="69">
        <v>6.8811925</v>
      </c>
      <c r="E60" s="69">
        <v>6.0934751</v>
      </c>
      <c r="F60" s="69">
        <v>8.2107094000000007</v>
      </c>
    </row>
    <row r="61" spans="1:6" x14ac:dyDescent="0.25">
      <c r="A61" s="8">
        <v>30164</v>
      </c>
      <c r="B61" s="68">
        <v>483.7655527</v>
      </c>
      <c r="C61" s="68">
        <v>6900.2816217999998</v>
      </c>
      <c r="D61" s="69">
        <v>7.0108088000000004</v>
      </c>
      <c r="E61" s="69">
        <v>6.4726463000000001</v>
      </c>
      <c r="F61" s="69">
        <v>7.9182154999999996</v>
      </c>
    </row>
    <row r="62" spans="1:6" x14ac:dyDescent="0.25">
      <c r="A62" s="8">
        <v>30195</v>
      </c>
      <c r="B62" s="68">
        <v>513.63214200000004</v>
      </c>
      <c r="C62" s="68">
        <v>6914.5085578999997</v>
      </c>
      <c r="D62" s="69">
        <v>7.4283245999999998</v>
      </c>
      <c r="E62" s="69">
        <v>6.8658751999999996</v>
      </c>
      <c r="F62" s="69">
        <v>8.3806545999999997</v>
      </c>
    </row>
    <row r="63" spans="1:6" x14ac:dyDescent="0.25">
      <c r="A63" s="8">
        <v>30225</v>
      </c>
      <c r="B63" s="68">
        <v>579.11191159999998</v>
      </c>
      <c r="C63" s="68">
        <v>6982.0849246999996</v>
      </c>
      <c r="D63" s="69">
        <v>8.2942547999999992</v>
      </c>
      <c r="E63" s="69">
        <v>7.5148161</v>
      </c>
      <c r="F63" s="69">
        <v>9.6007672999999993</v>
      </c>
    </row>
    <row r="64" spans="1:6" x14ac:dyDescent="0.25">
      <c r="A64" s="8">
        <v>30256</v>
      </c>
      <c r="B64" s="68">
        <v>603.07492950000005</v>
      </c>
      <c r="C64" s="68">
        <v>6948.8178625</v>
      </c>
      <c r="D64" s="69">
        <v>8.6788132999999998</v>
      </c>
      <c r="E64" s="69">
        <v>8.0909673000000009</v>
      </c>
      <c r="F64" s="69">
        <v>9.6690777000000008</v>
      </c>
    </row>
    <row r="65" spans="1:6" x14ac:dyDescent="0.25">
      <c r="A65" s="8">
        <v>30286</v>
      </c>
      <c r="B65" s="68">
        <v>653.29330089999996</v>
      </c>
      <c r="C65" s="68">
        <v>6948.9652654000001</v>
      </c>
      <c r="D65" s="69">
        <v>9.4013033000000004</v>
      </c>
      <c r="E65" s="69">
        <v>8.9626541999999993</v>
      </c>
      <c r="F65" s="69">
        <v>10.1365804</v>
      </c>
    </row>
    <row r="66" spans="1:6" x14ac:dyDescent="0.25">
      <c r="A66" s="8">
        <v>30317</v>
      </c>
      <c r="B66" s="68">
        <v>645.38147819999995</v>
      </c>
      <c r="C66" s="68">
        <v>6941.8019358000001</v>
      </c>
      <c r="D66" s="69">
        <v>9.2970310000000005</v>
      </c>
      <c r="E66" s="69">
        <v>9.0490303999999995</v>
      </c>
      <c r="F66" s="69">
        <v>9.7136410000000009</v>
      </c>
    </row>
    <row r="67" spans="1:6" x14ac:dyDescent="0.25">
      <c r="A67" s="8">
        <v>30348</v>
      </c>
      <c r="B67" s="68">
        <v>672.36842330000002</v>
      </c>
      <c r="C67" s="68">
        <v>6961.8615061999999</v>
      </c>
      <c r="D67" s="69">
        <v>9.6578827999999994</v>
      </c>
      <c r="E67" s="69">
        <v>9.2703316999999998</v>
      </c>
      <c r="F67" s="69">
        <v>10.305630000000001</v>
      </c>
    </row>
    <row r="68" spans="1:6" x14ac:dyDescent="0.25">
      <c r="A68" s="8">
        <v>30376</v>
      </c>
      <c r="B68" s="68">
        <v>691.27710070000001</v>
      </c>
      <c r="C68" s="68">
        <v>6947.1326164000002</v>
      </c>
      <c r="D68" s="69">
        <v>9.9505383999999992</v>
      </c>
      <c r="E68" s="69">
        <v>9.7291314999999994</v>
      </c>
      <c r="F68" s="69">
        <v>10.3210544</v>
      </c>
    </row>
    <row r="69" spans="1:6" x14ac:dyDescent="0.25">
      <c r="A69" s="8">
        <v>30407</v>
      </c>
      <c r="B69" s="68">
        <v>704.24337349999996</v>
      </c>
      <c r="C69" s="68">
        <v>6937.1784287999999</v>
      </c>
      <c r="D69" s="69">
        <v>10.151726399999999</v>
      </c>
      <c r="E69" s="69">
        <v>10.073363799999999</v>
      </c>
      <c r="F69" s="69">
        <v>10.284050799999999</v>
      </c>
    </row>
    <row r="70" spans="1:6" x14ac:dyDescent="0.25">
      <c r="A70" s="8">
        <v>30437</v>
      </c>
      <c r="B70" s="68">
        <v>720.99416129999997</v>
      </c>
      <c r="C70" s="68">
        <v>6984.9105738999997</v>
      </c>
      <c r="D70" s="69">
        <v>10.3221674</v>
      </c>
      <c r="E70" s="69">
        <v>10.081434099999999</v>
      </c>
      <c r="F70" s="69">
        <v>10.7232439</v>
      </c>
    </row>
    <row r="71" spans="1:6" x14ac:dyDescent="0.25">
      <c r="A71" s="8">
        <v>30468</v>
      </c>
      <c r="B71" s="68">
        <v>712.60901479999995</v>
      </c>
      <c r="C71" s="68">
        <v>6983.8441660999997</v>
      </c>
      <c r="D71" s="69">
        <v>10.2036786</v>
      </c>
      <c r="E71" s="69">
        <v>10.061720899999999</v>
      </c>
      <c r="F71" s="69">
        <v>10.440403399999999</v>
      </c>
    </row>
    <row r="72" spans="1:6" x14ac:dyDescent="0.25">
      <c r="A72" s="8">
        <v>30498</v>
      </c>
      <c r="B72" s="68">
        <v>737.55490280000004</v>
      </c>
      <c r="C72" s="68">
        <v>7014.6190362999996</v>
      </c>
      <c r="D72" s="69">
        <v>10.5145397</v>
      </c>
      <c r="E72" s="69">
        <v>10.4388532</v>
      </c>
      <c r="F72" s="69">
        <v>10.6402634</v>
      </c>
    </row>
    <row r="73" spans="1:6" x14ac:dyDescent="0.25">
      <c r="A73" s="8">
        <v>30529</v>
      </c>
      <c r="B73" s="68">
        <v>715.07522129999995</v>
      </c>
      <c r="C73" s="68">
        <v>6998.1899577000004</v>
      </c>
      <c r="D73" s="69">
        <v>10.2180024</v>
      </c>
      <c r="E73" s="69">
        <v>10.077125499999999</v>
      </c>
      <c r="F73" s="69">
        <v>10.452220000000001</v>
      </c>
    </row>
    <row r="74" spans="1:6" x14ac:dyDescent="0.25">
      <c r="A74" s="8">
        <v>30560</v>
      </c>
      <c r="B74" s="68">
        <v>728.21687659999998</v>
      </c>
      <c r="C74" s="68">
        <v>7045.0680012000003</v>
      </c>
      <c r="D74" s="69">
        <v>10.3365486</v>
      </c>
      <c r="E74" s="69">
        <v>10.013584399999999</v>
      </c>
      <c r="F74" s="69">
        <v>10.871969200000001</v>
      </c>
    </row>
    <row r="75" spans="1:6" x14ac:dyDescent="0.25">
      <c r="A75" s="8">
        <v>30590</v>
      </c>
      <c r="B75" s="68">
        <v>702.48859630000004</v>
      </c>
      <c r="C75" s="68">
        <v>7019.8522510000003</v>
      </c>
      <c r="D75" s="69">
        <v>10.0071707</v>
      </c>
      <c r="E75" s="69">
        <v>9.7922879999999992</v>
      </c>
      <c r="F75" s="69">
        <v>10.363693</v>
      </c>
    </row>
    <row r="76" spans="1:6" x14ac:dyDescent="0.25">
      <c r="A76" s="8">
        <v>30621</v>
      </c>
      <c r="B76" s="68">
        <v>678.95121719999997</v>
      </c>
      <c r="C76" s="68">
        <v>7033.2626702999996</v>
      </c>
      <c r="D76" s="69">
        <v>9.6534317999999999</v>
      </c>
      <c r="E76" s="69">
        <v>9.4830856000000008</v>
      </c>
      <c r="F76" s="69">
        <v>9.9354233999999995</v>
      </c>
    </row>
    <row r="77" spans="1:6" x14ac:dyDescent="0.25">
      <c r="A77" s="8">
        <v>30651</v>
      </c>
      <c r="B77" s="68">
        <v>666.24247620000006</v>
      </c>
      <c r="C77" s="68">
        <v>7045.3208752</v>
      </c>
      <c r="D77" s="69">
        <v>9.4565242000000005</v>
      </c>
      <c r="E77" s="69">
        <v>9.2389369000000006</v>
      </c>
      <c r="F77" s="69">
        <v>9.8168576999999999</v>
      </c>
    </row>
    <row r="78" spans="1:6" x14ac:dyDescent="0.25">
      <c r="A78" s="8">
        <v>30682</v>
      </c>
      <c r="B78" s="68">
        <v>669.26901039999996</v>
      </c>
      <c r="C78" s="68">
        <v>7049.0343393000003</v>
      </c>
      <c r="D78" s="69">
        <v>9.4944778999999997</v>
      </c>
      <c r="E78" s="69">
        <v>9.3708545000000001</v>
      </c>
      <c r="F78" s="69">
        <v>9.7001898000000004</v>
      </c>
    </row>
    <row r="79" spans="1:6" x14ac:dyDescent="0.25">
      <c r="A79" s="8">
        <v>30713</v>
      </c>
      <c r="B79" s="68">
        <v>662.02823060000003</v>
      </c>
      <c r="C79" s="68">
        <v>7054.2132450999998</v>
      </c>
      <c r="D79" s="69">
        <v>9.3848626999999993</v>
      </c>
      <c r="E79" s="69">
        <v>9.0696434999999997</v>
      </c>
      <c r="F79" s="69">
        <v>9.9085695999999999</v>
      </c>
    </row>
    <row r="80" spans="1:6" x14ac:dyDescent="0.25">
      <c r="A80" s="8">
        <v>30742</v>
      </c>
      <c r="B80" s="68">
        <v>653.8514639</v>
      </c>
      <c r="C80" s="68">
        <v>7101.6063975999996</v>
      </c>
      <c r="D80" s="69">
        <v>9.2070924000000005</v>
      </c>
      <c r="E80" s="69">
        <v>8.8412302</v>
      </c>
      <c r="F80" s="69">
        <v>9.8125228999999994</v>
      </c>
    </row>
    <row r="81" spans="1:6" x14ac:dyDescent="0.25">
      <c r="A81" s="8">
        <v>30773</v>
      </c>
      <c r="B81" s="68">
        <v>667.28026669999997</v>
      </c>
      <c r="C81" s="68">
        <v>7121.4379121000002</v>
      </c>
      <c r="D81" s="69">
        <v>9.3700215</v>
      </c>
      <c r="E81" s="69">
        <v>8.8918323000000008</v>
      </c>
      <c r="F81" s="69">
        <v>10.152863999999999</v>
      </c>
    </row>
    <row r="82" spans="1:6" x14ac:dyDescent="0.25">
      <c r="A82" s="8">
        <v>30803</v>
      </c>
      <c r="B82" s="68">
        <v>635.79305520000003</v>
      </c>
      <c r="C82" s="68">
        <v>7115.4051726999996</v>
      </c>
      <c r="D82" s="69">
        <v>8.9354440999999998</v>
      </c>
      <c r="E82" s="69">
        <v>8.7110223999999992</v>
      </c>
      <c r="F82" s="69">
        <v>9.3046340000000001</v>
      </c>
    </row>
    <row r="83" spans="1:6" x14ac:dyDescent="0.25">
      <c r="A83" s="8">
        <v>30834</v>
      </c>
      <c r="B83" s="68">
        <v>650.58230560000004</v>
      </c>
      <c r="C83" s="68">
        <v>7152.2492764999997</v>
      </c>
      <c r="D83" s="69">
        <v>9.0961917000000003</v>
      </c>
      <c r="E83" s="69">
        <v>8.7466220999999997</v>
      </c>
      <c r="F83" s="69">
        <v>9.6671002999999995</v>
      </c>
    </row>
    <row r="84" spans="1:6" x14ac:dyDescent="0.25">
      <c r="A84" s="8">
        <v>30864</v>
      </c>
      <c r="B84" s="68">
        <v>637.10888680000005</v>
      </c>
      <c r="C84" s="68">
        <v>7148.0477758999996</v>
      </c>
      <c r="D84" s="69">
        <v>8.9130474</v>
      </c>
      <c r="E84" s="69">
        <v>8.5641134000000001</v>
      </c>
      <c r="F84" s="69">
        <v>9.4841227000000003</v>
      </c>
    </row>
    <row r="85" spans="1:6" x14ac:dyDescent="0.25">
      <c r="A85" s="8">
        <v>30895</v>
      </c>
      <c r="B85" s="68">
        <v>630.12761330000001</v>
      </c>
      <c r="C85" s="68">
        <v>7138.2528816000004</v>
      </c>
      <c r="D85" s="69">
        <v>8.8274767000000001</v>
      </c>
      <c r="E85" s="69">
        <v>8.8116403000000005</v>
      </c>
      <c r="F85" s="69">
        <v>8.8534942999999995</v>
      </c>
    </row>
    <row r="86" spans="1:6" x14ac:dyDescent="0.25">
      <c r="A86" s="8">
        <v>30926</v>
      </c>
      <c r="B86" s="68">
        <v>625.65475130000004</v>
      </c>
      <c r="C86" s="68">
        <v>7163.7338883000002</v>
      </c>
      <c r="D86" s="69">
        <v>8.7336402999999994</v>
      </c>
      <c r="E86" s="69">
        <v>8.5868616000000006</v>
      </c>
      <c r="F86" s="69">
        <v>8.9713899000000001</v>
      </c>
    </row>
    <row r="87" spans="1:6" x14ac:dyDescent="0.25">
      <c r="A87" s="8">
        <v>30956</v>
      </c>
      <c r="B87" s="68">
        <v>622.27871430000005</v>
      </c>
      <c r="C87" s="68">
        <v>7157.0913104000001</v>
      </c>
      <c r="D87" s="69">
        <v>8.6945756000000003</v>
      </c>
      <c r="E87" s="69">
        <v>8.4962800999999999</v>
      </c>
      <c r="F87" s="69">
        <v>9.0160137000000002</v>
      </c>
    </row>
    <row r="88" spans="1:6" x14ac:dyDescent="0.25">
      <c r="A88" s="8">
        <v>30987</v>
      </c>
      <c r="B88" s="68">
        <v>622.45149919999994</v>
      </c>
      <c r="C88" s="68">
        <v>7172.5561635000004</v>
      </c>
      <c r="D88" s="69">
        <v>8.6782380999999997</v>
      </c>
      <c r="E88" s="69">
        <v>8.3117499000000006</v>
      </c>
      <c r="F88" s="69">
        <v>9.2713821000000003</v>
      </c>
    </row>
    <row r="89" spans="1:6" x14ac:dyDescent="0.25">
      <c r="A89" s="8">
        <v>31017</v>
      </c>
      <c r="B89" s="68">
        <v>610.2890056</v>
      </c>
      <c r="C89" s="68">
        <v>7164.1456049999997</v>
      </c>
      <c r="D89" s="69">
        <v>8.5186571999999998</v>
      </c>
      <c r="E89" s="69">
        <v>8.2771348000000007</v>
      </c>
      <c r="F89" s="69">
        <v>8.9078888999999997</v>
      </c>
    </row>
    <row r="90" spans="1:6" x14ac:dyDescent="0.25">
      <c r="A90" s="8">
        <v>31048</v>
      </c>
      <c r="B90" s="68">
        <v>613.58555639999997</v>
      </c>
      <c r="C90" s="68">
        <v>7175.3563014000001</v>
      </c>
      <c r="D90" s="69">
        <v>8.5512903999999992</v>
      </c>
      <c r="E90" s="69">
        <v>8.3384803000000005</v>
      </c>
      <c r="F90" s="69">
        <v>8.8944845000000008</v>
      </c>
    </row>
    <row r="91" spans="1:6" x14ac:dyDescent="0.25">
      <c r="A91" s="8">
        <v>31079</v>
      </c>
      <c r="B91" s="68">
        <v>606.7422239</v>
      </c>
      <c r="C91" s="68">
        <v>7233.0071528999997</v>
      </c>
      <c r="D91" s="69">
        <v>8.3885196000000004</v>
      </c>
      <c r="E91" s="69">
        <v>8.0702087000000002</v>
      </c>
      <c r="F91" s="69">
        <v>8.8970705999999993</v>
      </c>
    </row>
    <row r="92" spans="1:6" x14ac:dyDescent="0.25">
      <c r="A92" s="8">
        <v>31107</v>
      </c>
      <c r="B92" s="68">
        <v>626.16772800000001</v>
      </c>
      <c r="C92" s="68">
        <v>7227.2767342999996</v>
      </c>
      <c r="D92" s="69">
        <v>8.6639511999999996</v>
      </c>
      <c r="E92" s="69">
        <v>8.4613242</v>
      </c>
      <c r="F92" s="69">
        <v>8.9896145999999995</v>
      </c>
    </row>
    <row r="93" spans="1:6" x14ac:dyDescent="0.25">
      <c r="A93" s="8">
        <v>31138</v>
      </c>
      <c r="B93" s="68">
        <v>606.41628390000005</v>
      </c>
      <c r="C93" s="68">
        <v>7217.9668349000003</v>
      </c>
      <c r="D93" s="69">
        <v>8.4014834</v>
      </c>
      <c r="E93" s="69">
        <v>8.2203038999999993</v>
      </c>
      <c r="F93" s="69">
        <v>8.6938092999999999</v>
      </c>
    </row>
    <row r="94" spans="1:6" x14ac:dyDescent="0.25">
      <c r="A94" s="8">
        <v>31168</v>
      </c>
      <c r="B94" s="68">
        <v>607.4690928</v>
      </c>
      <c r="C94" s="68">
        <v>7253.7675149999995</v>
      </c>
      <c r="D94" s="69">
        <v>8.3745322000000009</v>
      </c>
      <c r="E94" s="69">
        <v>8.1785215999999998</v>
      </c>
      <c r="F94" s="69">
        <v>8.6886642999999992</v>
      </c>
    </row>
    <row r="95" spans="1:6" x14ac:dyDescent="0.25">
      <c r="A95" s="8">
        <v>31199</v>
      </c>
      <c r="B95" s="68">
        <v>624.42985120000003</v>
      </c>
      <c r="C95" s="68">
        <v>7284.6244729</v>
      </c>
      <c r="D95" s="69">
        <v>8.5718879999999995</v>
      </c>
      <c r="E95" s="69">
        <v>8.4474313999999993</v>
      </c>
      <c r="F95" s="69">
        <v>8.7706900999999995</v>
      </c>
    </row>
    <row r="96" spans="1:6" x14ac:dyDescent="0.25">
      <c r="A96" s="8">
        <v>31229</v>
      </c>
      <c r="B96" s="68">
        <v>605.37779739999996</v>
      </c>
      <c r="C96" s="68">
        <v>7291.1397294999997</v>
      </c>
      <c r="D96" s="69">
        <v>8.3029241000000003</v>
      </c>
      <c r="E96" s="69">
        <v>8.1816239999999993</v>
      </c>
      <c r="F96" s="69">
        <v>8.4951434999999993</v>
      </c>
    </row>
    <row r="97" spans="1:6" x14ac:dyDescent="0.25">
      <c r="A97" s="8">
        <v>31260</v>
      </c>
      <c r="B97" s="68">
        <v>597.29603459999998</v>
      </c>
      <c r="C97" s="68">
        <v>7324.8292756999999</v>
      </c>
      <c r="D97" s="69">
        <v>8.1544021000000004</v>
      </c>
      <c r="E97" s="69">
        <v>7.9507361000000003</v>
      </c>
      <c r="F97" s="69">
        <v>8.4787289000000001</v>
      </c>
    </row>
    <row r="98" spans="1:6" x14ac:dyDescent="0.25">
      <c r="A98" s="8">
        <v>31291</v>
      </c>
      <c r="B98" s="68">
        <v>593.35349740000004</v>
      </c>
      <c r="C98" s="68">
        <v>7365.1856286000002</v>
      </c>
      <c r="D98" s="69">
        <v>8.0561919999999994</v>
      </c>
      <c r="E98" s="69">
        <v>7.6510940999999999</v>
      </c>
      <c r="F98" s="69">
        <v>8.6990482999999994</v>
      </c>
    </row>
    <row r="99" spans="1:6" x14ac:dyDescent="0.25">
      <c r="A99" s="8">
        <v>31321</v>
      </c>
      <c r="B99" s="68">
        <v>575.37636940000004</v>
      </c>
      <c r="C99" s="68">
        <v>7331.6715268999997</v>
      </c>
      <c r="D99" s="69">
        <v>7.8478197999999999</v>
      </c>
      <c r="E99" s="69">
        <v>7.4347797</v>
      </c>
      <c r="F99" s="69">
        <v>8.4988062000000006</v>
      </c>
    </row>
    <row r="100" spans="1:6" x14ac:dyDescent="0.25">
      <c r="A100" s="8">
        <v>31352</v>
      </c>
      <c r="B100" s="68">
        <v>592.01507519999996</v>
      </c>
      <c r="C100" s="68">
        <v>7447.3779041999996</v>
      </c>
      <c r="D100" s="69">
        <v>7.9493089000000001</v>
      </c>
      <c r="E100" s="69">
        <v>7.4050583999999997</v>
      </c>
      <c r="F100" s="69">
        <v>8.8023409000000008</v>
      </c>
    </row>
    <row r="101" spans="1:6" x14ac:dyDescent="0.25">
      <c r="A101" s="8">
        <v>31382</v>
      </c>
      <c r="B101" s="68">
        <v>575.88571779999995</v>
      </c>
      <c r="C101" s="68">
        <v>7398.6174795999996</v>
      </c>
      <c r="D101" s="69">
        <v>7.7836936000000003</v>
      </c>
      <c r="E101" s="69">
        <v>7.2900812999999998</v>
      </c>
      <c r="F101" s="69">
        <v>8.5540044000000002</v>
      </c>
    </row>
    <row r="102" spans="1:6" x14ac:dyDescent="0.25">
      <c r="A102" s="8">
        <v>31413</v>
      </c>
      <c r="B102" s="68">
        <v>581.59424290000004</v>
      </c>
      <c r="C102" s="68">
        <v>7451.1822579</v>
      </c>
      <c r="D102" s="69">
        <v>7.8053955000000004</v>
      </c>
      <c r="E102" s="69">
        <v>7.4108654999999999</v>
      </c>
      <c r="F102" s="69">
        <v>8.4218968000000007</v>
      </c>
    </row>
    <row r="103" spans="1:6" x14ac:dyDescent="0.25">
      <c r="A103" s="8">
        <v>31444</v>
      </c>
      <c r="B103" s="68">
        <v>599.47811000000002</v>
      </c>
      <c r="C103" s="68">
        <v>7491.7868441000001</v>
      </c>
      <c r="D103" s="69">
        <v>8.0018040999999993</v>
      </c>
      <c r="E103" s="69">
        <v>7.4765372000000001</v>
      </c>
      <c r="F103" s="69">
        <v>8.8127929999999992</v>
      </c>
    </row>
    <row r="104" spans="1:6" x14ac:dyDescent="0.25">
      <c r="A104" s="8">
        <v>31472</v>
      </c>
      <c r="B104" s="68">
        <v>594.11906550000003</v>
      </c>
      <c r="C104" s="68">
        <v>7496.8868947999999</v>
      </c>
      <c r="D104" s="69">
        <v>7.9248770000000004</v>
      </c>
      <c r="E104" s="69">
        <v>7.4711876999999998</v>
      </c>
      <c r="F104" s="69">
        <v>8.6284743000000006</v>
      </c>
    </row>
    <row r="105" spans="1:6" x14ac:dyDescent="0.25">
      <c r="A105" s="8">
        <v>31503</v>
      </c>
      <c r="B105" s="68">
        <v>598.04599870000004</v>
      </c>
      <c r="C105" s="68">
        <v>7569.4943080000003</v>
      </c>
      <c r="D105" s="69">
        <v>7.9007391</v>
      </c>
      <c r="E105" s="69">
        <v>7.5241053000000004</v>
      </c>
      <c r="F105" s="69">
        <v>8.4761355999999992</v>
      </c>
    </row>
    <row r="106" spans="1:6" x14ac:dyDescent="0.25">
      <c r="A106" s="8">
        <v>31533</v>
      </c>
      <c r="B106" s="68">
        <v>592.94227609999996</v>
      </c>
      <c r="C106" s="68">
        <v>7558.0716407</v>
      </c>
      <c r="D106" s="69">
        <v>7.8451529000000004</v>
      </c>
      <c r="E106" s="69">
        <v>7.4466470999999999</v>
      </c>
      <c r="F106" s="69">
        <v>8.4536817000000006</v>
      </c>
    </row>
    <row r="107" spans="1:6" x14ac:dyDescent="0.25">
      <c r="A107" s="8">
        <v>31564</v>
      </c>
      <c r="B107" s="68">
        <v>580.6225872</v>
      </c>
      <c r="C107" s="68">
        <v>7586.0427147</v>
      </c>
      <c r="D107" s="69">
        <v>7.6538269999999997</v>
      </c>
      <c r="E107" s="69">
        <v>7.2452499000000001</v>
      </c>
      <c r="F107" s="69">
        <v>8.2810810000000004</v>
      </c>
    </row>
    <row r="108" spans="1:6" x14ac:dyDescent="0.25">
      <c r="A108" s="8">
        <v>31594</v>
      </c>
      <c r="B108" s="68">
        <v>616.60903440000004</v>
      </c>
      <c r="C108" s="68">
        <v>7604.0687883000001</v>
      </c>
      <c r="D108" s="69">
        <v>8.1089354999999994</v>
      </c>
      <c r="E108" s="69">
        <v>7.6863463999999997</v>
      </c>
      <c r="F108" s="69">
        <v>8.7495860000000008</v>
      </c>
    </row>
    <row r="109" spans="1:6" x14ac:dyDescent="0.25">
      <c r="A109" s="8">
        <v>31625</v>
      </c>
      <c r="B109" s="68">
        <v>625.67367149999995</v>
      </c>
      <c r="C109" s="68">
        <v>7595.0343371999998</v>
      </c>
      <c r="D109" s="69">
        <v>8.2379308000000009</v>
      </c>
      <c r="E109" s="69">
        <v>7.8013649999999997</v>
      </c>
      <c r="F109" s="69">
        <v>8.9061523000000005</v>
      </c>
    </row>
    <row r="110" spans="1:6" x14ac:dyDescent="0.25">
      <c r="A110" s="8">
        <v>31656</v>
      </c>
      <c r="B110" s="68">
        <v>636.14840939999999</v>
      </c>
      <c r="C110" s="68">
        <v>7630.5331311999998</v>
      </c>
      <c r="D110" s="69">
        <v>8.3368801999999995</v>
      </c>
      <c r="E110" s="69">
        <v>7.9331480000000001</v>
      </c>
      <c r="F110" s="69">
        <v>8.9524206</v>
      </c>
    </row>
    <row r="111" spans="1:6" x14ac:dyDescent="0.25">
      <c r="A111" s="8">
        <v>31686</v>
      </c>
      <c r="B111" s="68">
        <v>636.0401392</v>
      </c>
      <c r="C111" s="68">
        <v>7654.9292241000003</v>
      </c>
      <c r="D111" s="69">
        <v>8.3088964000000001</v>
      </c>
      <c r="E111" s="69">
        <v>7.9646678</v>
      </c>
      <c r="F111" s="69">
        <v>8.8276877999999996</v>
      </c>
    </row>
    <row r="112" spans="1:6" x14ac:dyDescent="0.25">
      <c r="A112" s="8">
        <v>31717</v>
      </c>
      <c r="B112" s="68">
        <v>635.80479089999994</v>
      </c>
      <c r="C112" s="68">
        <v>7643.9406028000003</v>
      </c>
      <c r="D112" s="69">
        <v>8.3177620999999995</v>
      </c>
      <c r="E112" s="69">
        <v>8.1123469999999998</v>
      </c>
      <c r="F112" s="69">
        <v>8.6284025</v>
      </c>
    </row>
    <row r="113" spans="1:6" x14ac:dyDescent="0.25">
      <c r="A113" s="8">
        <v>31747</v>
      </c>
      <c r="B113" s="68">
        <v>641.02601470000002</v>
      </c>
      <c r="C113" s="68">
        <v>7665.6839827000003</v>
      </c>
      <c r="D113" s="69">
        <v>8.3622806999999995</v>
      </c>
      <c r="E113" s="69">
        <v>8.1892600000000009</v>
      </c>
      <c r="F113" s="69">
        <v>8.6251897</v>
      </c>
    </row>
    <row r="114" spans="1:6" x14ac:dyDescent="0.25">
      <c r="A114" s="8">
        <v>31778</v>
      </c>
      <c r="B114" s="68">
        <v>626.35168729999998</v>
      </c>
      <c r="C114" s="68">
        <v>7651.4322298999996</v>
      </c>
      <c r="D114" s="69">
        <v>8.1860712000000007</v>
      </c>
      <c r="E114" s="69">
        <v>7.9830316999999997</v>
      </c>
      <c r="F114" s="69">
        <v>8.4933637999999991</v>
      </c>
    </row>
    <row r="115" spans="1:6" x14ac:dyDescent="0.25">
      <c r="A115" s="8">
        <v>31809</v>
      </c>
      <c r="B115" s="68">
        <v>631.14979559999995</v>
      </c>
      <c r="C115" s="68">
        <v>7687.8603265000002</v>
      </c>
      <c r="D115" s="69">
        <v>8.2096938000000002</v>
      </c>
      <c r="E115" s="69">
        <v>7.8967171</v>
      </c>
      <c r="F115" s="69">
        <v>8.6798956999999994</v>
      </c>
    </row>
    <row r="116" spans="1:6" x14ac:dyDescent="0.25">
      <c r="A116" s="8">
        <v>31837</v>
      </c>
      <c r="B116" s="68">
        <v>651.10828760000004</v>
      </c>
      <c r="C116" s="68">
        <v>7721.4178497000003</v>
      </c>
      <c r="D116" s="69">
        <v>8.4324964999999992</v>
      </c>
      <c r="E116" s="69">
        <v>8.0501062000000001</v>
      </c>
      <c r="F116" s="69">
        <v>9.0091953</v>
      </c>
    </row>
    <row r="117" spans="1:6" x14ac:dyDescent="0.25">
      <c r="A117" s="8">
        <v>31868</v>
      </c>
      <c r="B117" s="68">
        <v>641.28285040000003</v>
      </c>
      <c r="C117" s="68">
        <v>7725.9194196999997</v>
      </c>
      <c r="D117" s="69">
        <v>8.3004081999999997</v>
      </c>
      <c r="E117" s="69">
        <v>7.8158835</v>
      </c>
      <c r="F117" s="69">
        <v>9.0261484000000003</v>
      </c>
    </row>
    <row r="118" spans="1:6" x14ac:dyDescent="0.25">
      <c r="A118" s="8">
        <v>31898</v>
      </c>
      <c r="B118" s="68">
        <v>633.32419179999999</v>
      </c>
      <c r="C118" s="68">
        <v>7723.1953597000002</v>
      </c>
      <c r="D118" s="69">
        <v>8.2002871000000006</v>
      </c>
      <c r="E118" s="69">
        <v>7.9400637999999999</v>
      </c>
      <c r="F118" s="69">
        <v>8.5916166999999994</v>
      </c>
    </row>
    <row r="119" spans="1:6" x14ac:dyDescent="0.25">
      <c r="A119" s="8">
        <v>31929</v>
      </c>
      <c r="B119" s="68">
        <v>620.36011080000003</v>
      </c>
      <c r="C119" s="68">
        <v>7745.8151066</v>
      </c>
      <c r="D119" s="69">
        <v>8.0089713000000007</v>
      </c>
      <c r="E119" s="69">
        <v>7.8337197999999999</v>
      </c>
      <c r="F119" s="69">
        <v>8.2735733000000007</v>
      </c>
    </row>
    <row r="120" spans="1:6" x14ac:dyDescent="0.25">
      <c r="A120" s="8">
        <v>31959</v>
      </c>
      <c r="B120" s="68">
        <v>630.00902189999999</v>
      </c>
      <c r="C120" s="68">
        <v>7801.0820483999996</v>
      </c>
      <c r="D120" s="69">
        <v>8.0759184000000008</v>
      </c>
      <c r="E120" s="69">
        <v>7.7570880000000004</v>
      </c>
      <c r="F120" s="69">
        <v>8.5552493999999992</v>
      </c>
    </row>
    <row r="121" spans="1:6" x14ac:dyDescent="0.25">
      <c r="A121" s="8">
        <v>31990</v>
      </c>
      <c r="B121" s="68">
        <v>630.51080739999998</v>
      </c>
      <c r="C121" s="68">
        <v>7780.3328176000005</v>
      </c>
      <c r="D121" s="69">
        <v>8.1039052999999992</v>
      </c>
      <c r="E121" s="69">
        <v>7.6356923999999999</v>
      </c>
      <c r="F121" s="69">
        <v>8.8059770999999998</v>
      </c>
    </row>
    <row r="122" spans="1:6" x14ac:dyDescent="0.25">
      <c r="A122" s="8">
        <v>32021</v>
      </c>
      <c r="B122" s="68">
        <v>599.9825836</v>
      </c>
      <c r="C122" s="68">
        <v>7737.6356937</v>
      </c>
      <c r="D122" s="69">
        <v>7.7540816000000001</v>
      </c>
      <c r="E122" s="69">
        <v>7.4828416999999998</v>
      </c>
      <c r="F122" s="69">
        <v>8.1607161999999995</v>
      </c>
    </row>
    <row r="123" spans="1:6" x14ac:dyDescent="0.25">
      <c r="A123" s="8">
        <v>32051</v>
      </c>
      <c r="B123" s="68">
        <v>630.42188160000001</v>
      </c>
      <c r="C123" s="68">
        <v>7797.6713947999997</v>
      </c>
      <c r="D123" s="69">
        <v>8.0847453999999992</v>
      </c>
      <c r="E123" s="69">
        <v>7.8774455999999997</v>
      </c>
      <c r="F123" s="69">
        <v>8.3924196000000002</v>
      </c>
    </row>
    <row r="124" spans="1:6" x14ac:dyDescent="0.25">
      <c r="A124" s="8">
        <v>32082</v>
      </c>
      <c r="B124" s="68">
        <v>616.4499955</v>
      </c>
      <c r="C124" s="68">
        <v>7773.7380860000003</v>
      </c>
      <c r="D124" s="69">
        <v>7.9299043999999999</v>
      </c>
      <c r="E124" s="69">
        <v>7.6429988</v>
      </c>
      <c r="F124" s="69">
        <v>8.3567108999999995</v>
      </c>
    </row>
    <row r="125" spans="1:6" x14ac:dyDescent="0.25">
      <c r="A125" s="8">
        <v>32112</v>
      </c>
      <c r="B125" s="68">
        <v>605.86962770000002</v>
      </c>
      <c r="C125" s="68">
        <v>7840.8221305999996</v>
      </c>
      <c r="D125" s="69">
        <v>7.7271185999999998</v>
      </c>
      <c r="E125" s="69">
        <v>7.3674027000000004</v>
      </c>
      <c r="F125" s="69">
        <v>8.2616777999999993</v>
      </c>
    </row>
    <row r="126" spans="1:6" x14ac:dyDescent="0.25">
      <c r="A126" s="8">
        <v>32143</v>
      </c>
      <c r="B126" s="68">
        <v>602.71298100000001</v>
      </c>
      <c r="C126" s="68">
        <v>7899.3205433000003</v>
      </c>
      <c r="D126" s="69">
        <v>7.6299345000000001</v>
      </c>
      <c r="E126" s="69">
        <v>7.1965177999999996</v>
      </c>
      <c r="F126" s="69">
        <v>8.2715534999999996</v>
      </c>
    </row>
    <row r="127" spans="1:6" x14ac:dyDescent="0.25">
      <c r="A127" s="8">
        <v>32174</v>
      </c>
      <c r="B127" s="68">
        <v>583.2699695</v>
      </c>
      <c r="C127" s="68">
        <v>7865.4148647000002</v>
      </c>
      <c r="D127" s="69">
        <v>7.4156288000000004</v>
      </c>
      <c r="E127" s="69">
        <v>7.0084720000000003</v>
      </c>
      <c r="F127" s="69">
        <v>8.0189114000000004</v>
      </c>
    </row>
    <row r="128" spans="1:6" x14ac:dyDescent="0.25">
      <c r="A128" s="8">
        <v>32203</v>
      </c>
      <c r="B128" s="68">
        <v>594.35589730000004</v>
      </c>
      <c r="C128" s="68">
        <v>7924.1945341000001</v>
      </c>
      <c r="D128" s="69">
        <v>7.5005212999999999</v>
      </c>
      <c r="E128" s="69">
        <v>7.0749835000000001</v>
      </c>
      <c r="F128" s="69">
        <v>8.1304435999999995</v>
      </c>
    </row>
    <row r="129" spans="1:6" x14ac:dyDescent="0.25">
      <c r="A129" s="8">
        <v>32234</v>
      </c>
      <c r="B129" s="68">
        <v>632.44968610000001</v>
      </c>
      <c r="C129" s="68">
        <v>7992.3878023999996</v>
      </c>
      <c r="D129" s="69">
        <v>7.9131505999999998</v>
      </c>
      <c r="E129" s="69">
        <v>7.4318517999999996</v>
      </c>
      <c r="F129" s="69">
        <v>8.6224418000000007</v>
      </c>
    </row>
    <row r="130" spans="1:6" x14ac:dyDescent="0.25">
      <c r="A130" s="8">
        <v>32264</v>
      </c>
      <c r="B130" s="68">
        <v>591.0796848</v>
      </c>
      <c r="C130" s="68">
        <v>7934.2012367999996</v>
      </c>
      <c r="D130" s="69">
        <v>7.4497692999999998</v>
      </c>
      <c r="E130" s="69">
        <v>6.9800776999999998</v>
      </c>
      <c r="F130" s="69">
        <v>8.1418058999999996</v>
      </c>
    </row>
    <row r="131" spans="1:6" x14ac:dyDescent="0.25">
      <c r="A131" s="8">
        <v>32295</v>
      </c>
      <c r="B131" s="68">
        <v>603.39366770000004</v>
      </c>
      <c r="C131" s="68">
        <v>7964.4146615</v>
      </c>
      <c r="D131" s="69">
        <v>7.5761206999999997</v>
      </c>
      <c r="E131" s="69">
        <v>7.1061741999999999</v>
      </c>
      <c r="F131" s="69">
        <v>8.2687097999999999</v>
      </c>
    </row>
    <row r="132" spans="1:6" x14ac:dyDescent="0.25">
      <c r="A132" s="8">
        <v>32325</v>
      </c>
      <c r="B132" s="68">
        <v>534.68920519999995</v>
      </c>
      <c r="C132" s="68">
        <v>7912.5653279999997</v>
      </c>
      <c r="D132" s="69">
        <v>6.7574696999999997</v>
      </c>
      <c r="E132" s="69">
        <v>6.4995889</v>
      </c>
      <c r="F132" s="69">
        <v>7.1412716999999999</v>
      </c>
    </row>
    <row r="133" spans="1:6" x14ac:dyDescent="0.25">
      <c r="A133" s="8">
        <v>32356</v>
      </c>
      <c r="B133" s="68">
        <v>563.40453000000002</v>
      </c>
      <c r="C133" s="68">
        <v>7972.1431319000003</v>
      </c>
      <c r="D133" s="69">
        <v>7.0671653000000001</v>
      </c>
      <c r="E133" s="69">
        <v>6.6326175000000003</v>
      </c>
      <c r="F133" s="69">
        <v>7.7019137999999998</v>
      </c>
    </row>
    <row r="134" spans="1:6" x14ac:dyDescent="0.25">
      <c r="A134" s="8">
        <v>32387</v>
      </c>
      <c r="B134" s="68">
        <v>555.10233540000002</v>
      </c>
      <c r="C134" s="68">
        <v>8006.3686846999999</v>
      </c>
      <c r="D134" s="69">
        <v>6.9332596999999998</v>
      </c>
      <c r="E134" s="69">
        <v>6.5477074999999996</v>
      </c>
      <c r="F134" s="69">
        <v>7.4954945999999998</v>
      </c>
    </row>
    <row r="135" spans="1:6" x14ac:dyDescent="0.25">
      <c r="A135" s="8">
        <v>32417</v>
      </c>
      <c r="B135" s="68">
        <v>546.21677109999996</v>
      </c>
      <c r="C135" s="68">
        <v>8012.7359509999997</v>
      </c>
      <c r="D135" s="69">
        <v>6.8168572000000003</v>
      </c>
      <c r="E135" s="69">
        <v>6.4495715000000002</v>
      </c>
      <c r="F135" s="69">
        <v>7.35304</v>
      </c>
    </row>
    <row r="136" spans="1:6" x14ac:dyDescent="0.25">
      <c r="A136" s="8">
        <v>32448</v>
      </c>
      <c r="B136" s="68">
        <v>530.11292170000002</v>
      </c>
      <c r="C136" s="68">
        <v>8017.9377682000004</v>
      </c>
      <c r="D136" s="69">
        <v>6.6115868999999998</v>
      </c>
      <c r="E136" s="69">
        <v>6.1356218</v>
      </c>
      <c r="F136" s="69">
        <v>7.3080059999999998</v>
      </c>
    </row>
    <row r="137" spans="1:6" x14ac:dyDescent="0.25">
      <c r="A137" s="8">
        <v>32478</v>
      </c>
      <c r="B137" s="68">
        <v>551.5312308</v>
      </c>
      <c r="C137" s="68">
        <v>8073.1496937000002</v>
      </c>
      <c r="D137" s="69">
        <v>6.8316735</v>
      </c>
      <c r="E137" s="69">
        <v>6.3708023000000003</v>
      </c>
      <c r="F137" s="69">
        <v>7.5017638</v>
      </c>
    </row>
    <row r="138" spans="1:6" x14ac:dyDescent="0.25">
      <c r="A138" s="8">
        <v>32509</v>
      </c>
      <c r="B138" s="68">
        <v>551.6549612</v>
      </c>
      <c r="C138" s="68">
        <v>8106.4094646000003</v>
      </c>
      <c r="D138" s="69">
        <v>6.8051702000000001</v>
      </c>
      <c r="E138" s="69">
        <v>6.2691542</v>
      </c>
      <c r="F138" s="69">
        <v>7.5781048999999996</v>
      </c>
    </row>
    <row r="139" spans="1:6" x14ac:dyDescent="0.25">
      <c r="A139" s="8">
        <v>32540</v>
      </c>
      <c r="B139" s="68">
        <v>540.61644980000005</v>
      </c>
      <c r="C139" s="68">
        <v>8146.0336316000003</v>
      </c>
      <c r="D139" s="69">
        <v>6.6365604999999999</v>
      </c>
      <c r="E139" s="69">
        <v>6.2691828999999997</v>
      </c>
      <c r="F139" s="69">
        <v>7.1669138999999999</v>
      </c>
    </row>
    <row r="140" spans="1:6" x14ac:dyDescent="0.25">
      <c r="A140" s="8">
        <v>32568</v>
      </c>
      <c r="B140" s="68">
        <v>516.38211120000005</v>
      </c>
      <c r="C140" s="68">
        <v>8140.5713667999999</v>
      </c>
      <c r="D140" s="69">
        <v>6.3433153000000004</v>
      </c>
      <c r="E140" s="69">
        <v>5.9300363999999997</v>
      </c>
      <c r="F140" s="69">
        <v>6.9388943999999997</v>
      </c>
    </row>
    <row r="141" spans="1:6" x14ac:dyDescent="0.25">
      <c r="A141" s="8">
        <v>32599</v>
      </c>
      <c r="B141" s="68">
        <v>506.0734109</v>
      </c>
      <c r="C141" s="68">
        <v>8161.8365895999996</v>
      </c>
      <c r="D141" s="69">
        <v>6.2004845</v>
      </c>
      <c r="E141" s="69">
        <v>5.7121037000000001</v>
      </c>
      <c r="F141" s="69">
        <v>6.9050893999999996</v>
      </c>
    </row>
    <row r="142" spans="1:6" x14ac:dyDescent="0.25">
      <c r="A142" s="8">
        <v>32629</v>
      </c>
      <c r="B142" s="68">
        <v>516.57488439999997</v>
      </c>
      <c r="C142" s="68">
        <v>8227.8384518999992</v>
      </c>
      <c r="D142" s="69">
        <v>6.2783790000000002</v>
      </c>
      <c r="E142" s="69">
        <v>5.7369098999999997</v>
      </c>
      <c r="F142" s="69">
        <v>7.0529465</v>
      </c>
    </row>
    <row r="143" spans="1:6" x14ac:dyDescent="0.25">
      <c r="A143" s="8">
        <v>32660</v>
      </c>
      <c r="B143" s="68">
        <v>493.21057610000003</v>
      </c>
      <c r="C143" s="68">
        <v>8203.9236323999994</v>
      </c>
      <c r="D143" s="69">
        <v>6.0118865000000001</v>
      </c>
      <c r="E143" s="69">
        <v>5.6136913000000002</v>
      </c>
      <c r="F143" s="69">
        <v>6.5835102000000001</v>
      </c>
    </row>
    <row r="144" spans="1:6" x14ac:dyDescent="0.25">
      <c r="A144" s="8">
        <v>32690</v>
      </c>
      <c r="B144" s="68">
        <v>497.58490369999998</v>
      </c>
      <c r="C144" s="68">
        <v>8232.8609178000006</v>
      </c>
      <c r="D144" s="69">
        <v>6.0438881000000002</v>
      </c>
      <c r="E144" s="69">
        <v>5.5838026000000003</v>
      </c>
      <c r="F144" s="69">
        <v>6.7043875000000002</v>
      </c>
    </row>
    <row r="145" spans="1:6" x14ac:dyDescent="0.25">
      <c r="A145" s="8">
        <v>32721</v>
      </c>
      <c r="B145" s="68">
        <v>491.24826230000002</v>
      </c>
      <c r="C145" s="68">
        <v>8266.1922224000009</v>
      </c>
      <c r="D145" s="69">
        <v>5.9428603999999998</v>
      </c>
      <c r="E145" s="69">
        <v>5.5045080000000004</v>
      </c>
      <c r="F145" s="69">
        <v>6.5693137999999998</v>
      </c>
    </row>
    <row r="146" spans="1:6" x14ac:dyDescent="0.25">
      <c r="A146" s="8">
        <v>32752</v>
      </c>
      <c r="B146" s="68">
        <v>499.4709671</v>
      </c>
      <c r="C146" s="68">
        <v>8283.1998483000007</v>
      </c>
      <c r="D146" s="69">
        <v>6.0299278000000003</v>
      </c>
      <c r="E146" s="69">
        <v>5.6244852999999999</v>
      </c>
      <c r="F146" s="69">
        <v>6.6069627999999998</v>
      </c>
    </row>
    <row r="147" spans="1:6" x14ac:dyDescent="0.25">
      <c r="A147" s="8">
        <v>32782</v>
      </c>
      <c r="B147" s="68">
        <v>490.60234639999999</v>
      </c>
      <c r="C147" s="68">
        <v>8282.6996221999998</v>
      </c>
      <c r="D147" s="69">
        <v>5.9232179</v>
      </c>
      <c r="E147" s="69">
        <v>5.3668069999999997</v>
      </c>
      <c r="F147" s="69">
        <v>6.7125332999999996</v>
      </c>
    </row>
    <row r="148" spans="1:6" x14ac:dyDescent="0.25">
      <c r="A148" s="8">
        <v>32813</v>
      </c>
      <c r="B148" s="68">
        <v>481.74360030000003</v>
      </c>
      <c r="C148" s="68">
        <v>8326.4896305000002</v>
      </c>
      <c r="D148" s="69">
        <v>5.7856747000000004</v>
      </c>
      <c r="E148" s="69">
        <v>5.2648758000000004</v>
      </c>
      <c r="F148" s="69">
        <v>6.5243304000000002</v>
      </c>
    </row>
    <row r="149" spans="1:6" x14ac:dyDescent="0.25">
      <c r="A149" s="8">
        <v>32843</v>
      </c>
      <c r="B149" s="68">
        <v>486.28912680000002</v>
      </c>
      <c r="C149" s="68">
        <v>8316.3007132000002</v>
      </c>
      <c r="D149" s="69">
        <v>5.8474212000000003</v>
      </c>
      <c r="E149" s="69">
        <v>5.4870317000000002</v>
      </c>
      <c r="F149" s="69">
        <v>6.3569414000000002</v>
      </c>
    </row>
    <row r="150" spans="1:6" x14ac:dyDescent="0.25">
      <c r="A150" s="8">
        <v>32874</v>
      </c>
      <c r="B150" s="68">
        <v>510.3212825</v>
      </c>
      <c r="C150" s="68">
        <v>8352.0508050999997</v>
      </c>
      <c r="D150" s="69">
        <v>6.1101314000000002</v>
      </c>
      <c r="E150" s="69">
        <v>5.7147122000000001</v>
      </c>
      <c r="F150" s="69">
        <v>6.6705679</v>
      </c>
    </row>
    <row r="151" spans="1:6" x14ac:dyDescent="0.25">
      <c r="A151" s="8">
        <v>32905</v>
      </c>
      <c r="B151" s="68">
        <v>535.67930539999998</v>
      </c>
      <c r="C151" s="68">
        <v>8382.3646922000007</v>
      </c>
      <c r="D151" s="69">
        <v>6.3905512</v>
      </c>
      <c r="E151" s="69">
        <v>5.8768414</v>
      </c>
      <c r="F151" s="69">
        <v>7.1112184999999997</v>
      </c>
    </row>
    <row r="152" spans="1:6" x14ac:dyDescent="0.25">
      <c r="A152" s="8">
        <v>32933</v>
      </c>
      <c r="B152" s="68">
        <v>518.49644130000001</v>
      </c>
      <c r="C152" s="68">
        <v>8380.0331726999993</v>
      </c>
      <c r="D152" s="69">
        <v>6.1872838999999997</v>
      </c>
      <c r="E152" s="69">
        <v>5.9077238000000003</v>
      </c>
      <c r="F152" s="69">
        <v>6.5807282999999996</v>
      </c>
    </row>
    <row r="153" spans="1:6" x14ac:dyDescent="0.25">
      <c r="A153" s="8">
        <v>32964</v>
      </c>
      <c r="B153" s="68">
        <v>527.06997709999996</v>
      </c>
      <c r="C153" s="68">
        <v>8393.1750821000005</v>
      </c>
      <c r="D153" s="69">
        <v>6.2797447999999996</v>
      </c>
      <c r="E153" s="69">
        <v>6.0958205000000003</v>
      </c>
      <c r="F153" s="69">
        <v>6.5392422000000003</v>
      </c>
    </row>
    <row r="154" spans="1:6" x14ac:dyDescent="0.25">
      <c r="A154" s="8">
        <v>32994</v>
      </c>
      <c r="B154" s="68">
        <v>549.44479479999995</v>
      </c>
      <c r="C154" s="68">
        <v>8448.9256427</v>
      </c>
      <c r="D154" s="69">
        <v>6.5031321000000002</v>
      </c>
      <c r="E154" s="69">
        <v>6.2839112999999998</v>
      </c>
      <c r="F154" s="69">
        <v>6.8116260000000004</v>
      </c>
    </row>
    <row r="155" spans="1:6" x14ac:dyDescent="0.25">
      <c r="A155" s="8">
        <v>33025</v>
      </c>
      <c r="B155" s="68">
        <v>559.04114790000006</v>
      </c>
      <c r="C155" s="68">
        <v>8459.2095152999991</v>
      </c>
      <c r="D155" s="69">
        <v>6.6086688999999996</v>
      </c>
      <c r="E155" s="69">
        <v>6.2771711999999997</v>
      </c>
      <c r="F155" s="69">
        <v>7.0733841000000002</v>
      </c>
    </row>
    <row r="156" spans="1:6" x14ac:dyDescent="0.25">
      <c r="A156" s="8">
        <v>33055</v>
      </c>
      <c r="B156" s="68">
        <v>602.93020019999994</v>
      </c>
      <c r="C156" s="68">
        <v>8501.3268824999996</v>
      </c>
      <c r="D156" s="69">
        <v>7.0921893999999996</v>
      </c>
      <c r="E156" s="69">
        <v>6.9498420000000003</v>
      </c>
      <c r="F156" s="69">
        <v>7.2912999999999997</v>
      </c>
    </row>
    <row r="157" spans="1:6" x14ac:dyDescent="0.25">
      <c r="A157" s="8">
        <v>33086</v>
      </c>
      <c r="B157" s="68">
        <v>611.50278319999995</v>
      </c>
      <c r="C157" s="68">
        <v>8480.9333299999998</v>
      </c>
      <c r="D157" s="69">
        <v>7.2103241000000002</v>
      </c>
      <c r="E157" s="69">
        <v>6.9927903000000002</v>
      </c>
      <c r="F157" s="69">
        <v>7.5149166999999997</v>
      </c>
    </row>
    <row r="158" spans="1:6" x14ac:dyDescent="0.25">
      <c r="A158" s="8">
        <v>33117</v>
      </c>
      <c r="B158" s="68">
        <v>624.39847740000005</v>
      </c>
      <c r="C158" s="68">
        <v>8468.6280726000005</v>
      </c>
      <c r="D158" s="69">
        <v>7.3730770999999997</v>
      </c>
      <c r="E158" s="69">
        <v>7.2764905000000004</v>
      </c>
      <c r="F158" s="69">
        <v>7.5092417999999999</v>
      </c>
    </row>
    <row r="159" spans="1:6" x14ac:dyDescent="0.25">
      <c r="A159" s="8">
        <v>33147</v>
      </c>
      <c r="B159" s="68">
        <v>647.34554460000004</v>
      </c>
      <c r="C159" s="68">
        <v>8477.1718001000008</v>
      </c>
      <c r="D159" s="69">
        <v>7.6363386000000002</v>
      </c>
      <c r="E159" s="69">
        <v>7.6211571999999999</v>
      </c>
      <c r="F159" s="69">
        <v>7.6576537</v>
      </c>
    </row>
    <row r="160" spans="1:6" x14ac:dyDescent="0.25">
      <c r="A160" s="8">
        <v>33178</v>
      </c>
      <c r="B160" s="68">
        <v>674.04391599999997</v>
      </c>
      <c r="C160" s="68">
        <v>8484.0561835000008</v>
      </c>
      <c r="D160" s="69">
        <v>7.9448309000000004</v>
      </c>
      <c r="E160" s="69">
        <v>8.1501868999999996</v>
      </c>
      <c r="F160" s="69">
        <v>7.6561937999999996</v>
      </c>
    </row>
    <row r="161" spans="1:6" x14ac:dyDescent="0.25">
      <c r="A161" s="8">
        <v>33208</v>
      </c>
      <c r="B161" s="68">
        <v>681.11541539999996</v>
      </c>
      <c r="C161" s="68">
        <v>8494.2803915000004</v>
      </c>
      <c r="D161" s="69">
        <v>8.0185182000000008</v>
      </c>
      <c r="E161" s="69">
        <v>8.1070869999999999</v>
      </c>
      <c r="F161" s="69">
        <v>7.8946252000000001</v>
      </c>
    </row>
    <row r="162" spans="1:6" x14ac:dyDescent="0.25">
      <c r="A162" s="8">
        <v>33239</v>
      </c>
      <c r="B162" s="68">
        <v>710.1131259</v>
      </c>
      <c r="C162" s="68">
        <v>8454.9838369999998</v>
      </c>
      <c r="D162" s="69">
        <v>8.398752</v>
      </c>
      <c r="E162" s="69">
        <v>8.4640167000000002</v>
      </c>
      <c r="F162" s="69">
        <v>8.3074777999999991</v>
      </c>
    </row>
    <row r="163" spans="1:6" x14ac:dyDescent="0.25">
      <c r="A163" s="8">
        <v>33270</v>
      </c>
      <c r="B163" s="68">
        <v>731.43106160000002</v>
      </c>
      <c r="C163" s="68">
        <v>8489.6223016000004</v>
      </c>
      <c r="D163" s="69">
        <v>8.6155901000000004</v>
      </c>
      <c r="E163" s="69">
        <v>8.7608073999999991</v>
      </c>
      <c r="F163" s="69">
        <v>8.4125841999999995</v>
      </c>
    </row>
    <row r="164" spans="1:6" x14ac:dyDescent="0.25">
      <c r="A164" s="8">
        <v>33298</v>
      </c>
      <c r="B164" s="68">
        <v>778.90787309999996</v>
      </c>
      <c r="C164" s="68">
        <v>8480.6704073000001</v>
      </c>
      <c r="D164" s="69">
        <v>9.1845081999999998</v>
      </c>
      <c r="E164" s="69">
        <v>9.4285162000000007</v>
      </c>
      <c r="F164" s="69">
        <v>8.8432554999999997</v>
      </c>
    </row>
    <row r="165" spans="1:6" x14ac:dyDescent="0.25">
      <c r="A165" s="8">
        <v>33329</v>
      </c>
      <c r="B165" s="68">
        <v>842.02562490000003</v>
      </c>
      <c r="C165" s="68">
        <v>8538.0081086999999</v>
      </c>
      <c r="D165" s="69">
        <v>9.8620850999999998</v>
      </c>
      <c r="E165" s="69">
        <v>10.131404699999999</v>
      </c>
      <c r="F165" s="69">
        <v>9.4877930999999993</v>
      </c>
    </row>
    <row r="166" spans="1:6" x14ac:dyDescent="0.25">
      <c r="A166" s="8">
        <v>33359</v>
      </c>
      <c r="B166" s="68">
        <v>807.74781829999995</v>
      </c>
      <c r="C166" s="68">
        <v>8501.7016581999997</v>
      </c>
      <c r="D166" s="69">
        <v>9.5010134999999991</v>
      </c>
      <c r="E166" s="69">
        <v>9.7449379</v>
      </c>
      <c r="F166" s="69">
        <v>9.1617029999999993</v>
      </c>
    </row>
    <row r="167" spans="1:6" x14ac:dyDescent="0.25">
      <c r="A167" s="8">
        <v>33390</v>
      </c>
      <c r="B167" s="68">
        <v>808.42201539999996</v>
      </c>
      <c r="C167" s="68">
        <v>8467.6458681999993</v>
      </c>
      <c r="D167" s="69">
        <v>9.5471874000000003</v>
      </c>
      <c r="E167" s="69">
        <v>9.9407133999999999</v>
      </c>
      <c r="F167" s="69">
        <v>9.0001555999999994</v>
      </c>
    </row>
    <row r="168" spans="1:6" x14ac:dyDescent="0.25">
      <c r="A168" s="8">
        <v>33420</v>
      </c>
      <c r="B168" s="68">
        <v>817.81926109999995</v>
      </c>
      <c r="C168" s="68">
        <v>8448.6427356000004</v>
      </c>
      <c r="D168" s="69">
        <v>9.6798892999999993</v>
      </c>
      <c r="E168" s="69">
        <v>10.0870371</v>
      </c>
      <c r="F168" s="69">
        <v>9.1150359000000005</v>
      </c>
    </row>
    <row r="169" spans="1:6" x14ac:dyDescent="0.25">
      <c r="A169" s="8">
        <v>33451</v>
      </c>
      <c r="B169" s="68">
        <v>828.63298429999998</v>
      </c>
      <c r="C169" s="68">
        <v>8463.9554382999995</v>
      </c>
      <c r="D169" s="69">
        <v>9.7901387999999994</v>
      </c>
      <c r="E169" s="69">
        <v>10.3126313</v>
      </c>
      <c r="F169" s="69">
        <v>9.0618777999999995</v>
      </c>
    </row>
    <row r="170" spans="1:6" x14ac:dyDescent="0.25">
      <c r="A170" s="8">
        <v>33482</v>
      </c>
      <c r="B170" s="68">
        <v>852.43446010000002</v>
      </c>
      <c r="C170" s="68">
        <v>8497.7132349999993</v>
      </c>
      <c r="D170" s="69">
        <v>10.0313395</v>
      </c>
      <c r="E170" s="69">
        <v>10.391854800000001</v>
      </c>
      <c r="F170" s="69">
        <v>9.5316580000000002</v>
      </c>
    </row>
    <row r="171" spans="1:6" x14ac:dyDescent="0.25">
      <c r="A171" s="8">
        <v>33512</v>
      </c>
      <c r="B171" s="68">
        <v>844.99891479999997</v>
      </c>
      <c r="C171" s="68">
        <v>8461.3431294999991</v>
      </c>
      <c r="D171" s="69">
        <v>9.9865812999999992</v>
      </c>
      <c r="E171" s="69">
        <v>10.5190886</v>
      </c>
      <c r="F171" s="69">
        <v>9.2433479999999992</v>
      </c>
    </row>
    <row r="172" spans="1:6" x14ac:dyDescent="0.25">
      <c r="A172" s="8">
        <v>33543</v>
      </c>
      <c r="B172" s="68">
        <v>862.64644220000002</v>
      </c>
      <c r="C172" s="68">
        <v>8459.8760282000003</v>
      </c>
      <c r="D172" s="69">
        <v>10.1969159</v>
      </c>
      <c r="E172" s="69">
        <v>10.5853208</v>
      </c>
      <c r="F172" s="69">
        <v>9.6540636000000006</v>
      </c>
    </row>
    <row r="173" spans="1:6" x14ac:dyDescent="0.25">
      <c r="A173" s="8">
        <v>33573</v>
      </c>
      <c r="B173" s="68">
        <v>891.08080910000001</v>
      </c>
      <c r="C173" s="68">
        <v>8508.1662261000001</v>
      </c>
      <c r="D173" s="69">
        <v>10.473241700000001</v>
      </c>
      <c r="E173" s="69">
        <v>10.854293699999999</v>
      </c>
      <c r="F173" s="69">
        <v>9.9449670999999995</v>
      </c>
    </row>
    <row r="174" spans="1:6" x14ac:dyDescent="0.25">
      <c r="A174" s="8">
        <v>33604</v>
      </c>
      <c r="B174" s="68">
        <v>880.87184319999994</v>
      </c>
      <c r="C174" s="68">
        <v>8512.1670372999997</v>
      </c>
      <c r="D174" s="69">
        <v>10.3483853</v>
      </c>
      <c r="E174" s="69">
        <v>10.7544056</v>
      </c>
      <c r="F174" s="69">
        <v>9.7875248999999993</v>
      </c>
    </row>
    <row r="175" spans="1:6" x14ac:dyDescent="0.25">
      <c r="A175" s="8">
        <v>33635</v>
      </c>
      <c r="B175" s="68">
        <v>888.35892309999997</v>
      </c>
      <c r="C175" s="68">
        <v>8538.7064991000007</v>
      </c>
      <c r="D175" s="69">
        <v>10.403905099999999</v>
      </c>
      <c r="E175" s="69">
        <v>10.8663659</v>
      </c>
      <c r="F175" s="69">
        <v>9.7642234000000006</v>
      </c>
    </row>
    <row r="176" spans="1:6" x14ac:dyDescent="0.25">
      <c r="A176" s="8">
        <v>33664</v>
      </c>
      <c r="B176" s="68">
        <v>895.03257629999996</v>
      </c>
      <c r="C176" s="68">
        <v>8526.2729364999996</v>
      </c>
      <c r="D176" s="69">
        <v>10.4973484</v>
      </c>
      <c r="E176" s="69">
        <v>11.013779599999999</v>
      </c>
      <c r="F176" s="69">
        <v>9.7810813000000003</v>
      </c>
    </row>
    <row r="177" spans="1:6" x14ac:dyDescent="0.25">
      <c r="A177" s="8">
        <v>33695</v>
      </c>
      <c r="B177" s="68">
        <v>891.8536411</v>
      </c>
      <c r="C177" s="68">
        <v>8516.3764623999996</v>
      </c>
      <c r="D177" s="69">
        <v>10.472219600000001</v>
      </c>
      <c r="E177" s="69">
        <v>10.961759000000001</v>
      </c>
      <c r="F177" s="69">
        <v>9.7924316999999999</v>
      </c>
    </row>
    <row r="178" spans="1:6" x14ac:dyDescent="0.25">
      <c r="A178" s="8">
        <v>33725</v>
      </c>
      <c r="B178" s="68">
        <v>905.29705839999997</v>
      </c>
      <c r="C178" s="68">
        <v>8526.2454228999995</v>
      </c>
      <c r="D178" s="69">
        <v>10.6177692</v>
      </c>
      <c r="E178" s="69">
        <v>11.225707399999999</v>
      </c>
      <c r="F178" s="69">
        <v>9.7718942999999996</v>
      </c>
    </row>
    <row r="179" spans="1:6" x14ac:dyDescent="0.25">
      <c r="A179" s="8">
        <v>33756</v>
      </c>
      <c r="B179" s="68">
        <v>925.29209719999994</v>
      </c>
      <c r="C179" s="68">
        <v>8558.8845368999991</v>
      </c>
      <c r="D179" s="69">
        <v>10.8108959</v>
      </c>
      <c r="E179" s="69">
        <v>11.416210100000001</v>
      </c>
      <c r="F179" s="69">
        <v>9.9719943000000004</v>
      </c>
    </row>
    <row r="180" spans="1:6" x14ac:dyDescent="0.25">
      <c r="A180" s="8">
        <v>33786</v>
      </c>
      <c r="B180" s="68">
        <v>958.51982999999996</v>
      </c>
      <c r="C180" s="68">
        <v>8609.9352858000002</v>
      </c>
      <c r="D180" s="69">
        <v>11.132718199999999</v>
      </c>
      <c r="E180" s="69">
        <v>11.856437400000001</v>
      </c>
      <c r="F180" s="69">
        <v>10.130312399999999</v>
      </c>
    </row>
    <row r="181" spans="1:6" x14ac:dyDescent="0.25">
      <c r="A181" s="8">
        <v>33817</v>
      </c>
      <c r="B181" s="68">
        <v>921.21571619999997</v>
      </c>
      <c r="C181" s="68">
        <v>8592.5425591000003</v>
      </c>
      <c r="D181" s="69">
        <v>10.721107399999999</v>
      </c>
      <c r="E181" s="69">
        <v>11.360254400000001</v>
      </c>
      <c r="F181" s="69">
        <v>9.8383859999999999</v>
      </c>
    </row>
    <row r="182" spans="1:6" x14ac:dyDescent="0.25">
      <c r="A182" s="63">
        <v>33848</v>
      </c>
      <c r="B182" s="68">
        <v>906.76403059999996</v>
      </c>
      <c r="C182" s="68">
        <v>8541.9767444000008</v>
      </c>
      <c r="D182" s="69">
        <v>10.6153887</v>
      </c>
      <c r="E182" s="69">
        <v>11.201320000000001</v>
      </c>
      <c r="F182" s="69">
        <v>9.8069877999999999</v>
      </c>
    </row>
    <row r="183" spans="1:6" x14ac:dyDescent="0.25">
      <c r="A183" s="8">
        <v>33878</v>
      </c>
      <c r="B183" s="68">
        <v>953.57593919999999</v>
      </c>
      <c r="C183" s="68">
        <v>8598.0525918000003</v>
      </c>
      <c r="D183" s="69">
        <v>11.090603700000001</v>
      </c>
      <c r="E183" s="69">
        <v>11.7990789</v>
      </c>
      <c r="F183" s="69">
        <v>10.1112757</v>
      </c>
    </row>
    <row r="184" spans="1:6" x14ac:dyDescent="0.25">
      <c r="A184" s="8">
        <v>33909</v>
      </c>
      <c r="B184" s="68">
        <v>948.52804370000001</v>
      </c>
      <c r="C184" s="68">
        <v>8518.0303884000004</v>
      </c>
      <c r="D184" s="69">
        <v>11.1355325</v>
      </c>
      <c r="E184" s="69">
        <v>12.0042294</v>
      </c>
      <c r="F184" s="69">
        <v>9.9356790999999998</v>
      </c>
    </row>
    <row r="185" spans="1:6" x14ac:dyDescent="0.25">
      <c r="A185" s="8">
        <v>33939</v>
      </c>
      <c r="B185" s="68">
        <v>960.18185879999999</v>
      </c>
      <c r="C185" s="68">
        <v>8559.9348525999994</v>
      </c>
      <c r="D185" s="69">
        <v>11.2171632</v>
      </c>
      <c r="E185" s="69">
        <v>11.831220200000001</v>
      </c>
      <c r="F185" s="69">
        <v>10.3709829</v>
      </c>
    </row>
    <row r="186" spans="1:6" x14ac:dyDescent="0.25">
      <c r="A186" s="8">
        <v>33970</v>
      </c>
      <c r="B186" s="68">
        <v>929.55555579999998</v>
      </c>
      <c r="C186" s="68">
        <v>8580.3988270999998</v>
      </c>
      <c r="D186" s="69">
        <v>10.8334773</v>
      </c>
      <c r="E186" s="69">
        <v>11.572659399999999</v>
      </c>
      <c r="F186" s="69">
        <v>9.8141779000000007</v>
      </c>
    </row>
    <row r="187" spans="1:6" x14ac:dyDescent="0.25">
      <c r="A187" s="8">
        <v>34001</v>
      </c>
      <c r="B187" s="68">
        <v>938.40636140000004</v>
      </c>
      <c r="C187" s="68">
        <v>8520.5570050000006</v>
      </c>
      <c r="D187" s="69">
        <v>11.013439200000001</v>
      </c>
      <c r="E187" s="69">
        <v>11.792335599999999</v>
      </c>
      <c r="F187" s="69">
        <v>9.9381678000000004</v>
      </c>
    </row>
    <row r="188" spans="1:6" x14ac:dyDescent="0.25">
      <c r="A188" s="8">
        <v>34029</v>
      </c>
      <c r="B188" s="68">
        <v>929.58204780000005</v>
      </c>
      <c r="C188" s="68">
        <v>8561.2003693000006</v>
      </c>
      <c r="D188" s="69">
        <v>10.8580807</v>
      </c>
      <c r="E188" s="69">
        <v>11.4915403</v>
      </c>
      <c r="F188" s="69">
        <v>9.9840614999999993</v>
      </c>
    </row>
    <row r="189" spans="1:6" x14ac:dyDescent="0.25">
      <c r="A189" s="8">
        <v>34060</v>
      </c>
      <c r="B189" s="68">
        <v>918.50359289999994</v>
      </c>
      <c r="C189" s="68">
        <v>8531.1625574000009</v>
      </c>
      <c r="D189" s="69">
        <v>10.7664528</v>
      </c>
      <c r="E189" s="69">
        <v>11.7446126</v>
      </c>
      <c r="F189" s="69">
        <v>9.4068228000000005</v>
      </c>
    </row>
    <row r="190" spans="1:6" x14ac:dyDescent="0.25">
      <c r="A190" s="8">
        <v>34090</v>
      </c>
      <c r="B190" s="68">
        <v>920.40706279999995</v>
      </c>
      <c r="C190" s="68">
        <v>8533.6505935000005</v>
      </c>
      <c r="D190" s="69">
        <v>10.7856193</v>
      </c>
      <c r="E190" s="69">
        <v>11.676830499999999</v>
      </c>
      <c r="F190" s="69">
        <v>9.5476524000000005</v>
      </c>
    </row>
    <row r="191" spans="1:6" x14ac:dyDescent="0.25">
      <c r="A191" s="63">
        <v>34121</v>
      </c>
      <c r="B191" s="68">
        <v>941.84041019999995</v>
      </c>
      <c r="C191" s="68">
        <v>8568.0648739999997</v>
      </c>
      <c r="D191" s="69">
        <v>10.992451900000001</v>
      </c>
      <c r="E191" s="69">
        <v>11.764481399999999</v>
      </c>
      <c r="F191" s="69">
        <v>9.9200759999999999</v>
      </c>
    </row>
    <row r="192" spans="1:6" x14ac:dyDescent="0.25">
      <c r="A192" s="8">
        <v>34151</v>
      </c>
      <c r="B192" s="68">
        <v>937.18794009999999</v>
      </c>
      <c r="C192" s="68">
        <v>8565.4500478000009</v>
      </c>
      <c r="D192" s="69">
        <v>10.9414909</v>
      </c>
      <c r="E192" s="69">
        <v>11.620663800000001</v>
      </c>
      <c r="F192" s="69">
        <v>9.9989646000000008</v>
      </c>
    </row>
    <row r="193" spans="1:6" x14ac:dyDescent="0.25">
      <c r="A193" s="8">
        <v>34182</v>
      </c>
      <c r="B193" s="68">
        <v>944.00163259999999</v>
      </c>
      <c r="C193" s="68">
        <v>8595.9924637000004</v>
      </c>
      <c r="D193" s="69">
        <v>10.9818806</v>
      </c>
      <c r="E193" s="69">
        <v>11.596628000000001</v>
      </c>
      <c r="F193" s="69">
        <v>10.1374066</v>
      </c>
    </row>
    <row r="194" spans="1:6" x14ac:dyDescent="0.25">
      <c r="A194" s="8">
        <v>34213</v>
      </c>
      <c r="B194" s="68">
        <v>922.94422899999995</v>
      </c>
      <c r="C194" s="68">
        <v>8593.2973237999995</v>
      </c>
      <c r="D194" s="69">
        <v>10.7402804</v>
      </c>
      <c r="E194" s="69">
        <v>11.1858217</v>
      </c>
      <c r="F194" s="69">
        <v>10.129459600000001</v>
      </c>
    </row>
    <row r="195" spans="1:6" x14ac:dyDescent="0.25">
      <c r="A195" s="8">
        <v>34243</v>
      </c>
      <c r="B195" s="68">
        <v>949.86229990000004</v>
      </c>
      <c r="C195" s="68">
        <v>8669.1682268999994</v>
      </c>
      <c r="D195" s="69">
        <v>10.956787</v>
      </c>
      <c r="E195" s="69">
        <v>11.4354569</v>
      </c>
      <c r="F195" s="69">
        <v>10.3034783</v>
      </c>
    </row>
    <row r="196" spans="1:6" x14ac:dyDescent="0.25">
      <c r="A196" s="8">
        <v>34274</v>
      </c>
      <c r="B196" s="68">
        <v>950.34041779999995</v>
      </c>
      <c r="C196" s="68">
        <v>8680.2193633000006</v>
      </c>
      <c r="D196" s="69">
        <v>10.9483456</v>
      </c>
      <c r="E196" s="69">
        <v>11.266212299999999</v>
      </c>
      <c r="F196" s="69">
        <v>10.515404200000001</v>
      </c>
    </row>
    <row r="197" spans="1:6" x14ac:dyDescent="0.25">
      <c r="A197" s="8">
        <v>34304</v>
      </c>
      <c r="B197" s="68">
        <v>933.56576480000001</v>
      </c>
      <c r="C197" s="68">
        <v>8679.2057203000004</v>
      </c>
      <c r="D197" s="69">
        <v>10.7563502</v>
      </c>
      <c r="E197" s="69">
        <v>11.2552409</v>
      </c>
      <c r="F197" s="69">
        <v>10.0738559</v>
      </c>
    </row>
    <row r="198" spans="1:6" x14ac:dyDescent="0.25">
      <c r="A198" s="8">
        <v>34335</v>
      </c>
      <c r="B198" s="68">
        <v>917.63047129999995</v>
      </c>
      <c r="C198" s="68">
        <v>8683.7177597000009</v>
      </c>
      <c r="D198" s="69">
        <v>10.5672535</v>
      </c>
      <c r="E198" s="69">
        <v>10.9504403</v>
      </c>
      <c r="F198" s="69">
        <v>10.0434655</v>
      </c>
    </row>
    <row r="199" spans="1:6" x14ac:dyDescent="0.25">
      <c r="A199" s="8">
        <v>34366</v>
      </c>
      <c r="B199" s="68">
        <v>904.00775080000005</v>
      </c>
      <c r="C199" s="68">
        <v>8693.8823697999997</v>
      </c>
      <c r="D199" s="69">
        <v>10.3982055</v>
      </c>
      <c r="E199" s="69">
        <v>10.8593238</v>
      </c>
      <c r="F199" s="69">
        <v>9.7710550999999999</v>
      </c>
    </row>
    <row r="200" spans="1:6" x14ac:dyDescent="0.25">
      <c r="A200" s="63">
        <v>34394</v>
      </c>
      <c r="B200" s="68">
        <v>901.84199520000004</v>
      </c>
      <c r="C200" s="68">
        <v>8710.7853883000007</v>
      </c>
      <c r="D200" s="69">
        <v>10.3531651</v>
      </c>
      <c r="E200" s="69">
        <v>10.8519519</v>
      </c>
      <c r="F200" s="69">
        <v>9.6738730000000004</v>
      </c>
    </row>
    <row r="201" spans="1:6" x14ac:dyDescent="0.25">
      <c r="A201" s="8">
        <v>34425</v>
      </c>
      <c r="B201" s="68">
        <v>874.04597650000005</v>
      </c>
      <c r="C201" s="68">
        <v>8685.7800028999991</v>
      </c>
      <c r="D201" s="69">
        <v>10.062953200000001</v>
      </c>
      <c r="E201" s="69">
        <v>10.4163023</v>
      </c>
      <c r="F201" s="69">
        <v>9.5811092999999996</v>
      </c>
    </row>
    <row r="202" spans="1:6" x14ac:dyDescent="0.25">
      <c r="A202" s="8">
        <v>34455</v>
      </c>
      <c r="B202" s="68">
        <v>849.99379299999998</v>
      </c>
      <c r="C202" s="68">
        <v>8703.3971860000001</v>
      </c>
      <c r="D202" s="69">
        <v>9.7662300999999996</v>
      </c>
      <c r="E202" s="69">
        <v>10.139855799999999</v>
      </c>
      <c r="F202" s="69">
        <v>9.2577561999999993</v>
      </c>
    </row>
    <row r="203" spans="1:6" x14ac:dyDescent="0.25">
      <c r="A203" s="8">
        <v>34486</v>
      </c>
      <c r="B203" s="68">
        <v>857.48681350000004</v>
      </c>
      <c r="C203" s="68">
        <v>8732.9698093000006</v>
      </c>
      <c r="D203" s="69">
        <v>9.8189600000000006</v>
      </c>
      <c r="E203" s="69">
        <v>10.098826600000001</v>
      </c>
      <c r="F203" s="69">
        <v>9.4382418000000001</v>
      </c>
    </row>
    <row r="204" spans="1:6" x14ac:dyDescent="0.25">
      <c r="A204" s="8">
        <v>34516</v>
      </c>
      <c r="B204" s="68">
        <v>846.99307420000002</v>
      </c>
      <c r="C204" s="68">
        <v>8795.3184450000008</v>
      </c>
      <c r="D204" s="69">
        <v>9.6300443999999992</v>
      </c>
      <c r="E204" s="69">
        <v>9.7403302000000007</v>
      </c>
      <c r="F204" s="69">
        <v>9.4812154999999994</v>
      </c>
    </row>
    <row r="205" spans="1:6" x14ac:dyDescent="0.25">
      <c r="A205" s="8">
        <v>34547</v>
      </c>
      <c r="B205" s="68">
        <v>827.27652520000004</v>
      </c>
      <c r="C205" s="68">
        <v>8760.0780312999996</v>
      </c>
      <c r="D205" s="69">
        <v>9.4437118000000009</v>
      </c>
      <c r="E205" s="69">
        <v>9.6692690999999993</v>
      </c>
      <c r="F205" s="69">
        <v>9.1378313999999996</v>
      </c>
    </row>
    <row r="206" spans="1:6" x14ac:dyDescent="0.25">
      <c r="A206" s="8">
        <v>34578</v>
      </c>
      <c r="B206" s="68">
        <v>823.54381520000004</v>
      </c>
      <c r="C206" s="68">
        <v>8804.9573827999993</v>
      </c>
      <c r="D206" s="69">
        <v>9.3531834000000007</v>
      </c>
      <c r="E206" s="69">
        <v>9.5023598000000007</v>
      </c>
      <c r="F206" s="69">
        <v>9.1531181000000004</v>
      </c>
    </row>
    <row r="207" spans="1:6" x14ac:dyDescent="0.25">
      <c r="A207" s="8">
        <v>34608</v>
      </c>
      <c r="B207" s="68">
        <v>797.95284619999995</v>
      </c>
      <c r="C207" s="68">
        <v>8776.4564547000009</v>
      </c>
      <c r="D207" s="69">
        <v>9.0919706999999992</v>
      </c>
      <c r="E207" s="69">
        <v>9.2613295999999998</v>
      </c>
      <c r="F207" s="69">
        <v>8.8631244999999996</v>
      </c>
    </row>
    <row r="208" spans="1:6" x14ac:dyDescent="0.25">
      <c r="A208" s="8">
        <v>34639</v>
      </c>
      <c r="B208" s="68">
        <v>803.99397009999996</v>
      </c>
      <c r="C208" s="68">
        <v>8794.2391487999994</v>
      </c>
      <c r="D208" s="69">
        <v>9.1422799999999995</v>
      </c>
      <c r="E208" s="69">
        <v>9.3504257000000006</v>
      </c>
      <c r="F208" s="69">
        <v>8.8617541000000006</v>
      </c>
    </row>
    <row r="209" spans="1:6" x14ac:dyDescent="0.25">
      <c r="A209" s="63">
        <v>34669</v>
      </c>
      <c r="B209" s="68">
        <v>788.30209990000003</v>
      </c>
      <c r="C209" s="68">
        <v>8822.6617846999998</v>
      </c>
      <c r="D209" s="69">
        <v>8.9349691</v>
      </c>
      <c r="E209" s="69">
        <v>9.0260461000000003</v>
      </c>
      <c r="F209" s="69">
        <v>8.8124205999999994</v>
      </c>
    </row>
    <row r="210" spans="1:6" x14ac:dyDescent="0.25">
      <c r="A210" s="8">
        <v>34700</v>
      </c>
      <c r="B210" s="68">
        <v>782.06081770000003</v>
      </c>
      <c r="C210" s="68">
        <v>8832.0181862999998</v>
      </c>
      <c r="D210" s="69">
        <v>8.8548369999999998</v>
      </c>
      <c r="E210" s="69">
        <v>9.0610756000000006</v>
      </c>
      <c r="F210" s="69">
        <v>8.5764437999999998</v>
      </c>
    </row>
    <row r="211" spans="1:6" x14ac:dyDescent="0.25">
      <c r="A211" s="8">
        <v>34731</v>
      </c>
      <c r="B211" s="68">
        <v>783.70378489999996</v>
      </c>
      <c r="C211" s="68">
        <v>8882.7815420000006</v>
      </c>
      <c r="D211" s="69">
        <v>8.8227294999999994</v>
      </c>
      <c r="E211" s="69">
        <v>8.8779567999999998</v>
      </c>
      <c r="F211" s="69">
        <v>8.7482805999999993</v>
      </c>
    </row>
    <row r="212" spans="1:6" x14ac:dyDescent="0.25">
      <c r="A212" s="8">
        <v>34759</v>
      </c>
      <c r="B212" s="68">
        <v>763.9625886</v>
      </c>
      <c r="C212" s="68">
        <v>8866.3237403000003</v>
      </c>
      <c r="D212" s="69">
        <v>8.6164527</v>
      </c>
      <c r="E212" s="69">
        <v>8.6409354</v>
      </c>
      <c r="F212" s="69">
        <v>8.5836839000000005</v>
      </c>
    </row>
    <row r="213" spans="1:6" x14ac:dyDescent="0.25">
      <c r="A213" s="8">
        <v>34790</v>
      </c>
      <c r="B213" s="68">
        <v>735.39657620000003</v>
      </c>
      <c r="C213" s="68">
        <v>8895.4458305000007</v>
      </c>
      <c r="D213" s="69">
        <v>8.2671132000000007</v>
      </c>
      <c r="E213" s="69">
        <v>8.5938253000000007</v>
      </c>
      <c r="F213" s="69">
        <v>7.8292035999999996</v>
      </c>
    </row>
    <row r="214" spans="1:6" x14ac:dyDescent="0.25">
      <c r="A214" s="8">
        <v>34820</v>
      </c>
      <c r="B214" s="68">
        <v>756.07102250000003</v>
      </c>
      <c r="C214" s="68">
        <v>8922.2293953999997</v>
      </c>
      <c r="D214" s="69">
        <v>8.4740146000000003</v>
      </c>
      <c r="E214" s="69">
        <v>8.8895883999999992</v>
      </c>
      <c r="F214" s="69">
        <v>7.9190110999999996</v>
      </c>
    </row>
    <row r="215" spans="1:6" x14ac:dyDescent="0.25">
      <c r="A215" s="8">
        <v>34851</v>
      </c>
      <c r="B215" s="68">
        <v>747.44646220000004</v>
      </c>
      <c r="C215" s="68">
        <v>8948.5875352000003</v>
      </c>
      <c r="D215" s="69">
        <v>8.3526752999999996</v>
      </c>
      <c r="E215" s="69">
        <v>8.7653918999999991</v>
      </c>
      <c r="F215" s="69">
        <v>7.8040482999999998</v>
      </c>
    </row>
    <row r="216" spans="1:6" x14ac:dyDescent="0.25">
      <c r="A216" s="8">
        <v>34881</v>
      </c>
      <c r="B216" s="68">
        <v>755.20516710000004</v>
      </c>
      <c r="C216" s="68">
        <v>8962.9737621999993</v>
      </c>
      <c r="D216" s="69">
        <v>8.4258325999999997</v>
      </c>
      <c r="E216" s="69">
        <v>8.8670594999999999</v>
      </c>
      <c r="F216" s="69">
        <v>7.8390551999999998</v>
      </c>
    </row>
    <row r="217" spans="1:6" x14ac:dyDescent="0.25">
      <c r="A217" s="8">
        <v>34912</v>
      </c>
      <c r="B217" s="68">
        <v>747.42046970000001</v>
      </c>
      <c r="C217" s="68">
        <v>8984.4035378999997</v>
      </c>
      <c r="D217" s="69">
        <v>8.3190884</v>
      </c>
      <c r="E217" s="69">
        <v>8.5741072000000003</v>
      </c>
      <c r="F217" s="69">
        <v>7.9802442999999998</v>
      </c>
    </row>
    <row r="218" spans="1:6" x14ac:dyDescent="0.25">
      <c r="A218" s="63">
        <v>34943</v>
      </c>
      <c r="B218" s="68">
        <v>750.47420820000002</v>
      </c>
      <c r="C218" s="68">
        <v>8974.9292148999994</v>
      </c>
      <c r="D218" s="69">
        <v>8.3618956000000004</v>
      </c>
      <c r="E218" s="69">
        <v>8.7648133000000001</v>
      </c>
      <c r="F218" s="69">
        <v>7.8219124000000004</v>
      </c>
    </row>
    <row r="219" spans="1:6" x14ac:dyDescent="0.25">
      <c r="A219" s="8">
        <v>34973</v>
      </c>
      <c r="B219" s="68">
        <v>770.38836200000003</v>
      </c>
      <c r="C219" s="68">
        <v>8984.7021337999995</v>
      </c>
      <c r="D219" s="69">
        <v>8.5744451999999995</v>
      </c>
      <c r="E219" s="69">
        <v>8.9411810999999997</v>
      </c>
      <c r="F219" s="69">
        <v>8.0890378999999992</v>
      </c>
    </row>
    <row r="220" spans="1:6" x14ac:dyDescent="0.25">
      <c r="A220" s="8">
        <v>35004</v>
      </c>
      <c r="B220" s="68">
        <v>765.1321365</v>
      </c>
      <c r="C220" s="68">
        <v>9053.3933522000007</v>
      </c>
      <c r="D220" s="69">
        <v>8.4513298999999993</v>
      </c>
      <c r="E220" s="69">
        <v>8.5981042999999993</v>
      </c>
      <c r="F220" s="69">
        <v>8.2577900999999994</v>
      </c>
    </row>
    <row r="221" spans="1:6" x14ac:dyDescent="0.25">
      <c r="A221" s="8">
        <v>35034</v>
      </c>
      <c r="B221" s="68">
        <v>734.93056820000004</v>
      </c>
      <c r="C221" s="68">
        <v>9024.5305812000006</v>
      </c>
      <c r="D221" s="69">
        <v>8.1436986000000005</v>
      </c>
      <c r="E221" s="69">
        <v>8.5639830999999997</v>
      </c>
      <c r="F221" s="69">
        <v>7.5873252000000004</v>
      </c>
    </row>
    <row r="222" spans="1:6" x14ac:dyDescent="0.25">
      <c r="A222" s="8">
        <v>35065</v>
      </c>
      <c r="B222" s="68">
        <v>765.38680880000004</v>
      </c>
      <c r="C222" s="68">
        <v>9056.2566499999994</v>
      </c>
      <c r="D222" s="69">
        <v>8.4514698999999993</v>
      </c>
      <c r="E222" s="69">
        <v>8.8604976999999998</v>
      </c>
      <c r="F222" s="69">
        <v>7.9101102000000001</v>
      </c>
    </row>
    <row r="223" spans="1:6" x14ac:dyDescent="0.25">
      <c r="A223" s="8">
        <v>35096</v>
      </c>
      <c r="B223" s="68">
        <v>753.20129399999996</v>
      </c>
      <c r="C223" s="68">
        <v>9046.1349513999994</v>
      </c>
      <c r="D223" s="69">
        <v>8.3262222000000001</v>
      </c>
      <c r="E223" s="69">
        <v>8.6186746000000003</v>
      </c>
      <c r="F223" s="69">
        <v>7.9375023000000002</v>
      </c>
    </row>
    <row r="224" spans="1:6" x14ac:dyDescent="0.25">
      <c r="A224" s="8">
        <v>35125</v>
      </c>
      <c r="B224" s="68">
        <v>760.0712608</v>
      </c>
      <c r="C224" s="68">
        <v>9026.4844539000005</v>
      </c>
      <c r="D224" s="69">
        <v>8.4204571999999995</v>
      </c>
      <c r="E224" s="69">
        <v>8.8376587000000004</v>
      </c>
      <c r="F224" s="69">
        <v>7.8686344000000004</v>
      </c>
    </row>
    <row r="225" spans="1:6" x14ac:dyDescent="0.25">
      <c r="A225" s="8">
        <v>35156</v>
      </c>
      <c r="B225" s="68">
        <v>778.41420949999997</v>
      </c>
      <c r="C225" s="68">
        <v>9074.9747148999995</v>
      </c>
      <c r="D225" s="69">
        <v>8.5775909000000006</v>
      </c>
      <c r="E225" s="69">
        <v>8.8594411999999991</v>
      </c>
      <c r="F225" s="69">
        <v>8.2039354000000007</v>
      </c>
    </row>
    <row r="226" spans="1:6" x14ac:dyDescent="0.25">
      <c r="A226" s="8">
        <v>35186</v>
      </c>
      <c r="B226" s="68">
        <v>762.64125979999994</v>
      </c>
      <c r="C226" s="68">
        <v>9064.2736246000004</v>
      </c>
      <c r="D226" s="69">
        <v>8.4137052000000008</v>
      </c>
      <c r="E226" s="69">
        <v>8.5333831999999994</v>
      </c>
      <c r="F226" s="69">
        <v>8.2553357999999992</v>
      </c>
    </row>
    <row r="227" spans="1:6" x14ac:dyDescent="0.25">
      <c r="A227" s="63">
        <v>35217</v>
      </c>
      <c r="B227" s="68">
        <v>747.21223780000003</v>
      </c>
      <c r="C227" s="68">
        <v>9052.6155030999998</v>
      </c>
      <c r="D227" s="69">
        <v>8.2541033000000006</v>
      </c>
      <c r="E227" s="69">
        <v>8.4597388999999996</v>
      </c>
      <c r="F227" s="69">
        <v>7.9810756999999999</v>
      </c>
    </row>
    <row r="228" spans="1:6" x14ac:dyDescent="0.25">
      <c r="A228" s="8">
        <v>35247</v>
      </c>
      <c r="B228" s="68">
        <v>778.39957330000004</v>
      </c>
      <c r="C228" s="68">
        <v>9085.9282958999993</v>
      </c>
      <c r="D228" s="69">
        <v>8.5670891000000005</v>
      </c>
      <c r="E228" s="69">
        <v>8.5613679000000005</v>
      </c>
      <c r="F228" s="69">
        <v>8.5746353000000006</v>
      </c>
    </row>
    <row r="229" spans="1:6" x14ac:dyDescent="0.25">
      <c r="A229" s="8">
        <v>35278</v>
      </c>
      <c r="B229" s="68">
        <v>793.27940560000002</v>
      </c>
      <c r="C229" s="68">
        <v>9095.4765301000007</v>
      </c>
      <c r="D229" s="69">
        <v>8.7216915000000004</v>
      </c>
      <c r="E229" s="69">
        <v>8.9778534000000008</v>
      </c>
      <c r="F229" s="69">
        <v>8.3817383999999997</v>
      </c>
    </row>
    <row r="230" spans="1:6" x14ac:dyDescent="0.25">
      <c r="A230" s="8">
        <v>35309</v>
      </c>
      <c r="B230" s="68">
        <v>778.11195480000003</v>
      </c>
      <c r="C230" s="68">
        <v>9073.7898411000006</v>
      </c>
      <c r="D230" s="69">
        <v>8.5753799999999991</v>
      </c>
      <c r="E230" s="69">
        <v>8.6995418999999998</v>
      </c>
      <c r="F230" s="69">
        <v>8.4111487999999994</v>
      </c>
    </row>
    <row r="231" spans="1:6" x14ac:dyDescent="0.25">
      <c r="A231" s="8">
        <v>35339</v>
      </c>
      <c r="B231" s="68">
        <v>796.9433732</v>
      </c>
      <c r="C231" s="68">
        <v>9098.8125777000005</v>
      </c>
      <c r="D231" s="69">
        <v>8.7587624000000002</v>
      </c>
      <c r="E231" s="69">
        <v>8.9438110999999996</v>
      </c>
      <c r="F231" s="69">
        <v>8.5151740999999994</v>
      </c>
    </row>
    <row r="232" spans="1:6" x14ac:dyDescent="0.25">
      <c r="A232" s="8">
        <v>35370</v>
      </c>
      <c r="B232" s="68">
        <v>768.1410932</v>
      </c>
      <c r="C232" s="68">
        <v>9069.0174052000002</v>
      </c>
      <c r="D232" s="69">
        <v>8.4699483999999998</v>
      </c>
      <c r="E232" s="69">
        <v>8.6632426000000002</v>
      </c>
      <c r="F232" s="69">
        <v>8.2138606000000003</v>
      </c>
    </row>
    <row r="233" spans="1:6" x14ac:dyDescent="0.25">
      <c r="A233" s="8">
        <v>35400</v>
      </c>
      <c r="B233" s="68">
        <v>786.24546669999995</v>
      </c>
      <c r="C233" s="68">
        <v>9110.6751315000001</v>
      </c>
      <c r="D233" s="69">
        <v>8.6299364000000001</v>
      </c>
      <c r="E233" s="69">
        <v>8.7242692000000002</v>
      </c>
      <c r="F233" s="69">
        <v>8.5057855</v>
      </c>
    </row>
    <row r="234" spans="1:6" x14ac:dyDescent="0.25">
      <c r="A234" s="8">
        <v>35431</v>
      </c>
      <c r="B234" s="68">
        <v>780.84678740000004</v>
      </c>
      <c r="C234" s="68">
        <v>9114.6655559999999</v>
      </c>
      <c r="D234" s="69">
        <v>8.5669275000000003</v>
      </c>
      <c r="E234" s="69">
        <v>8.6709914000000001</v>
      </c>
      <c r="F234" s="69">
        <v>8.4299886999999991</v>
      </c>
    </row>
    <row r="235" spans="1:6" x14ac:dyDescent="0.25">
      <c r="A235" s="8">
        <v>35462</v>
      </c>
      <c r="B235" s="68">
        <v>794.45369089999997</v>
      </c>
      <c r="C235" s="68">
        <v>9129.4623940000001</v>
      </c>
      <c r="D235" s="69">
        <v>8.7020862000000001</v>
      </c>
      <c r="E235" s="69">
        <v>8.9195966000000002</v>
      </c>
      <c r="F235" s="69">
        <v>8.4168854</v>
      </c>
    </row>
    <row r="236" spans="1:6" x14ac:dyDescent="0.25">
      <c r="A236" s="63">
        <v>35490</v>
      </c>
      <c r="B236" s="68">
        <v>783.71686929999998</v>
      </c>
      <c r="C236" s="68">
        <v>9121.8453312000001</v>
      </c>
      <c r="D236" s="69">
        <v>8.5916482999999992</v>
      </c>
      <c r="E236" s="69">
        <v>8.9399750999999998</v>
      </c>
      <c r="F236" s="69">
        <v>8.1319060000000007</v>
      </c>
    </row>
    <row r="237" spans="1:6" x14ac:dyDescent="0.25">
      <c r="A237" s="8">
        <v>35521</v>
      </c>
      <c r="B237" s="68">
        <v>780.66821819999996</v>
      </c>
      <c r="C237" s="68">
        <v>9111.6330459000001</v>
      </c>
      <c r="D237" s="69">
        <v>8.5678189000000007</v>
      </c>
      <c r="E237" s="69">
        <v>8.8085938000000006</v>
      </c>
      <c r="F237" s="69">
        <v>8.2511933000000006</v>
      </c>
    </row>
    <row r="238" spans="1:6" x14ac:dyDescent="0.25">
      <c r="A238" s="8">
        <v>35551</v>
      </c>
      <c r="B238" s="68">
        <v>778.95587809999995</v>
      </c>
      <c r="C238" s="68">
        <v>9113.9488720999998</v>
      </c>
      <c r="D238" s="69">
        <v>8.5468536999999998</v>
      </c>
      <c r="E238" s="69">
        <v>8.7268225000000008</v>
      </c>
      <c r="F238" s="69">
        <v>8.3103026</v>
      </c>
    </row>
    <row r="239" spans="1:6" x14ac:dyDescent="0.25">
      <c r="A239" s="8">
        <v>35582</v>
      </c>
      <c r="B239" s="68">
        <v>757.57414730000005</v>
      </c>
      <c r="C239" s="68">
        <v>9093.8533415000002</v>
      </c>
      <c r="D239" s="69">
        <v>8.3306176000000001</v>
      </c>
      <c r="E239" s="69">
        <v>8.4902954000000008</v>
      </c>
      <c r="F239" s="69">
        <v>8.1200451000000005</v>
      </c>
    </row>
    <row r="240" spans="1:6" x14ac:dyDescent="0.25">
      <c r="A240" s="8">
        <v>35612</v>
      </c>
      <c r="B240" s="68">
        <v>784.26656860000003</v>
      </c>
      <c r="C240" s="68">
        <v>9131.4052052000006</v>
      </c>
      <c r="D240" s="69">
        <v>8.5886733999999993</v>
      </c>
      <c r="E240" s="69">
        <v>8.9434135999999995</v>
      </c>
      <c r="F240" s="69">
        <v>8.121753</v>
      </c>
    </row>
    <row r="241" spans="1:6" x14ac:dyDescent="0.25">
      <c r="A241" s="8">
        <v>35643</v>
      </c>
      <c r="B241" s="68">
        <v>770.6187486</v>
      </c>
      <c r="C241" s="68">
        <v>9104.4150086999998</v>
      </c>
      <c r="D241" s="69">
        <v>8.4642312999999998</v>
      </c>
      <c r="E241" s="69">
        <v>8.6190426999999996</v>
      </c>
      <c r="F241" s="69">
        <v>8.2610845000000008</v>
      </c>
    </row>
    <row r="242" spans="1:6" x14ac:dyDescent="0.25">
      <c r="A242" s="8">
        <v>35674</v>
      </c>
      <c r="B242" s="68">
        <v>736.7275535</v>
      </c>
      <c r="C242" s="68">
        <v>9132.5893868999992</v>
      </c>
      <c r="D242" s="69">
        <v>8.0670172000000004</v>
      </c>
      <c r="E242" s="69">
        <v>8.4241153999999998</v>
      </c>
      <c r="F242" s="69">
        <v>7.5984512999999998</v>
      </c>
    </row>
    <row r="243" spans="1:6" x14ac:dyDescent="0.25">
      <c r="A243" s="8">
        <v>35704</v>
      </c>
      <c r="B243" s="68">
        <v>732.71087929999999</v>
      </c>
      <c r="C243" s="68">
        <v>9121.7598491000008</v>
      </c>
      <c r="D243" s="69">
        <v>8.0325605000000007</v>
      </c>
      <c r="E243" s="69">
        <v>8.2629374000000002</v>
      </c>
      <c r="F243" s="69">
        <v>7.7293738999999997</v>
      </c>
    </row>
    <row r="244" spans="1:6" x14ac:dyDescent="0.25">
      <c r="A244" s="8">
        <v>35735</v>
      </c>
      <c r="B244" s="68">
        <v>733.18969400000003</v>
      </c>
      <c r="C244" s="68">
        <v>9180.6430314000008</v>
      </c>
      <c r="D244" s="69">
        <v>7.9862564000000003</v>
      </c>
      <c r="E244" s="69">
        <v>8.2509829999999997</v>
      </c>
      <c r="F244" s="69">
        <v>7.6372973999999996</v>
      </c>
    </row>
    <row r="245" spans="1:6" x14ac:dyDescent="0.25">
      <c r="A245" s="63">
        <v>35765</v>
      </c>
      <c r="B245" s="68">
        <v>724.31728810000004</v>
      </c>
      <c r="C245" s="68">
        <v>9157.2287751000003</v>
      </c>
      <c r="D245" s="69">
        <v>7.9097869999999997</v>
      </c>
      <c r="E245" s="69">
        <v>8.1529824000000009</v>
      </c>
      <c r="F245" s="69">
        <v>7.5893424999999999</v>
      </c>
    </row>
    <row r="246" spans="1:6" x14ac:dyDescent="0.25">
      <c r="A246" s="8">
        <v>35796</v>
      </c>
      <c r="B246" s="68">
        <v>720.42747380000003</v>
      </c>
      <c r="C246" s="68">
        <v>9159.7776862999999</v>
      </c>
      <c r="D246" s="69">
        <v>7.8651195999999999</v>
      </c>
      <c r="E246" s="69">
        <v>7.9637259</v>
      </c>
      <c r="F246" s="69">
        <v>7.7352426000000003</v>
      </c>
    </row>
    <row r="247" spans="1:6" x14ac:dyDescent="0.25">
      <c r="A247" s="8">
        <v>35827</v>
      </c>
      <c r="B247" s="68">
        <v>712.34584440000003</v>
      </c>
      <c r="C247" s="68">
        <v>9165.7177637999994</v>
      </c>
      <c r="D247" s="69">
        <v>7.7718501</v>
      </c>
      <c r="E247" s="69">
        <v>8.0292922999999998</v>
      </c>
      <c r="F247" s="69">
        <v>7.4324802999999999</v>
      </c>
    </row>
    <row r="248" spans="1:6" x14ac:dyDescent="0.25">
      <c r="A248" s="8">
        <v>35855</v>
      </c>
      <c r="B248" s="68">
        <v>723.64949739999997</v>
      </c>
      <c r="C248" s="68">
        <v>9180.0646651000006</v>
      </c>
      <c r="D248" s="69">
        <v>7.8828366000000001</v>
      </c>
      <c r="E248" s="69">
        <v>8.1770899999999997</v>
      </c>
      <c r="F248" s="69">
        <v>7.4952360999999996</v>
      </c>
    </row>
    <row r="249" spans="1:6" x14ac:dyDescent="0.25">
      <c r="A249" s="8">
        <v>35886</v>
      </c>
      <c r="B249" s="68">
        <v>698.52709010000001</v>
      </c>
      <c r="C249" s="68">
        <v>9187.2496750999999</v>
      </c>
      <c r="D249" s="69">
        <v>7.6032231000000001</v>
      </c>
      <c r="E249" s="69">
        <v>7.7157178999999996</v>
      </c>
      <c r="F249" s="69">
        <v>7.4561364000000001</v>
      </c>
    </row>
    <row r="250" spans="1:6" x14ac:dyDescent="0.25">
      <c r="A250" s="8">
        <v>35916</v>
      </c>
      <c r="B250" s="68">
        <v>714.40899790000003</v>
      </c>
      <c r="C250" s="68">
        <v>9201.1806713999995</v>
      </c>
      <c r="D250" s="69">
        <v>7.7643187999999999</v>
      </c>
      <c r="E250" s="69">
        <v>8.0744980000000002</v>
      </c>
      <c r="F250" s="69">
        <v>7.3571251000000002</v>
      </c>
    </row>
    <row r="251" spans="1:6" x14ac:dyDescent="0.25">
      <c r="A251" s="8">
        <v>35947</v>
      </c>
      <c r="B251" s="68">
        <v>722.84284200000002</v>
      </c>
      <c r="C251" s="68">
        <v>9229.5837518000008</v>
      </c>
      <c r="D251" s="69">
        <v>7.8318032999999998</v>
      </c>
      <c r="E251" s="69">
        <v>8.2218955999999999</v>
      </c>
      <c r="F251" s="69">
        <v>7.3211981000000002</v>
      </c>
    </row>
    <row r="252" spans="1:6" x14ac:dyDescent="0.25">
      <c r="A252" s="8">
        <v>35977</v>
      </c>
      <c r="B252" s="68">
        <v>738.17436569999995</v>
      </c>
      <c r="C252" s="68">
        <v>9257.1900311999998</v>
      </c>
      <c r="D252" s="69">
        <v>7.9740652000000001</v>
      </c>
      <c r="E252" s="69">
        <v>8.4014994999999999</v>
      </c>
      <c r="F252" s="69">
        <v>7.4174382999999997</v>
      </c>
    </row>
    <row r="253" spans="1:6" x14ac:dyDescent="0.25">
      <c r="A253" s="8">
        <v>36008</v>
      </c>
      <c r="B253" s="68">
        <v>717.18338159999996</v>
      </c>
      <c r="C253" s="68">
        <v>9248.5405924000006</v>
      </c>
      <c r="D253" s="69">
        <v>7.7545573000000001</v>
      </c>
      <c r="E253" s="69">
        <v>8.2397165999999995</v>
      </c>
      <c r="F253" s="69">
        <v>7.1236744999999999</v>
      </c>
    </row>
    <row r="254" spans="1:6" x14ac:dyDescent="0.25">
      <c r="A254" s="63">
        <v>36039</v>
      </c>
      <c r="B254" s="68">
        <v>708.62274090000005</v>
      </c>
      <c r="C254" s="68">
        <v>9283.5841421000005</v>
      </c>
      <c r="D254" s="69">
        <v>7.6330729000000002</v>
      </c>
      <c r="E254" s="69">
        <v>7.8671905000000004</v>
      </c>
      <c r="F254" s="69">
        <v>7.3276173</v>
      </c>
    </row>
    <row r="255" spans="1:6" x14ac:dyDescent="0.25">
      <c r="A255" s="8">
        <v>36069</v>
      </c>
      <c r="B255" s="68">
        <v>677.41532959999995</v>
      </c>
      <c r="C255" s="68">
        <v>9262.9818861000003</v>
      </c>
      <c r="D255" s="69">
        <v>7.3131453999999998</v>
      </c>
      <c r="E255" s="69">
        <v>7.5728467000000004</v>
      </c>
      <c r="F255" s="69">
        <v>6.9757410000000002</v>
      </c>
    </row>
    <row r="256" spans="1:6" x14ac:dyDescent="0.25">
      <c r="A256" s="8">
        <v>36100</v>
      </c>
      <c r="B256" s="68">
        <v>707.01500780000003</v>
      </c>
      <c r="C256" s="68">
        <v>9271.6401138000001</v>
      </c>
      <c r="D256" s="69">
        <v>7.6255657000000001</v>
      </c>
      <c r="E256" s="69">
        <v>7.8217204999999996</v>
      </c>
      <c r="F256" s="69">
        <v>7.3697632000000004</v>
      </c>
    </row>
    <row r="257" spans="1:6" x14ac:dyDescent="0.25">
      <c r="A257" s="8">
        <v>36130</v>
      </c>
      <c r="B257" s="68">
        <v>664.48846449999996</v>
      </c>
      <c r="C257" s="68">
        <v>9250.6563910999994</v>
      </c>
      <c r="D257" s="69">
        <v>7.1831493999999996</v>
      </c>
      <c r="E257" s="69">
        <v>7.4951103999999997</v>
      </c>
      <c r="F257" s="69">
        <v>6.7783886999999998</v>
      </c>
    </row>
    <row r="258" spans="1:6" x14ac:dyDescent="0.25">
      <c r="A258" s="8">
        <v>36161</v>
      </c>
      <c r="B258" s="68">
        <v>658.0452487</v>
      </c>
      <c r="C258" s="68">
        <v>9244.5994343999992</v>
      </c>
      <c r="D258" s="69">
        <v>7.1181586000000001</v>
      </c>
      <c r="E258" s="69">
        <v>7.3004144000000002</v>
      </c>
      <c r="F258" s="69">
        <v>6.8809203999999999</v>
      </c>
    </row>
    <row r="259" spans="1:6" x14ac:dyDescent="0.25">
      <c r="A259" s="8">
        <v>36192</v>
      </c>
      <c r="B259" s="68">
        <v>658.29009659999997</v>
      </c>
      <c r="C259" s="68">
        <v>9252.6803923000007</v>
      </c>
      <c r="D259" s="69">
        <v>7.1145880999999997</v>
      </c>
      <c r="E259" s="69">
        <v>7.3258660999999998</v>
      </c>
      <c r="F259" s="69">
        <v>6.8386804999999997</v>
      </c>
    </row>
    <row r="260" spans="1:6" x14ac:dyDescent="0.25">
      <c r="A260" s="8">
        <v>36220</v>
      </c>
      <c r="B260" s="68">
        <v>650.10751200000004</v>
      </c>
      <c r="C260" s="68">
        <v>9271.2092959000001</v>
      </c>
      <c r="D260" s="69">
        <v>7.0121112999999999</v>
      </c>
      <c r="E260" s="69">
        <v>7.0735213000000003</v>
      </c>
      <c r="F260" s="69">
        <v>6.93187</v>
      </c>
    </row>
    <row r="261" spans="1:6" x14ac:dyDescent="0.25">
      <c r="A261" s="8">
        <v>36251</v>
      </c>
      <c r="B261" s="68">
        <v>646.93144150000001</v>
      </c>
      <c r="C261" s="68">
        <v>9269.7771262000006</v>
      </c>
      <c r="D261" s="69">
        <v>6.9789320000000004</v>
      </c>
      <c r="E261" s="69">
        <v>7.1447039999999999</v>
      </c>
      <c r="F261" s="69">
        <v>6.7628253999999997</v>
      </c>
    </row>
    <row r="262" spans="1:6" x14ac:dyDescent="0.25">
      <c r="A262" s="8">
        <v>36281</v>
      </c>
      <c r="B262" s="68">
        <v>650.56335379999996</v>
      </c>
      <c r="C262" s="68">
        <v>9261.3916828000001</v>
      </c>
      <c r="D262" s="69">
        <v>7.0244664999999999</v>
      </c>
      <c r="E262" s="69">
        <v>7.2199714000000004</v>
      </c>
      <c r="F262" s="69">
        <v>6.7697171999999997</v>
      </c>
    </row>
    <row r="263" spans="1:6" x14ac:dyDescent="0.25">
      <c r="A263" s="63">
        <v>36312</v>
      </c>
      <c r="B263" s="68">
        <v>617.34438580000005</v>
      </c>
      <c r="C263" s="68">
        <v>9279.3361643999997</v>
      </c>
      <c r="D263" s="69">
        <v>6.6528938999999996</v>
      </c>
      <c r="E263" s="69">
        <v>6.7948943000000002</v>
      </c>
      <c r="F263" s="69">
        <v>6.4676568000000003</v>
      </c>
    </row>
    <row r="264" spans="1:6" x14ac:dyDescent="0.25">
      <c r="A264" s="8">
        <v>36342</v>
      </c>
      <c r="B264" s="68">
        <v>620.81366690000004</v>
      </c>
      <c r="C264" s="68">
        <v>9300.9586094999995</v>
      </c>
      <c r="D264" s="69">
        <v>6.6747278000000003</v>
      </c>
      <c r="E264" s="69">
        <v>6.8607389000000003</v>
      </c>
      <c r="F264" s="69">
        <v>6.4329611</v>
      </c>
    </row>
    <row r="265" spans="1:6" x14ac:dyDescent="0.25">
      <c r="A265" s="8">
        <v>36373</v>
      </c>
      <c r="B265" s="68">
        <v>644.43843990000005</v>
      </c>
      <c r="C265" s="68">
        <v>9332.7385589999994</v>
      </c>
      <c r="D265" s="69">
        <v>6.9051375999999998</v>
      </c>
      <c r="E265" s="69">
        <v>7.1358031999999998</v>
      </c>
      <c r="F265" s="69">
        <v>6.6046521</v>
      </c>
    </row>
    <row r="266" spans="1:6" x14ac:dyDescent="0.25">
      <c r="A266" s="8">
        <v>36404</v>
      </c>
      <c r="B266" s="68">
        <v>659.05817890000003</v>
      </c>
      <c r="C266" s="68">
        <v>9360.5942465999997</v>
      </c>
      <c r="D266" s="69">
        <v>7.0407729000000003</v>
      </c>
      <c r="E266" s="69">
        <v>7.1768454999999998</v>
      </c>
      <c r="F266" s="69">
        <v>6.8646531</v>
      </c>
    </row>
    <row r="267" spans="1:6" x14ac:dyDescent="0.25">
      <c r="A267" s="8">
        <v>36434</v>
      </c>
      <c r="B267" s="68">
        <v>635.37244139999996</v>
      </c>
      <c r="C267" s="68">
        <v>9376.9925834000005</v>
      </c>
      <c r="D267" s="69">
        <v>6.7758659000000003</v>
      </c>
      <c r="E267" s="69">
        <v>6.9865944000000004</v>
      </c>
      <c r="F267" s="69">
        <v>6.5044900999999999</v>
      </c>
    </row>
    <row r="268" spans="1:6" x14ac:dyDescent="0.25">
      <c r="A268" s="8">
        <v>36465</v>
      </c>
      <c r="B268" s="68">
        <v>602.35867729999995</v>
      </c>
      <c r="C268" s="68">
        <v>9353.9997019000002</v>
      </c>
      <c r="D268" s="69">
        <v>6.4395841000000003</v>
      </c>
      <c r="E268" s="69">
        <v>6.5558610000000002</v>
      </c>
      <c r="F268" s="69">
        <v>6.2900122999999999</v>
      </c>
    </row>
    <row r="269" spans="1:6" x14ac:dyDescent="0.25">
      <c r="A269" s="8">
        <v>36495</v>
      </c>
      <c r="B269" s="68">
        <v>629.31138599999997</v>
      </c>
      <c r="C269" s="68">
        <v>9415.2440939999997</v>
      </c>
      <c r="D269" s="69">
        <v>6.6839624999999998</v>
      </c>
      <c r="E269" s="69">
        <v>6.9852745000000001</v>
      </c>
      <c r="F269" s="69">
        <v>6.2971465999999996</v>
      </c>
    </row>
    <row r="270" spans="1:6" x14ac:dyDescent="0.25">
      <c r="A270" s="8">
        <v>36526</v>
      </c>
      <c r="B270" s="68">
        <v>634.26737790000004</v>
      </c>
      <c r="C270" s="68">
        <v>9373.8284736999994</v>
      </c>
      <c r="D270" s="69">
        <v>6.7663641999999999</v>
      </c>
      <c r="E270" s="69">
        <v>6.8536332</v>
      </c>
      <c r="F270" s="69">
        <v>6.6539925999999996</v>
      </c>
    </row>
    <row r="271" spans="1:6" x14ac:dyDescent="0.25">
      <c r="A271" s="8">
        <v>36557</v>
      </c>
      <c r="B271" s="68">
        <v>622.93714020000004</v>
      </c>
      <c r="C271" s="68">
        <v>9412.0554611999996</v>
      </c>
      <c r="D271" s="69">
        <v>6.6185026999999996</v>
      </c>
      <c r="E271" s="69">
        <v>6.5709394999999997</v>
      </c>
      <c r="F271" s="69">
        <v>6.6796068999999996</v>
      </c>
    </row>
    <row r="272" spans="1:6" x14ac:dyDescent="0.25">
      <c r="A272" s="63">
        <v>36586</v>
      </c>
      <c r="B272" s="68">
        <v>620.87436170000001</v>
      </c>
      <c r="C272" s="68">
        <v>9458.0946387999993</v>
      </c>
      <c r="D272" s="69">
        <v>6.5644761000000003</v>
      </c>
      <c r="E272" s="69">
        <v>6.5633787999999997</v>
      </c>
      <c r="F272" s="69">
        <v>6.5658744000000002</v>
      </c>
    </row>
    <row r="273" spans="1:6" x14ac:dyDescent="0.25">
      <c r="A273" s="8">
        <v>36617</v>
      </c>
      <c r="B273" s="68">
        <v>604.3190654</v>
      </c>
      <c r="C273" s="68">
        <v>9478.4073781999996</v>
      </c>
      <c r="D273" s="69">
        <v>6.3757447999999997</v>
      </c>
      <c r="E273" s="69">
        <v>6.3826511999999997</v>
      </c>
      <c r="F273" s="69">
        <v>6.3669507000000003</v>
      </c>
    </row>
    <row r="274" spans="1:6" x14ac:dyDescent="0.25">
      <c r="A274" s="8">
        <v>36647</v>
      </c>
      <c r="B274" s="68">
        <v>607.90087500000004</v>
      </c>
      <c r="C274" s="68">
        <v>9477.9130268000008</v>
      </c>
      <c r="D274" s="69">
        <v>6.4138685000000004</v>
      </c>
      <c r="E274" s="69">
        <v>6.4432770000000001</v>
      </c>
      <c r="F274" s="69">
        <v>6.3764501999999998</v>
      </c>
    </row>
    <row r="275" spans="1:6" x14ac:dyDescent="0.25">
      <c r="A275" s="8">
        <v>36678</v>
      </c>
      <c r="B275" s="68">
        <v>580.30334449999998</v>
      </c>
      <c r="C275" s="68">
        <v>9490.3540283999992</v>
      </c>
      <c r="D275" s="69">
        <v>6.1146649000000002</v>
      </c>
      <c r="E275" s="69">
        <v>6.3141157000000003</v>
      </c>
      <c r="F275" s="69">
        <v>5.8608146000000003</v>
      </c>
    </row>
    <row r="276" spans="1:6" x14ac:dyDescent="0.25">
      <c r="A276" s="8">
        <v>36708</v>
      </c>
      <c r="B276" s="68">
        <v>569.24625209999999</v>
      </c>
      <c r="C276" s="68">
        <v>9561.4291819999999</v>
      </c>
      <c r="D276" s="69">
        <v>5.9535686999999999</v>
      </c>
      <c r="E276" s="69">
        <v>6.2632630000000002</v>
      </c>
      <c r="F276" s="69">
        <v>5.5601085000000001</v>
      </c>
    </row>
    <row r="277" spans="1:6" x14ac:dyDescent="0.25">
      <c r="A277" s="8">
        <v>36739</v>
      </c>
      <c r="B277" s="68">
        <v>578.94999510000002</v>
      </c>
      <c r="C277" s="68">
        <v>9568.1324456000002</v>
      </c>
      <c r="D277" s="69">
        <v>6.0508150000000001</v>
      </c>
      <c r="E277" s="69">
        <v>6.4396490000000002</v>
      </c>
      <c r="F277" s="69">
        <v>5.5599366999999997</v>
      </c>
    </row>
    <row r="278" spans="1:6" x14ac:dyDescent="0.25">
      <c r="A278" s="8">
        <v>36770</v>
      </c>
      <c r="B278" s="68">
        <v>569.74533240000005</v>
      </c>
      <c r="C278" s="68">
        <v>9555.2343335999994</v>
      </c>
      <c r="D278" s="69">
        <v>5.9626516000000001</v>
      </c>
      <c r="E278" s="69">
        <v>6.2805191000000002</v>
      </c>
      <c r="F278" s="69">
        <v>5.5585959999999996</v>
      </c>
    </row>
    <row r="279" spans="1:6" x14ac:dyDescent="0.25">
      <c r="A279" s="8">
        <v>36800</v>
      </c>
      <c r="B279" s="68">
        <v>572.89867690000005</v>
      </c>
      <c r="C279" s="68">
        <v>9533.4757594000002</v>
      </c>
      <c r="D279" s="69">
        <v>6.0093369000000001</v>
      </c>
      <c r="E279" s="69">
        <v>6.3607690000000003</v>
      </c>
      <c r="F279" s="69">
        <v>5.5623763000000004</v>
      </c>
    </row>
    <row r="280" spans="1:6" x14ac:dyDescent="0.25">
      <c r="A280" s="8">
        <v>36831</v>
      </c>
      <c r="B280" s="68">
        <v>594.68886069999996</v>
      </c>
      <c r="C280" s="68">
        <v>9497.8532345999993</v>
      </c>
      <c r="D280" s="69">
        <v>6.2612975999999998</v>
      </c>
      <c r="E280" s="69">
        <v>6.5261016999999999</v>
      </c>
      <c r="F280" s="69">
        <v>5.9228284000000002</v>
      </c>
    </row>
    <row r="281" spans="1:6" x14ac:dyDescent="0.25">
      <c r="A281" s="63">
        <v>36861</v>
      </c>
      <c r="B281" s="68">
        <v>595.63339189999999</v>
      </c>
      <c r="C281" s="68">
        <v>9540.1944987000006</v>
      </c>
      <c r="D281" s="69">
        <v>6.2434092999999997</v>
      </c>
      <c r="E281" s="69">
        <v>6.6066279999999997</v>
      </c>
      <c r="F281" s="69">
        <v>5.7810858999999999</v>
      </c>
    </row>
    <row r="282" spans="1:6" x14ac:dyDescent="0.25">
      <c r="A282" s="8">
        <v>36892</v>
      </c>
      <c r="B282" s="68">
        <v>585.70127939999998</v>
      </c>
      <c r="C282" s="68">
        <v>9542.8514259999993</v>
      </c>
      <c r="D282" s="69">
        <v>6.1375919000000003</v>
      </c>
      <c r="E282" s="69">
        <v>6.4584397999999998</v>
      </c>
      <c r="F282" s="69">
        <v>5.7294337000000004</v>
      </c>
    </row>
    <row r="283" spans="1:6" x14ac:dyDescent="0.25">
      <c r="A283" s="8">
        <v>36923</v>
      </c>
      <c r="B283" s="68">
        <v>622.61738649999995</v>
      </c>
      <c r="C283" s="68">
        <v>9576.8732571</v>
      </c>
      <c r="D283" s="69">
        <v>6.5012594999999997</v>
      </c>
      <c r="E283" s="69">
        <v>6.7756173000000004</v>
      </c>
      <c r="F283" s="69">
        <v>6.1543717999999998</v>
      </c>
    </row>
    <row r="284" spans="1:6" x14ac:dyDescent="0.25">
      <c r="A284" s="8">
        <v>36951</v>
      </c>
      <c r="B284" s="68">
        <v>618.88613199999998</v>
      </c>
      <c r="C284" s="68">
        <v>9583.0511260999992</v>
      </c>
      <c r="D284" s="69">
        <v>6.4581324000000002</v>
      </c>
      <c r="E284" s="69">
        <v>6.7526640000000002</v>
      </c>
      <c r="F284" s="69">
        <v>6.0888866999999998</v>
      </c>
    </row>
    <row r="285" spans="1:6" x14ac:dyDescent="0.25">
      <c r="A285" s="8">
        <v>36982</v>
      </c>
      <c r="B285" s="68">
        <v>655.85011459999998</v>
      </c>
      <c r="C285" s="68">
        <v>9670.9056058999995</v>
      </c>
      <c r="D285" s="69">
        <v>6.7816824999999996</v>
      </c>
      <c r="E285" s="69">
        <v>7.0048513999999997</v>
      </c>
      <c r="F285" s="69">
        <v>6.5030428000000002</v>
      </c>
    </row>
    <row r="286" spans="1:6" x14ac:dyDescent="0.25">
      <c r="A286" s="8">
        <v>37012</v>
      </c>
      <c r="B286" s="68">
        <v>666.82033579999995</v>
      </c>
      <c r="C286" s="68">
        <v>9674.8260444999996</v>
      </c>
      <c r="D286" s="69">
        <v>6.8923237999999998</v>
      </c>
      <c r="E286" s="69">
        <v>7.0144674</v>
      </c>
      <c r="F286" s="69">
        <v>6.7396491999999997</v>
      </c>
    </row>
    <row r="287" spans="1:6" x14ac:dyDescent="0.25">
      <c r="A287" s="8">
        <v>37043</v>
      </c>
      <c r="B287" s="68">
        <v>670.74214849999998</v>
      </c>
      <c r="C287" s="68">
        <v>9675.2882102999993</v>
      </c>
      <c r="D287" s="69">
        <v>6.9325289000000003</v>
      </c>
      <c r="E287" s="69">
        <v>7.1510943999999999</v>
      </c>
      <c r="F287" s="69">
        <v>6.6590898999999997</v>
      </c>
    </row>
    <row r="288" spans="1:6" x14ac:dyDescent="0.25">
      <c r="A288" s="8">
        <v>37073</v>
      </c>
      <c r="B288" s="68">
        <v>666.69990499999994</v>
      </c>
      <c r="C288" s="68">
        <v>9691.4683335999998</v>
      </c>
      <c r="D288" s="69">
        <v>6.8792456</v>
      </c>
      <c r="E288" s="69">
        <v>7.2041728000000003</v>
      </c>
      <c r="F288" s="69">
        <v>6.4699844999999998</v>
      </c>
    </row>
    <row r="289" spans="1:6" x14ac:dyDescent="0.25">
      <c r="A289" s="8">
        <v>37104</v>
      </c>
      <c r="B289" s="68">
        <v>668.4655669</v>
      </c>
      <c r="C289" s="68">
        <v>9715.6021089000005</v>
      </c>
      <c r="D289" s="69">
        <v>6.8803308000000003</v>
      </c>
      <c r="E289" s="69">
        <v>7.0945223999999998</v>
      </c>
      <c r="F289" s="69">
        <v>6.6119924000000001</v>
      </c>
    </row>
    <row r="290" spans="1:6" x14ac:dyDescent="0.25">
      <c r="A290" s="63">
        <v>37135</v>
      </c>
      <c r="B290" s="68">
        <v>662.88124600000003</v>
      </c>
      <c r="C290" s="68">
        <v>9689.7556514000007</v>
      </c>
      <c r="D290" s="69">
        <v>6.8410522</v>
      </c>
      <c r="E290" s="69">
        <v>7.1148625000000001</v>
      </c>
      <c r="F290" s="69">
        <v>6.4961076000000002</v>
      </c>
    </row>
    <row r="291" spans="1:6" x14ac:dyDescent="0.25">
      <c r="A291" s="8">
        <v>37165</v>
      </c>
      <c r="B291" s="68">
        <v>701.10733449999998</v>
      </c>
      <c r="C291" s="68">
        <v>9747.2086008999995</v>
      </c>
      <c r="D291" s="69">
        <v>7.1929037999999998</v>
      </c>
      <c r="E291" s="69">
        <v>7.4065257999999998</v>
      </c>
      <c r="F291" s="69">
        <v>6.9246527000000002</v>
      </c>
    </row>
    <row r="292" spans="1:6" x14ac:dyDescent="0.25">
      <c r="A292" s="8">
        <v>37196</v>
      </c>
      <c r="B292" s="68">
        <v>671.01075579999997</v>
      </c>
      <c r="C292" s="68">
        <v>9749.6876236000007</v>
      </c>
      <c r="D292" s="69">
        <v>6.8823821000000001</v>
      </c>
      <c r="E292" s="69">
        <v>7.1796620000000004</v>
      </c>
      <c r="F292" s="69">
        <v>6.5092365000000001</v>
      </c>
    </row>
    <row r="293" spans="1:6" x14ac:dyDescent="0.25">
      <c r="A293" s="8">
        <v>37226</v>
      </c>
      <c r="B293" s="68">
        <v>667.74933759999999</v>
      </c>
      <c r="C293" s="68">
        <v>9732.8743310000009</v>
      </c>
      <c r="D293" s="69">
        <v>6.8607619</v>
      </c>
      <c r="E293" s="69">
        <v>6.9794691999999996</v>
      </c>
      <c r="F293" s="69">
        <v>6.7118291000000001</v>
      </c>
    </row>
    <row r="294" spans="1:6" x14ac:dyDescent="0.25">
      <c r="A294" s="8">
        <v>37257</v>
      </c>
      <c r="B294" s="68">
        <v>674.76016500000003</v>
      </c>
      <c r="C294" s="68">
        <v>9758.8172424999993</v>
      </c>
      <c r="D294" s="69">
        <v>6.9143641999999996</v>
      </c>
      <c r="E294" s="69">
        <v>7.0938150000000002</v>
      </c>
      <c r="F294" s="69">
        <v>6.6901351</v>
      </c>
    </row>
    <row r="295" spans="1:6" x14ac:dyDescent="0.25">
      <c r="A295" s="8">
        <v>37288</v>
      </c>
      <c r="B295" s="68">
        <v>638.2335511</v>
      </c>
      <c r="C295" s="68">
        <v>9765.2927932000002</v>
      </c>
      <c r="D295" s="69">
        <v>6.5357339000000003</v>
      </c>
      <c r="E295" s="69">
        <v>6.8494488000000002</v>
      </c>
      <c r="F295" s="69">
        <v>6.1405424000000002</v>
      </c>
    </row>
    <row r="296" spans="1:6" x14ac:dyDescent="0.25">
      <c r="A296" s="8">
        <v>37316</v>
      </c>
      <c r="B296" s="68">
        <v>627.53848700000003</v>
      </c>
      <c r="C296" s="68">
        <v>9760.0444795999992</v>
      </c>
      <c r="D296" s="69">
        <v>6.4296683000000003</v>
      </c>
      <c r="E296" s="69">
        <v>6.8429773999999997</v>
      </c>
      <c r="F296" s="69">
        <v>5.9089511000000003</v>
      </c>
    </row>
    <row r="297" spans="1:6" x14ac:dyDescent="0.25">
      <c r="A297" s="8">
        <v>37347</v>
      </c>
      <c r="B297" s="68">
        <v>617.83050730000002</v>
      </c>
      <c r="C297" s="68">
        <v>9737.6417440000005</v>
      </c>
      <c r="D297" s="69">
        <v>6.3447652000000003</v>
      </c>
      <c r="E297" s="69">
        <v>6.7275222000000001</v>
      </c>
      <c r="F297" s="69">
        <v>5.8603855999999999</v>
      </c>
    </row>
    <row r="298" spans="1:6" x14ac:dyDescent="0.25">
      <c r="A298" s="8">
        <v>37377</v>
      </c>
      <c r="B298" s="68">
        <v>621.69605420000005</v>
      </c>
      <c r="C298" s="68">
        <v>9756.8690196000007</v>
      </c>
      <c r="D298" s="69">
        <v>6.3718807000000002</v>
      </c>
      <c r="E298" s="69">
        <v>6.6481250000000003</v>
      </c>
      <c r="F298" s="69">
        <v>6.0221606999999997</v>
      </c>
    </row>
    <row r="299" spans="1:6" x14ac:dyDescent="0.25">
      <c r="A299" s="63">
        <v>37408</v>
      </c>
      <c r="B299" s="68">
        <v>636.37426129999994</v>
      </c>
      <c r="C299" s="68">
        <v>9797.1344986999993</v>
      </c>
      <c r="D299" s="69">
        <v>6.4955141999999997</v>
      </c>
      <c r="E299" s="69">
        <v>6.5298620999999999</v>
      </c>
      <c r="F299" s="69">
        <v>6.4522370999999996</v>
      </c>
    </row>
    <row r="300" spans="1:6" x14ac:dyDescent="0.25">
      <c r="A300" s="8">
        <v>37438</v>
      </c>
      <c r="B300" s="68">
        <v>603.7711918</v>
      </c>
      <c r="C300" s="68">
        <v>9771.2866441000006</v>
      </c>
      <c r="D300" s="69">
        <v>6.1790346999999999</v>
      </c>
      <c r="E300" s="69">
        <v>6.2786923000000003</v>
      </c>
      <c r="F300" s="69">
        <v>6.0537304000000001</v>
      </c>
    </row>
    <row r="301" spans="1:6" x14ac:dyDescent="0.25">
      <c r="A301" s="8">
        <v>37469</v>
      </c>
      <c r="B301" s="68">
        <v>625.29858300000001</v>
      </c>
      <c r="C301" s="68">
        <v>9849.5345828999998</v>
      </c>
      <c r="D301" s="69">
        <v>6.3485088999999997</v>
      </c>
      <c r="E301" s="69">
        <v>6.4975138000000001</v>
      </c>
      <c r="F301" s="69">
        <v>6.1626354000000001</v>
      </c>
    </row>
    <row r="302" spans="1:6" x14ac:dyDescent="0.25">
      <c r="A302" s="8">
        <v>37500</v>
      </c>
      <c r="B302" s="68">
        <v>621.51794289999998</v>
      </c>
      <c r="C302" s="68">
        <v>9847.4301744000004</v>
      </c>
      <c r="D302" s="69">
        <v>6.3114735</v>
      </c>
      <c r="E302" s="69">
        <v>6.3534354999999998</v>
      </c>
      <c r="F302" s="69">
        <v>6.2593170999999996</v>
      </c>
    </row>
    <row r="303" spans="1:6" x14ac:dyDescent="0.25">
      <c r="A303" s="8">
        <v>37530</v>
      </c>
      <c r="B303" s="68">
        <v>602.82230079999999</v>
      </c>
      <c r="C303" s="68">
        <v>9837.6499096000007</v>
      </c>
      <c r="D303" s="69">
        <v>6.1277064000000001</v>
      </c>
      <c r="E303" s="69">
        <v>6.1732525999999996</v>
      </c>
      <c r="F303" s="69">
        <v>6.0711890000000004</v>
      </c>
    </row>
    <row r="304" spans="1:6" x14ac:dyDescent="0.25">
      <c r="A304" s="63">
        <v>37561</v>
      </c>
      <c r="B304" s="68">
        <v>609.64101489999996</v>
      </c>
      <c r="C304" s="68">
        <v>9893.6935599000008</v>
      </c>
      <c r="D304" s="69">
        <v>6.1619153000000004</v>
      </c>
      <c r="E304" s="69">
        <v>6.1702870000000001</v>
      </c>
      <c r="F304" s="69">
        <v>6.1515329000000003</v>
      </c>
    </row>
    <row r="305" spans="1:6" x14ac:dyDescent="0.25">
      <c r="A305" s="8">
        <v>37591</v>
      </c>
      <c r="B305" s="68">
        <v>614.59574650000002</v>
      </c>
      <c r="C305" s="68">
        <v>9942.4066277999991</v>
      </c>
      <c r="D305" s="69">
        <v>6.1815591000000003</v>
      </c>
      <c r="E305" s="69">
        <v>6.2898893999999999</v>
      </c>
      <c r="F305" s="69">
        <v>6.0475269999999997</v>
      </c>
    </row>
    <row r="306" spans="1:6" x14ac:dyDescent="0.25">
      <c r="A306" s="8">
        <v>37622</v>
      </c>
      <c r="B306" s="68">
        <v>607.33224800000005</v>
      </c>
      <c r="C306" s="68">
        <v>9986.6735633999997</v>
      </c>
      <c r="D306" s="69">
        <v>6.0814269000000003</v>
      </c>
      <c r="E306" s="69">
        <v>6.2388621000000004</v>
      </c>
      <c r="F306" s="69">
        <v>5.8877712000000004</v>
      </c>
    </row>
    <row r="307" spans="1:6" x14ac:dyDescent="0.25">
      <c r="A307" s="8">
        <v>37653</v>
      </c>
      <c r="B307" s="68">
        <v>595.53265940000006</v>
      </c>
      <c r="C307" s="68">
        <v>10001.802692400001</v>
      </c>
      <c r="D307" s="69">
        <v>5.9542532000000001</v>
      </c>
      <c r="E307" s="69">
        <v>6.0548755999999999</v>
      </c>
      <c r="F307" s="69">
        <v>5.8304703</v>
      </c>
    </row>
    <row r="308" spans="1:6" x14ac:dyDescent="0.25">
      <c r="A308" s="8">
        <v>37681</v>
      </c>
      <c r="B308" s="68">
        <v>611.30295120000005</v>
      </c>
      <c r="C308" s="68">
        <v>9971.2691319999994</v>
      </c>
      <c r="D308" s="69">
        <v>6.1306434000000003</v>
      </c>
      <c r="E308" s="69">
        <v>6.0540184000000004</v>
      </c>
      <c r="F308" s="69">
        <v>6.2252003</v>
      </c>
    </row>
    <row r="309" spans="1:6" x14ac:dyDescent="0.25">
      <c r="A309" s="63">
        <v>37712</v>
      </c>
      <c r="B309" s="68">
        <v>600.38034300000004</v>
      </c>
      <c r="C309" s="68">
        <v>9958.5493556000001</v>
      </c>
      <c r="D309" s="69">
        <v>6.0287932</v>
      </c>
      <c r="E309" s="69">
        <v>6.2054187000000001</v>
      </c>
      <c r="F309" s="69">
        <v>5.8113777000000004</v>
      </c>
    </row>
    <row r="310" spans="1:6" x14ac:dyDescent="0.25">
      <c r="A310" s="8">
        <v>37742</v>
      </c>
      <c r="B310" s="68">
        <v>605.71094649999998</v>
      </c>
      <c r="C310" s="68">
        <v>9981.2688976000009</v>
      </c>
      <c r="D310" s="69">
        <v>6.0684763999999998</v>
      </c>
      <c r="E310" s="69">
        <v>6.0701096999999997</v>
      </c>
      <c r="F310" s="69">
        <v>6.0664742</v>
      </c>
    </row>
    <row r="311" spans="1:6" x14ac:dyDescent="0.25">
      <c r="A311" s="8">
        <v>37773</v>
      </c>
      <c r="B311" s="68">
        <v>602.68141479999997</v>
      </c>
      <c r="C311" s="68">
        <v>9954.4601724999993</v>
      </c>
      <c r="D311" s="69">
        <v>6.0543857000000001</v>
      </c>
      <c r="E311" s="69">
        <v>6.1757137999999996</v>
      </c>
      <c r="F311" s="69">
        <v>5.9050608999999996</v>
      </c>
    </row>
    <row r="312" spans="1:6" x14ac:dyDescent="0.25">
      <c r="A312" s="8">
        <v>37803</v>
      </c>
      <c r="B312" s="68">
        <v>609.8682566</v>
      </c>
      <c r="C312" s="68">
        <v>9953.4994805999995</v>
      </c>
      <c r="D312" s="69">
        <v>6.1271741999999998</v>
      </c>
      <c r="E312" s="69">
        <v>6.1273324999999996</v>
      </c>
      <c r="F312" s="69">
        <v>6.1269793000000004</v>
      </c>
    </row>
    <row r="313" spans="1:6" x14ac:dyDescent="0.25">
      <c r="A313" s="8">
        <v>37834</v>
      </c>
      <c r="B313" s="68">
        <v>580.62534749999998</v>
      </c>
      <c r="C313" s="68">
        <v>9980.8786103999992</v>
      </c>
      <c r="D313" s="69">
        <v>5.8173770999999999</v>
      </c>
      <c r="E313" s="69">
        <v>5.7281678999999999</v>
      </c>
      <c r="F313" s="69">
        <v>5.9273688</v>
      </c>
    </row>
    <row r="314" spans="1:6" x14ac:dyDescent="0.25">
      <c r="A314" s="63">
        <v>37865</v>
      </c>
      <c r="B314" s="68">
        <v>576.62357269999995</v>
      </c>
      <c r="C314" s="68">
        <v>9985.1785306999991</v>
      </c>
      <c r="D314" s="69">
        <v>5.7747947999999996</v>
      </c>
      <c r="E314" s="69">
        <v>5.6054101999999997</v>
      </c>
      <c r="F314" s="69">
        <v>5.9837609</v>
      </c>
    </row>
    <row r="315" spans="1:6" x14ac:dyDescent="0.25">
      <c r="A315" s="8">
        <v>37895</v>
      </c>
      <c r="B315" s="68">
        <v>578.93761540000003</v>
      </c>
      <c r="C315" s="68">
        <v>10011.1633525</v>
      </c>
      <c r="D315" s="69">
        <v>5.7829205000000004</v>
      </c>
      <c r="E315" s="69">
        <v>5.7221577000000003</v>
      </c>
      <c r="F315" s="69">
        <v>5.8582571999999997</v>
      </c>
    </row>
    <row r="316" spans="1:6" x14ac:dyDescent="0.25">
      <c r="A316" s="8">
        <v>37926</v>
      </c>
      <c r="B316" s="68">
        <v>565.7753682</v>
      </c>
      <c r="C316" s="68">
        <v>9994.2064719000009</v>
      </c>
      <c r="D316" s="69">
        <v>5.6610334</v>
      </c>
      <c r="E316" s="69">
        <v>5.3942800000000002</v>
      </c>
      <c r="F316" s="69">
        <v>5.9911260000000004</v>
      </c>
    </row>
    <row r="317" spans="1:6" x14ac:dyDescent="0.25">
      <c r="A317" s="8">
        <v>37956</v>
      </c>
      <c r="B317" s="68">
        <v>569.7855429</v>
      </c>
      <c r="C317" s="68">
        <v>10030.0627742</v>
      </c>
      <c r="D317" s="69">
        <v>5.6807774000000002</v>
      </c>
      <c r="E317" s="69">
        <v>5.4201686999999996</v>
      </c>
      <c r="F317" s="69">
        <v>6.0048732999999999</v>
      </c>
    </row>
    <row r="318" spans="1:6" x14ac:dyDescent="0.25">
      <c r="A318" s="8">
        <v>37987</v>
      </c>
      <c r="B318" s="68">
        <v>553.88898089999998</v>
      </c>
      <c r="C318" s="68">
        <v>10014.839602399999</v>
      </c>
      <c r="D318" s="69">
        <v>5.5306825000000002</v>
      </c>
      <c r="E318" s="69">
        <v>5.3079052000000004</v>
      </c>
      <c r="F318" s="69">
        <v>5.8087733000000004</v>
      </c>
    </row>
    <row r="319" spans="1:6" x14ac:dyDescent="0.25">
      <c r="A319" s="63">
        <v>38018</v>
      </c>
      <c r="B319" s="68">
        <v>566.02203369999995</v>
      </c>
      <c r="C319" s="68">
        <v>10031.778256600001</v>
      </c>
      <c r="D319" s="69">
        <v>5.6422901000000003</v>
      </c>
      <c r="E319" s="69">
        <v>5.4370658000000001</v>
      </c>
      <c r="F319" s="69">
        <v>5.8982815999999998</v>
      </c>
    </row>
    <row r="320" spans="1:6" x14ac:dyDescent="0.25">
      <c r="A320" s="8">
        <v>38047</v>
      </c>
      <c r="B320" s="68">
        <v>546.15565330000004</v>
      </c>
      <c r="C320" s="68">
        <v>10045.238273200001</v>
      </c>
      <c r="D320" s="69">
        <v>5.4369607000000002</v>
      </c>
      <c r="E320" s="69">
        <v>5.3053279</v>
      </c>
      <c r="F320" s="69">
        <v>5.6003765000000003</v>
      </c>
    </row>
    <row r="321" spans="1:6" x14ac:dyDescent="0.25">
      <c r="A321" s="8">
        <v>38078</v>
      </c>
      <c r="B321" s="68">
        <v>554.11882400000002</v>
      </c>
      <c r="C321" s="68">
        <v>10063.1443046</v>
      </c>
      <c r="D321" s="69">
        <v>5.5064183</v>
      </c>
      <c r="E321" s="69">
        <v>5.4661920000000004</v>
      </c>
      <c r="F321" s="69">
        <v>5.5564117</v>
      </c>
    </row>
    <row r="322" spans="1:6" x14ac:dyDescent="0.25">
      <c r="A322" s="8">
        <v>38108</v>
      </c>
      <c r="B322" s="68">
        <v>536.91622400000006</v>
      </c>
      <c r="C322" s="68">
        <v>10061.6176414</v>
      </c>
      <c r="D322" s="69">
        <v>5.3362812999999996</v>
      </c>
      <c r="E322" s="69">
        <v>5.2149546000000004</v>
      </c>
      <c r="F322" s="69">
        <v>5.4871242000000002</v>
      </c>
    </row>
    <row r="323" spans="1:6" x14ac:dyDescent="0.25">
      <c r="A323" s="8">
        <v>38139</v>
      </c>
      <c r="B323" s="68">
        <v>550.65924919999998</v>
      </c>
      <c r="C323" s="68">
        <v>10079.9506661</v>
      </c>
      <c r="D323" s="69">
        <v>5.4629161000000002</v>
      </c>
      <c r="E323" s="69">
        <v>5.3904510999999999</v>
      </c>
      <c r="F323" s="69">
        <v>5.5531566999999997</v>
      </c>
    </row>
    <row r="324" spans="1:6" x14ac:dyDescent="0.25">
      <c r="A324" s="8">
        <v>38169</v>
      </c>
      <c r="B324" s="68">
        <v>560.45887919999996</v>
      </c>
      <c r="C324" s="68">
        <v>10098.822809499999</v>
      </c>
      <c r="D324" s="69">
        <v>5.5497446999999998</v>
      </c>
      <c r="E324" s="69">
        <v>5.3793869000000001</v>
      </c>
      <c r="F324" s="69">
        <v>5.7606786000000003</v>
      </c>
    </row>
    <row r="325" spans="1:6" x14ac:dyDescent="0.25">
      <c r="A325" s="8">
        <v>38200</v>
      </c>
      <c r="B325" s="68">
        <v>556.74475659999996</v>
      </c>
      <c r="C325" s="68">
        <v>10091.7556501</v>
      </c>
      <c r="D325" s="69">
        <v>5.5168276000000001</v>
      </c>
      <c r="E325" s="69">
        <v>5.4310616999999999</v>
      </c>
      <c r="F325" s="69">
        <v>5.6225649999999998</v>
      </c>
    </row>
    <row r="326" spans="1:6" x14ac:dyDescent="0.25">
      <c r="A326" s="8">
        <v>38231</v>
      </c>
      <c r="B326" s="68">
        <v>544.30079120000005</v>
      </c>
      <c r="C326" s="68">
        <v>10135.902783899999</v>
      </c>
      <c r="D326" s="69">
        <v>5.3700276999999996</v>
      </c>
      <c r="E326" s="69">
        <v>5.3692358999999996</v>
      </c>
      <c r="F326" s="69">
        <v>5.3710092999999999</v>
      </c>
    </row>
    <row r="327" spans="1:6" x14ac:dyDescent="0.25">
      <c r="A327" s="8">
        <v>38261</v>
      </c>
      <c r="B327" s="68">
        <v>520.74844870000004</v>
      </c>
      <c r="C327" s="68">
        <v>10166.517172899999</v>
      </c>
      <c r="D327" s="69">
        <v>5.1221911999999996</v>
      </c>
      <c r="E327" s="69">
        <v>5.0719120000000002</v>
      </c>
      <c r="F327" s="69">
        <v>5.1840926999999999</v>
      </c>
    </row>
    <row r="328" spans="1:6" x14ac:dyDescent="0.25">
      <c r="A328" s="8">
        <v>38292</v>
      </c>
      <c r="B328" s="68">
        <v>526.93848070000001</v>
      </c>
      <c r="C328" s="68">
        <v>10210.6302519</v>
      </c>
      <c r="D328" s="69">
        <v>5.1606851999999996</v>
      </c>
      <c r="E328" s="69">
        <v>5.1428741000000002</v>
      </c>
      <c r="F328" s="69">
        <v>5.182633</v>
      </c>
    </row>
    <row r="329" spans="1:6" x14ac:dyDescent="0.25">
      <c r="A329" s="8">
        <v>38322</v>
      </c>
      <c r="B329" s="68">
        <v>517.45423679999999</v>
      </c>
      <c r="C329" s="68">
        <v>10210.138076200001</v>
      </c>
      <c r="D329" s="69">
        <v>5.0680434999999999</v>
      </c>
      <c r="E329" s="69">
        <v>4.9942725000000001</v>
      </c>
      <c r="F329" s="69">
        <v>5.1586724000000004</v>
      </c>
    </row>
    <row r="330" spans="1:6" x14ac:dyDescent="0.25">
      <c r="A330" s="8">
        <v>38353</v>
      </c>
      <c r="B330" s="68">
        <v>520.76548909999997</v>
      </c>
      <c r="C330" s="68">
        <v>10265.8881277</v>
      </c>
      <c r="D330" s="69">
        <v>5.0727757999999996</v>
      </c>
      <c r="E330" s="69">
        <v>4.9139400000000002</v>
      </c>
      <c r="F330" s="69">
        <v>5.2677592999999998</v>
      </c>
    </row>
    <row r="331" spans="1:6" x14ac:dyDescent="0.25">
      <c r="A331" s="8">
        <v>38384</v>
      </c>
      <c r="B331" s="68">
        <v>523.54511349999996</v>
      </c>
      <c r="C331" s="68">
        <v>10298.9163833</v>
      </c>
      <c r="D331" s="69">
        <v>5.0834970999999998</v>
      </c>
      <c r="E331" s="69">
        <v>4.8737788999999996</v>
      </c>
      <c r="F331" s="69">
        <v>5.3400151999999999</v>
      </c>
    </row>
    <row r="332" spans="1:6" x14ac:dyDescent="0.25">
      <c r="A332" s="8">
        <v>38412</v>
      </c>
      <c r="B332" s="68">
        <v>534.33415219999995</v>
      </c>
      <c r="C332" s="68">
        <v>10350.731346500001</v>
      </c>
      <c r="D332" s="69">
        <v>5.1622839999999997</v>
      </c>
      <c r="E332" s="69">
        <v>4.8707561000000004</v>
      </c>
      <c r="F332" s="69">
        <v>5.5180116999999997</v>
      </c>
    </row>
    <row r="333" spans="1:6" x14ac:dyDescent="0.25">
      <c r="A333" s="8">
        <v>38443</v>
      </c>
      <c r="B333" s="68">
        <v>531.96235209999998</v>
      </c>
      <c r="C333" s="68">
        <v>10387.305983800001</v>
      </c>
      <c r="D333" s="69">
        <v>5.1212735</v>
      </c>
      <c r="E333" s="69">
        <v>4.9290099999999999</v>
      </c>
      <c r="F333" s="69">
        <v>5.3570080000000004</v>
      </c>
    </row>
    <row r="334" spans="1:6" x14ac:dyDescent="0.25">
      <c r="A334" s="8">
        <v>38473</v>
      </c>
      <c r="B334" s="68">
        <v>528.64670160000003</v>
      </c>
      <c r="C334" s="68">
        <v>10367.818583300001</v>
      </c>
      <c r="D334" s="69">
        <v>5.0989193000000004</v>
      </c>
      <c r="E334" s="69">
        <v>4.8961126999999998</v>
      </c>
      <c r="F334" s="69">
        <v>5.3471554000000001</v>
      </c>
    </row>
    <row r="335" spans="1:6" x14ac:dyDescent="0.25">
      <c r="A335" s="8">
        <v>38504</v>
      </c>
      <c r="B335" s="68">
        <v>514.76948640000001</v>
      </c>
      <c r="C335" s="68">
        <v>10400.140060600001</v>
      </c>
      <c r="D335" s="69">
        <v>4.9496399000000002</v>
      </c>
      <c r="E335" s="69">
        <v>4.7490560000000004</v>
      </c>
      <c r="F335" s="69">
        <v>5.1949909999999999</v>
      </c>
    </row>
    <row r="336" spans="1:6" x14ac:dyDescent="0.25">
      <c r="A336" s="8">
        <v>38534</v>
      </c>
      <c r="B336" s="68">
        <v>517.94073209999999</v>
      </c>
      <c r="C336" s="68">
        <v>10418.572571000001</v>
      </c>
      <c r="D336" s="69">
        <v>4.9713213999999999</v>
      </c>
      <c r="E336" s="69">
        <v>4.7350441999999999</v>
      </c>
      <c r="F336" s="69">
        <v>5.2590532000000003</v>
      </c>
    </row>
    <row r="337" spans="1:6" x14ac:dyDescent="0.25">
      <c r="A337" s="8">
        <v>38565</v>
      </c>
      <c r="B337" s="68">
        <v>512.50118180000004</v>
      </c>
      <c r="C337" s="68">
        <v>10456.7015018</v>
      </c>
      <c r="D337" s="69">
        <v>4.9011744000000004</v>
      </c>
      <c r="E337" s="69">
        <v>4.8759835999999996</v>
      </c>
      <c r="F337" s="69">
        <v>4.9320199999999996</v>
      </c>
    </row>
    <row r="338" spans="1:6" x14ac:dyDescent="0.25">
      <c r="A338" s="8">
        <v>38596</v>
      </c>
      <c r="B338" s="68">
        <v>522.72672309999996</v>
      </c>
      <c r="C338" s="68">
        <v>10451.1142851</v>
      </c>
      <c r="D338" s="69">
        <v>5.0016363000000004</v>
      </c>
      <c r="E338" s="69">
        <v>4.90639</v>
      </c>
      <c r="F338" s="69">
        <v>5.1180826000000001</v>
      </c>
    </row>
    <row r="339" spans="1:6" x14ac:dyDescent="0.25">
      <c r="A339" s="8">
        <v>38626</v>
      </c>
      <c r="B339" s="68">
        <v>524.46713050000005</v>
      </c>
      <c r="C339" s="68">
        <v>10457.4751118</v>
      </c>
      <c r="D339" s="69">
        <v>5.0152367</v>
      </c>
      <c r="E339" s="69">
        <v>4.9439294</v>
      </c>
      <c r="F339" s="69">
        <v>5.1020884000000004</v>
      </c>
    </row>
    <row r="340" spans="1:6" x14ac:dyDescent="0.25">
      <c r="A340" s="8">
        <v>38657</v>
      </c>
      <c r="B340" s="68">
        <v>516.4067556</v>
      </c>
      <c r="C340" s="68">
        <v>10458.913004399999</v>
      </c>
      <c r="D340" s="69">
        <v>4.9374802000000004</v>
      </c>
      <c r="E340" s="69">
        <v>4.9454947000000002</v>
      </c>
      <c r="F340" s="69">
        <v>4.9276947</v>
      </c>
    </row>
    <row r="341" spans="1:6" x14ac:dyDescent="0.25">
      <c r="A341" s="8">
        <v>38687</v>
      </c>
      <c r="B341" s="68">
        <v>531.73321799999997</v>
      </c>
      <c r="C341" s="68">
        <v>10489.3115727</v>
      </c>
      <c r="D341" s="69">
        <v>5.0692861000000002</v>
      </c>
      <c r="E341" s="69">
        <v>5.0510757000000002</v>
      </c>
      <c r="F341" s="69">
        <v>5.0914868000000002</v>
      </c>
    </row>
    <row r="342" spans="1:6" x14ac:dyDescent="0.25">
      <c r="A342" s="8">
        <v>38718</v>
      </c>
      <c r="B342" s="68">
        <v>541.95092780000004</v>
      </c>
      <c r="C342" s="68">
        <v>10499.718190600001</v>
      </c>
      <c r="D342" s="69">
        <v>5.1615758999999999</v>
      </c>
      <c r="E342" s="69">
        <v>5.1046766000000003</v>
      </c>
      <c r="F342" s="69">
        <v>5.2307750000000004</v>
      </c>
    </row>
    <row r="343" spans="1:6" x14ac:dyDescent="0.25">
      <c r="A343" s="8">
        <v>38749</v>
      </c>
      <c r="B343" s="68">
        <v>537.36459730000001</v>
      </c>
      <c r="C343" s="68">
        <v>10530.627780299999</v>
      </c>
      <c r="D343" s="69">
        <v>5.1028732999999997</v>
      </c>
      <c r="E343" s="69">
        <v>5.0730382000000001</v>
      </c>
      <c r="F343" s="69">
        <v>5.1393217</v>
      </c>
    </row>
    <row r="344" spans="1:6" x14ac:dyDescent="0.25">
      <c r="A344" s="8">
        <v>38777</v>
      </c>
      <c r="B344" s="68">
        <v>513.31991900000003</v>
      </c>
      <c r="C344" s="68">
        <v>10547.6584767</v>
      </c>
      <c r="D344" s="69">
        <v>4.8666717999999998</v>
      </c>
      <c r="E344" s="69">
        <v>4.8124190999999996</v>
      </c>
      <c r="F344" s="69">
        <v>4.9329814000000001</v>
      </c>
    </row>
    <row r="345" spans="1:6" x14ac:dyDescent="0.25">
      <c r="A345" s="8">
        <v>38808</v>
      </c>
      <c r="B345" s="68">
        <v>524.60772440000005</v>
      </c>
      <c r="C345" s="68">
        <v>10566.2764972</v>
      </c>
      <c r="D345" s="69">
        <v>4.9649251999999997</v>
      </c>
      <c r="E345" s="69">
        <v>4.7910538000000003</v>
      </c>
      <c r="F345" s="69">
        <v>5.1765245000000002</v>
      </c>
    </row>
    <row r="346" spans="1:6" x14ac:dyDescent="0.25">
      <c r="A346" s="8">
        <v>38838</v>
      </c>
      <c r="B346" s="68">
        <v>507.447858</v>
      </c>
      <c r="C346" s="68">
        <v>10576.764604399999</v>
      </c>
      <c r="D346" s="69">
        <v>4.7977607000000004</v>
      </c>
      <c r="E346" s="69">
        <v>4.7034251999999999</v>
      </c>
      <c r="F346" s="69">
        <v>4.9119979000000003</v>
      </c>
    </row>
    <row r="347" spans="1:6" x14ac:dyDescent="0.25">
      <c r="A347" s="8">
        <v>38869</v>
      </c>
      <c r="B347" s="68">
        <v>510.57190229999998</v>
      </c>
      <c r="C347" s="68">
        <v>10619.8332974</v>
      </c>
      <c r="D347" s="69">
        <v>4.8077205000000003</v>
      </c>
      <c r="E347" s="69">
        <v>4.6701898999999996</v>
      </c>
      <c r="F347" s="69">
        <v>4.9744210000000004</v>
      </c>
    </row>
    <row r="348" spans="1:6" x14ac:dyDescent="0.25">
      <c r="A348" s="8">
        <v>38899</v>
      </c>
      <c r="B348" s="68">
        <v>496.22859590000002</v>
      </c>
      <c r="C348" s="68">
        <v>10657.5215412</v>
      </c>
      <c r="D348" s="69">
        <v>4.6561349999999999</v>
      </c>
      <c r="E348" s="69">
        <v>4.6322013999999996</v>
      </c>
      <c r="F348" s="69">
        <v>4.6851884000000004</v>
      </c>
    </row>
    <row r="349" spans="1:6" x14ac:dyDescent="0.25">
      <c r="A349" s="8">
        <v>38930</v>
      </c>
      <c r="B349" s="68">
        <v>503.35695270000002</v>
      </c>
      <c r="C349" s="68">
        <v>10682.477912</v>
      </c>
      <c r="D349" s="69">
        <v>4.7119868</v>
      </c>
      <c r="E349" s="69">
        <v>4.619567</v>
      </c>
      <c r="F349" s="69">
        <v>4.8240138000000004</v>
      </c>
    </row>
    <row r="350" spans="1:6" x14ac:dyDescent="0.25">
      <c r="A350" s="8">
        <v>38961</v>
      </c>
      <c r="B350" s="68">
        <v>500.31600220000001</v>
      </c>
      <c r="C350" s="68">
        <v>10723.7578908</v>
      </c>
      <c r="D350" s="69">
        <v>4.6654913999999996</v>
      </c>
      <c r="E350" s="69">
        <v>4.6372013000000001</v>
      </c>
      <c r="F350" s="69">
        <v>4.6997811</v>
      </c>
    </row>
    <row r="351" spans="1:6" x14ac:dyDescent="0.25">
      <c r="A351" s="8">
        <v>38991</v>
      </c>
      <c r="B351" s="68">
        <v>476.26824240000002</v>
      </c>
      <c r="C351" s="68">
        <v>10672.1129317</v>
      </c>
      <c r="D351" s="69">
        <v>4.4627362000000002</v>
      </c>
      <c r="E351" s="69">
        <v>4.3311010999999997</v>
      </c>
      <c r="F351" s="69">
        <v>4.6225177000000004</v>
      </c>
    </row>
    <row r="352" spans="1:6" x14ac:dyDescent="0.25">
      <c r="A352" s="8">
        <v>39022</v>
      </c>
      <c r="B352" s="68">
        <v>483.66805679999999</v>
      </c>
      <c r="C352" s="68">
        <v>10713.463534</v>
      </c>
      <c r="D352" s="69">
        <v>4.5145815999999996</v>
      </c>
      <c r="E352" s="69">
        <v>4.3907430999999999</v>
      </c>
      <c r="F352" s="69">
        <v>4.6646671</v>
      </c>
    </row>
    <row r="353" spans="1:6" x14ac:dyDescent="0.25">
      <c r="A353" s="8">
        <v>39052</v>
      </c>
      <c r="B353" s="68">
        <v>492.13295520000003</v>
      </c>
      <c r="C353" s="68">
        <v>10774.629238699999</v>
      </c>
      <c r="D353" s="69">
        <v>4.5675163999999997</v>
      </c>
      <c r="E353" s="69">
        <v>4.2515304</v>
      </c>
      <c r="F353" s="69">
        <v>4.9497232000000002</v>
      </c>
    </row>
    <row r="354" spans="1:6" x14ac:dyDescent="0.25">
      <c r="A354" s="8">
        <v>39083</v>
      </c>
      <c r="B354" s="68">
        <v>490.35991519999999</v>
      </c>
      <c r="C354" s="68">
        <v>10769.706727999999</v>
      </c>
      <c r="D354" s="69">
        <v>4.5531408000000004</v>
      </c>
      <c r="E354" s="69">
        <v>4.3047298999999999</v>
      </c>
      <c r="F354" s="69">
        <v>4.8538218000000004</v>
      </c>
    </row>
    <row r="355" spans="1:6" x14ac:dyDescent="0.25">
      <c r="A355" s="8">
        <v>39114</v>
      </c>
      <c r="B355" s="68">
        <v>500.89023070000002</v>
      </c>
      <c r="C355" s="68">
        <v>10809.293353900001</v>
      </c>
      <c r="D355" s="69">
        <v>4.6338850999999996</v>
      </c>
      <c r="E355" s="69">
        <v>4.2809483000000004</v>
      </c>
      <c r="F355" s="69">
        <v>5.0601836000000002</v>
      </c>
    </row>
    <row r="356" spans="1:6" x14ac:dyDescent="0.25">
      <c r="A356" s="8">
        <v>39142</v>
      </c>
      <c r="B356" s="68">
        <v>482.47234730000002</v>
      </c>
      <c r="C356" s="68">
        <v>10819.499948000001</v>
      </c>
      <c r="D356" s="69">
        <v>4.4592850999999998</v>
      </c>
      <c r="E356" s="69">
        <v>4.0965575000000003</v>
      </c>
      <c r="F356" s="69">
        <v>4.8991756000000004</v>
      </c>
    </row>
    <row r="357" spans="1:6" x14ac:dyDescent="0.25">
      <c r="A357" s="8">
        <v>39173</v>
      </c>
      <c r="B357" s="68">
        <v>475.45819499999999</v>
      </c>
      <c r="C357" s="68">
        <v>10841.709013399999</v>
      </c>
      <c r="D357" s="69">
        <v>4.3854543000000001</v>
      </c>
      <c r="E357" s="69">
        <v>4.0206400999999996</v>
      </c>
      <c r="F357" s="69">
        <v>4.8278869000000002</v>
      </c>
    </row>
    <row r="358" spans="1:6" x14ac:dyDescent="0.25">
      <c r="A358" s="8">
        <v>39203</v>
      </c>
      <c r="B358" s="68">
        <v>463.29744649999998</v>
      </c>
      <c r="C358" s="68">
        <v>10865.057878600001</v>
      </c>
      <c r="D358" s="69">
        <v>4.2641046999999999</v>
      </c>
      <c r="E358" s="69">
        <v>3.8915476</v>
      </c>
      <c r="F358" s="69">
        <v>4.7152827000000004</v>
      </c>
    </row>
    <row r="359" spans="1:6" x14ac:dyDescent="0.25">
      <c r="A359" s="8">
        <v>39234</v>
      </c>
      <c r="B359" s="68">
        <v>471.09241170000001</v>
      </c>
      <c r="C359" s="68">
        <v>10895.431393700001</v>
      </c>
      <c r="D359" s="69">
        <v>4.3237610000000002</v>
      </c>
      <c r="E359" s="69">
        <v>3.9405206000000002</v>
      </c>
      <c r="F359" s="69">
        <v>4.7897642999999999</v>
      </c>
    </row>
    <row r="360" spans="1:6" x14ac:dyDescent="0.25">
      <c r="A360" s="8">
        <v>39264</v>
      </c>
      <c r="B360" s="68">
        <v>464.0105241</v>
      </c>
      <c r="C360" s="68">
        <v>10911.0118203</v>
      </c>
      <c r="D360" s="69">
        <v>4.2526809999999999</v>
      </c>
      <c r="E360" s="69">
        <v>3.8607364999999998</v>
      </c>
      <c r="F360" s="69">
        <v>4.7272771000000002</v>
      </c>
    </row>
    <row r="361" spans="1:6" x14ac:dyDescent="0.25">
      <c r="A361" s="8">
        <v>39295</v>
      </c>
      <c r="B361" s="68">
        <v>470.95427210000003</v>
      </c>
      <c r="C361" s="68">
        <v>10955.371911099999</v>
      </c>
      <c r="D361" s="69">
        <v>4.2988432999999997</v>
      </c>
      <c r="E361" s="69">
        <v>3.9625385999999998</v>
      </c>
      <c r="F361" s="69">
        <v>4.7061222999999996</v>
      </c>
    </row>
    <row r="362" spans="1:6" x14ac:dyDescent="0.25">
      <c r="A362" s="8">
        <v>39326</v>
      </c>
      <c r="B362" s="68">
        <v>462.41249190000002</v>
      </c>
      <c r="C362" s="68">
        <v>10976.3033208</v>
      </c>
      <c r="D362" s="69">
        <v>4.2128253999999998</v>
      </c>
      <c r="E362" s="69">
        <v>3.8144377</v>
      </c>
      <c r="F362" s="69">
        <v>4.6930199999999997</v>
      </c>
    </row>
    <row r="363" spans="1:6" x14ac:dyDescent="0.25">
      <c r="A363" s="8">
        <v>39356</v>
      </c>
      <c r="B363" s="68">
        <v>474.92516929999999</v>
      </c>
      <c r="C363" s="68">
        <v>10979.2235826</v>
      </c>
      <c r="D363" s="69">
        <v>4.3256717</v>
      </c>
      <c r="E363" s="69">
        <v>3.9917009999999999</v>
      </c>
      <c r="F363" s="69">
        <v>4.7270101000000002</v>
      </c>
    </row>
    <row r="364" spans="1:6" x14ac:dyDescent="0.25">
      <c r="A364" s="8">
        <v>39387</v>
      </c>
      <c r="B364" s="68">
        <v>489.14255370000001</v>
      </c>
      <c r="C364" s="68">
        <v>11050.7537343</v>
      </c>
      <c r="D364" s="69">
        <v>4.4263275000000002</v>
      </c>
      <c r="E364" s="69">
        <v>4.1710722999999996</v>
      </c>
      <c r="F364" s="69">
        <v>4.7344271999999998</v>
      </c>
    </row>
    <row r="365" spans="1:6" x14ac:dyDescent="0.25">
      <c r="A365" s="8">
        <v>39417</v>
      </c>
      <c r="B365" s="68">
        <v>476.40041309999998</v>
      </c>
      <c r="C365" s="68">
        <v>11058.8041006</v>
      </c>
      <c r="D365" s="69">
        <v>4.3078836000000003</v>
      </c>
      <c r="E365" s="69">
        <v>4.2086411000000004</v>
      </c>
      <c r="F365" s="69">
        <v>4.4277929</v>
      </c>
    </row>
    <row r="366" spans="1:6" x14ac:dyDescent="0.25">
      <c r="A366" s="8">
        <v>39448</v>
      </c>
      <c r="B366" s="68">
        <v>467.66248380000002</v>
      </c>
      <c r="C366" s="68">
        <v>11078.125126000001</v>
      </c>
      <c r="D366" s="69">
        <v>4.2214948999999997</v>
      </c>
      <c r="E366" s="69">
        <v>3.7926272999999999</v>
      </c>
      <c r="F366" s="69">
        <v>4.7385085</v>
      </c>
    </row>
    <row r="367" spans="1:6" x14ac:dyDescent="0.25">
      <c r="A367" s="8">
        <v>39479</v>
      </c>
      <c r="B367" s="68">
        <v>441.23466079999997</v>
      </c>
      <c r="C367" s="68">
        <v>11090.6971309</v>
      </c>
      <c r="D367" s="69">
        <v>3.9784212999999999</v>
      </c>
      <c r="E367" s="69">
        <v>3.6120511</v>
      </c>
      <c r="F367" s="69">
        <v>4.4203106999999999</v>
      </c>
    </row>
    <row r="368" spans="1:6" x14ac:dyDescent="0.25">
      <c r="A368" s="8">
        <v>39508</v>
      </c>
      <c r="B368" s="68">
        <v>451.15897849999999</v>
      </c>
      <c r="C368" s="68">
        <v>11121.1323338</v>
      </c>
      <c r="D368" s="69">
        <v>4.0567719999999996</v>
      </c>
      <c r="E368" s="69">
        <v>3.9086080999999999</v>
      </c>
      <c r="F368" s="69">
        <v>4.2356968000000004</v>
      </c>
    </row>
    <row r="369" spans="1:6" x14ac:dyDescent="0.25">
      <c r="A369" s="8">
        <v>39539</v>
      </c>
      <c r="B369" s="68">
        <v>477.06917750000002</v>
      </c>
      <c r="C369" s="68">
        <v>11185.662336199999</v>
      </c>
      <c r="D369" s="69">
        <v>4.2650060999999999</v>
      </c>
      <c r="E369" s="69">
        <v>4.0626939000000002</v>
      </c>
      <c r="F369" s="69">
        <v>4.5077426000000003</v>
      </c>
    </row>
    <row r="370" spans="1:6" x14ac:dyDescent="0.25">
      <c r="A370" s="8">
        <v>39569</v>
      </c>
      <c r="B370" s="68">
        <v>475.93246790000001</v>
      </c>
      <c r="C370" s="68">
        <v>11156.0967726</v>
      </c>
      <c r="D370" s="69">
        <v>4.2661198999999996</v>
      </c>
      <c r="E370" s="69">
        <v>4.0170878999999999</v>
      </c>
      <c r="F370" s="69">
        <v>4.5660105</v>
      </c>
    </row>
    <row r="371" spans="1:6" x14ac:dyDescent="0.25">
      <c r="A371" s="8">
        <v>39600</v>
      </c>
      <c r="B371" s="68">
        <v>475.62973820000002</v>
      </c>
      <c r="C371" s="68">
        <v>11209.084662499999</v>
      </c>
      <c r="D371" s="69">
        <v>4.2432523</v>
      </c>
      <c r="E371" s="69">
        <v>3.956315</v>
      </c>
      <c r="F371" s="69">
        <v>4.5900281999999999</v>
      </c>
    </row>
    <row r="372" spans="1:6" x14ac:dyDescent="0.25">
      <c r="A372" s="8">
        <v>39630</v>
      </c>
      <c r="B372" s="68">
        <v>477.1885613</v>
      </c>
      <c r="C372" s="68">
        <v>11228.642190500001</v>
      </c>
      <c r="D372" s="69">
        <v>4.2497441</v>
      </c>
      <c r="E372" s="69">
        <v>3.8158707999999999</v>
      </c>
      <c r="F372" s="69">
        <v>4.7694545000000002</v>
      </c>
    </row>
    <row r="373" spans="1:6" x14ac:dyDescent="0.25">
      <c r="A373" s="8">
        <v>39661</v>
      </c>
      <c r="B373" s="68">
        <v>451.50858570000003</v>
      </c>
      <c r="C373" s="68">
        <v>11245.0270141</v>
      </c>
      <c r="D373" s="69">
        <v>4.0151845000000002</v>
      </c>
      <c r="E373" s="69">
        <v>3.7135668000000002</v>
      </c>
      <c r="F373" s="69">
        <v>4.3775725999999997</v>
      </c>
    </row>
    <row r="374" spans="1:6" x14ac:dyDescent="0.25">
      <c r="A374" s="8">
        <v>39692</v>
      </c>
      <c r="B374" s="68">
        <v>482.94549970000003</v>
      </c>
      <c r="C374" s="68">
        <v>11260.9752635</v>
      </c>
      <c r="D374" s="69">
        <v>4.2886649999999999</v>
      </c>
      <c r="E374" s="69">
        <v>4.0271208999999999</v>
      </c>
      <c r="F374" s="69">
        <v>4.6043649000000002</v>
      </c>
    </row>
    <row r="375" spans="1:6" x14ac:dyDescent="0.25">
      <c r="A375" s="8">
        <v>39722</v>
      </c>
      <c r="B375" s="68">
        <v>483.47634570000002</v>
      </c>
      <c r="C375" s="68">
        <v>11271.0893191</v>
      </c>
      <c r="D375" s="69">
        <v>4.2895263000000003</v>
      </c>
      <c r="E375" s="69">
        <v>3.9789051999999998</v>
      </c>
      <c r="F375" s="69">
        <v>4.6634758999999999</v>
      </c>
    </row>
    <row r="376" spans="1:6" x14ac:dyDescent="0.25">
      <c r="A376" s="8">
        <v>39753</v>
      </c>
      <c r="B376" s="68">
        <v>503.56461560000002</v>
      </c>
      <c r="C376" s="68">
        <v>11284.597854</v>
      </c>
      <c r="D376" s="69">
        <v>4.4624063999999999</v>
      </c>
      <c r="E376" s="69">
        <v>4.1451077999999999</v>
      </c>
      <c r="F376" s="69">
        <v>4.8431835000000003</v>
      </c>
    </row>
    <row r="377" spans="1:6" x14ac:dyDescent="0.25">
      <c r="A377" s="8">
        <v>39783</v>
      </c>
      <c r="B377" s="68">
        <v>516.63003400000002</v>
      </c>
      <c r="C377" s="68">
        <v>11305.9226985</v>
      </c>
      <c r="D377" s="69">
        <v>4.5695522000000004</v>
      </c>
      <c r="E377" s="69">
        <v>4.6015344000000002</v>
      </c>
      <c r="F377" s="69">
        <v>4.5310318000000001</v>
      </c>
    </row>
    <row r="378" spans="1:6" x14ac:dyDescent="0.25">
      <c r="A378" s="8">
        <v>39814</v>
      </c>
      <c r="B378" s="68">
        <v>556.89785600000005</v>
      </c>
      <c r="C378" s="68">
        <v>11348.222733299999</v>
      </c>
      <c r="D378" s="69">
        <v>4.9073574999999998</v>
      </c>
      <c r="E378" s="69">
        <v>5.0274165000000002</v>
      </c>
      <c r="F378" s="69">
        <v>4.7635151999999996</v>
      </c>
    </row>
    <row r="379" spans="1:6" x14ac:dyDescent="0.25">
      <c r="A379" s="8">
        <v>39845</v>
      </c>
      <c r="B379" s="68">
        <v>604.889678</v>
      </c>
      <c r="C379" s="68">
        <v>11409.909444000001</v>
      </c>
      <c r="D379" s="69">
        <v>5.3014415000000001</v>
      </c>
      <c r="E379" s="69">
        <v>5.2559012000000003</v>
      </c>
      <c r="F379" s="69">
        <v>5.3556322999999999</v>
      </c>
    </row>
    <row r="380" spans="1:6" x14ac:dyDescent="0.25">
      <c r="A380" s="8">
        <v>39873</v>
      </c>
      <c r="B380" s="68">
        <v>652.37035379999998</v>
      </c>
      <c r="C380" s="68">
        <v>11423.2354481</v>
      </c>
      <c r="D380" s="69">
        <v>5.7109069999999997</v>
      </c>
      <c r="E380" s="69">
        <v>5.7586503000000002</v>
      </c>
      <c r="F380" s="69">
        <v>5.6539897999999997</v>
      </c>
    </row>
    <row r="381" spans="1:6" x14ac:dyDescent="0.25">
      <c r="A381" s="8">
        <v>39904</v>
      </c>
      <c r="B381" s="68">
        <v>629.75606670000002</v>
      </c>
      <c r="C381" s="68">
        <v>11424.208612799999</v>
      </c>
      <c r="D381" s="69">
        <v>5.5124699000000001</v>
      </c>
      <c r="E381" s="69">
        <v>5.6923434999999998</v>
      </c>
      <c r="F381" s="69">
        <v>5.2975580999999998</v>
      </c>
    </row>
    <row r="382" spans="1:6" x14ac:dyDescent="0.25">
      <c r="A382" s="8">
        <v>39934</v>
      </c>
      <c r="B382" s="68">
        <v>664.73698469999999</v>
      </c>
      <c r="C382" s="68">
        <v>11437.506140900001</v>
      </c>
      <c r="D382" s="69">
        <v>5.8119049</v>
      </c>
      <c r="E382" s="69">
        <v>6.1790218000000001</v>
      </c>
      <c r="F382" s="69">
        <v>5.3730957000000004</v>
      </c>
    </row>
    <row r="383" spans="1:6" x14ac:dyDescent="0.25">
      <c r="A383" s="8">
        <v>39965</v>
      </c>
      <c r="B383" s="68">
        <v>669.65579690000004</v>
      </c>
      <c r="C383" s="68">
        <v>11424.854062300001</v>
      </c>
      <c r="D383" s="69">
        <v>5.8613948000000002</v>
      </c>
      <c r="E383" s="69">
        <v>6.1525062000000004</v>
      </c>
      <c r="F383" s="69">
        <v>5.5131775000000003</v>
      </c>
    </row>
    <row r="384" spans="1:6" x14ac:dyDescent="0.25">
      <c r="A384" s="8">
        <v>39995</v>
      </c>
      <c r="B384" s="68">
        <v>649.36043510000002</v>
      </c>
      <c r="C384" s="68">
        <v>11448.789846199999</v>
      </c>
      <c r="D384" s="69">
        <v>5.6718696</v>
      </c>
      <c r="E384" s="69">
        <v>5.9955254</v>
      </c>
      <c r="F384" s="69">
        <v>5.2842368999999998</v>
      </c>
    </row>
    <row r="385" spans="1:6" x14ac:dyDescent="0.25">
      <c r="A385" s="8">
        <v>40026</v>
      </c>
      <c r="B385" s="68">
        <v>653.94382069999995</v>
      </c>
      <c r="C385" s="68">
        <v>11443.5027503</v>
      </c>
      <c r="D385" s="69">
        <v>5.7145424</v>
      </c>
      <c r="E385" s="69">
        <v>5.8348370999999997</v>
      </c>
      <c r="F385" s="69">
        <v>5.5701029999999996</v>
      </c>
    </row>
    <row r="386" spans="1:6" x14ac:dyDescent="0.25">
      <c r="A386" s="8">
        <v>40057</v>
      </c>
      <c r="B386" s="68">
        <v>648.72409249999998</v>
      </c>
      <c r="C386" s="68">
        <v>11459.1034466</v>
      </c>
      <c r="D386" s="69">
        <v>5.6612115999999997</v>
      </c>
      <c r="E386" s="69">
        <v>5.7217741999999996</v>
      </c>
      <c r="F386" s="69">
        <v>5.5884906000000001</v>
      </c>
    </row>
    <row r="387" spans="1:6" x14ac:dyDescent="0.25">
      <c r="A387" s="8">
        <v>40087</v>
      </c>
      <c r="B387" s="68">
        <v>644.6812248</v>
      </c>
      <c r="C387" s="68">
        <v>11465.3860907</v>
      </c>
      <c r="D387" s="69">
        <v>5.6228479</v>
      </c>
      <c r="E387" s="69">
        <v>5.7167864000000002</v>
      </c>
      <c r="F387" s="69">
        <v>5.5102944999999997</v>
      </c>
    </row>
    <row r="388" spans="1:6" x14ac:dyDescent="0.25">
      <c r="A388" s="8">
        <v>40118</v>
      </c>
      <c r="B388" s="68">
        <v>638.58461039999997</v>
      </c>
      <c r="C388" s="68">
        <v>11489.368012299999</v>
      </c>
      <c r="D388" s="69">
        <v>5.5580482</v>
      </c>
      <c r="E388" s="69">
        <v>5.6878203000000003</v>
      </c>
      <c r="F388" s="69">
        <v>5.4027618000000004</v>
      </c>
    </row>
    <row r="389" spans="1:6" x14ac:dyDescent="0.25">
      <c r="A389" s="8">
        <v>40148</v>
      </c>
      <c r="B389" s="68">
        <v>632.52080460000002</v>
      </c>
      <c r="C389" s="68">
        <v>11520.0329965</v>
      </c>
      <c r="D389" s="69">
        <v>5.4906163000000001</v>
      </c>
      <c r="E389" s="69">
        <v>5.5673294999999996</v>
      </c>
      <c r="F389" s="69">
        <v>5.3985514999999999</v>
      </c>
    </row>
    <row r="390" spans="1:6" x14ac:dyDescent="0.25">
      <c r="A390" s="8">
        <v>40179</v>
      </c>
      <c r="B390" s="68">
        <v>607.91346050000004</v>
      </c>
      <c r="C390" s="68">
        <v>11545.1828683</v>
      </c>
      <c r="D390" s="69">
        <v>5.2655161000000001</v>
      </c>
      <c r="E390" s="69">
        <v>5.2162826000000004</v>
      </c>
      <c r="F390" s="69">
        <v>5.3246856999999999</v>
      </c>
    </row>
    <row r="391" spans="1:6" x14ac:dyDescent="0.25">
      <c r="A391" s="8">
        <v>40210</v>
      </c>
      <c r="B391" s="68">
        <v>610.79980709999995</v>
      </c>
      <c r="C391" s="68">
        <v>11531.607318300001</v>
      </c>
      <c r="D391" s="69">
        <v>5.2967447999999999</v>
      </c>
      <c r="E391" s="69">
        <v>5.3224065999999999</v>
      </c>
      <c r="F391" s="69">
        <v>5.2657964000000002</v>
      </c>
    </row>
    <row r="392" spans="1:6" x14ac:dyDescent="0.25">
      <c r="A392" s="8">
        <v>40238</v>
      </c>
      <c r="B392" s="68">
        <v>626.39750749999996</v>
      </c>
      <c r="C392" s="68">
        <v>11552.2971247</v>
      </c>
      <c r="D392" s="69">
        <v>5.4222766</v>
      </c>
      <c r="E392" s="69">
        <v>5.5317265000000004</v>
      </c>
      <c r="F392" s="69">
        <v>5.2907406000000003</v>
      </c>
    </row>
    <row r="393" spans="1:6" x14ac:dyDescent="0.25">
      <c r="A393" s="8">
        <v>40269</v>
      </c>
      <c r="B393" s="68">
        <v>636.33287340000004</v>
      </c>
      <c r="C393" s="68">
        <v>11573.8208533</v>
      </c>
      <c r="D393" s="69">
        <v>5.4980362999999999</v>
      </c>
      <c r="E393" s="69">
        <v>5.4545664</v>
      </c>
      <c r="F393" s="69">
        <v>5.5503527999999998</v>
      </c>
    </row>
    <row r="394" spans="1:6" x14ac:dyDescent="0.25">
      <c r="A394" s="8">
        <v>40299</v>
      </c>
      <c r="B394" s="68">
        <v>603.65185580000002</v>
      </c>
      <c r="C394" s="68">
        <v>11542.6077981</v>
      </c>
      <c r="D394" s="69">
        <v>5.2297700999999996</v>
      </c>
      <c r="E394" s="69">
        <v>5.2323604000000001</v>
      </c>
      <c r="F394" s="69">
        <v>5.2266586000000004</v>
      </c>
    </row>
    <row r="395" spans="1:6" x14ac:dyDescent="0.25">
      <c r="A395" s="8">
        <v>40330</v>
      </c>
      <c r="B395" s="68">
        <v>596.15643399999999</v>
      </c>
      <c r="C395" s="68">
        <v>11588.960016000001</v>
      </c>
      <c r="D395" s="69">
        <v>5.1441754</v>
      </c>
      <c r="E395" s="69">
        <v>5.0649252999999996</v>
      </c>
      <c r="F395" s="69">
        <v>5.2392906000000004</v>
      </c>
    </row>
    <row r="396" spans="1:6" x14ac:dyDescent="0.25">
      <c r="A396" s="8">
        <v>40360</v>
      </c>
      <c r="B396" s="68">
        <v>615.11211979999996</v>
      </c>
      <c r="C396" s="68">
        <v>11634.303401900001</v>
      </c>
      <c r="D396" s="69">
        <v>5.2870559000000004</v>
      </c>
      <c r="E396" s="69">
        <v>5.1251683000000003</v>
      </c>
      <c r="F396" s="69">
        <v>5.4806375999999997</v>
      </c>
    </row>
    <row r="397" spans="1:6" x14ac:dyDescent="0.25">
      <c r="A397" s="8">
        <v>40391</v>
      </c>
      <c r="B397" s="68">
        <v>586.09332670000003</v>
      </c>
      <c r="C397" s="68">
        <v>11647.1717211</v>
      </c>
      <c r="D397" s="69">
        <v>5.0320656000000001</v>
      </c>
      <c r="E397" s="69">
        <v>4.7267162999999996</v>
      </c>
      <c r="F397" s="69">
        <v>5.3974736999999999</v>
      </c>
    </row>
    <row r="398" spans="1:6" x14ac:dyDescent="0.25">
      <c r="A398" s="8">
        <v>40422</v>
      </c>
      <c r="B398" s="68">
        <v>590.14506970000002</v>
      </c>
      <c r="C398" s="68">
        <v>11677.7740245</v>
      </c>
      <c r="D398" s="69">
        <v>5.0535750000000004</v>
      </c>
      <c r="E398" s="69">
        <v>4.8699655000000002</v>
      </c>
      <c r="F398" s="69">
        <v>5.2740406000000002</v>
      </c>
    </row>
    <row r="399" spans="1:6" x14ac:dyDescent="0.25">
      <c r="A399" s="8">
        <v>40452</v>
      </c>
      <c r="B399" s="68">
        <v>619.4959513</v>
      </c>
      <c r="C399" s="68">
        <v>11724.093897799999</v>
      </c>
      <c r="D399" s="69">
        <v>5.2839558999999996</v>
      </c>
      <c r="E399" s="69">
        <v>5.0332872999999996</v>
      </c>
      <c r="F399" s="69">
        <v>5.5840867999999997</v>
      </c>
    </row>
    <row r="400" spans="1:6" x14ac:dyDescent="0.25">
      <c r="A400" s="8">
        <v>40483</v>
      </c>
      <c r="B400" s="68">
        <v>600.95898780000005</v>
      </c>
      <c r="C400" s="68">
        <v>11764.087770300001</v>
      </c>
      <c r="D400" s="69">
        <v>5.1084198000000001</v>
      </c>
      <c r="E400" s="69">
        <v>4.7233061999999997</v>
      </c>
      <c r="F400" s="69">
        <v>5.5684437999999998</v>
      </c>
    </row>
    <row r="401" spans="1:6" x14ac:dyDescent="0.25">
      <c r="A401" s="8">
        <v>40513</v>
      </c>
      <c r="B401" s="68">
        <v>572.5820185</v>
      </c>
      <c r="C401" s="68">
        <v>11741.950089</v>
      </c>
      <c r="D401" s="69">
        <v>4.8763793</v>
      </c>
      <c r="E401" s="69">
        <v>4.5935224999999997</v>
      </c>
      <c r="F401" s="69">
        <v>5.2153381000000003</v>
      </c>
    </row>
    <row r="402" spans="1:6" x14ac:dyDescent="0.25">
      <c r="A402" s="8">
        <v>40544</v>
      </c>
      <c r="B402" s="68">
        <v>589.92127449999998</v>
      </c>
      <c r="C402" s="68">
        <v>11791.8172318</v>
      </c>
      <c r="D402" s="69">
        <v>5.0028021000000003</v>
      </c>
      <c r="E402" s="69">
        <v>4.7047141000000003</v>
      </c>
      <c r="F402" s="69">
        <v>5.3608152999999996</v>
      </c>
    </row>
    <row r="403" spans="1:6" x14ac:dyDescent="0.25">
      <c r="A403" s="8">
        <v>40575</v>
      </c>
      <c r="B403" s="68">
        <v>584.58508419999998</v>
      </c>
      <c r="C403" s="68">
        <v>11760.997151699999</v>
      </c>
      <c r="D403" s="69">
        <v>4.9705401</v>
      </c>
      <c r="E403" s="69">
        <v>4.7984160999999999</v>
      </c>
      <c r="F403" s="69">
        <v>5.1772688000000002</v>
      </c>
    </row>
    <row r="404" spans="1:6" x14ac:dyDescent="0.25">
      <c r="A404" s="8">
        <v>40603</v>
      </c>
      <c r="B404" s="68">
        <v>581.10806479999997</v>
      </c>
      <c r="C404" s="68">
        <v>11796.4724269</v>
      </c>
      <c r="D404" s="69">
        <v>4.9261172999999996</v>
      </c>
      <c r="E404" s="69">
        <v>4.5778867999999999</v>
      </c>
      <c r="F404" s="69">
        <v>5.3407235999999996</v>
      </c>
    </row>
    <row r="405" spans="1:6" x14ac:dyDescent="0.25">
      <c r="A405" s="8">
        <v>40634</v>
      </c>
      <c r="B405" s="68">
        <v>583.43342080000002</v>
      </c>
      <c r="C405" s="68">
        <v>11765.786688100001</v>
      </c>
      <c r="D405" s="69">
        <v>4.9587285000000003</v>
      </c>
      <c r="E405" s="69">
        <v>4.8772241000000003</v>
      </c>
      <c r="F405" s="69">
        <v>5.0560188999999998</v>
      </c>
    </row>
    <row r="406" spans="1:6" x14ac:dyDescent="0.25">
      <c r="A406" s="8">
        <v>40664</v>
      </c>
      <c r="B406" s="68">
        <v>589.75106479999999</v>
      </c>
      <c r="C406" s="68">
        <v>11762.58</v>
      </c>
      <c r="D406" s="69">
        <v>5.0137900000000002</v>
      </c>
      <c r="E406" s="69">
        <v>4.7462057</v>
      </c>
      <c r="F406" s="69">
        <v>5.3324189999999998</v>
      </c>
    </row>
    <row r="407" spans="1:6" x14ac:dyDescent="0.25">
      <c r="A407" s="8">
        <v>40695</v>
      </c>
      <c r="B407" s="68">
        <v>579.4646358</v>
      </c>
      <c r="C407" s="68">
        <v>11785.0740489</v>
      </c>
      <c r="D407" s="69">
        <v>4.9169366999999999</v>
      </c>
      <c r="E407" s="69">
        <v>4.6930104999999998</v>
      </c>
      <c r="F407" s="69">
        <v>5.1825144999999999</v>
      </c>
    </row>
    <row r="408" spans="1:6" x14ac:dyDescent="0.25">
      <c r="A408" s="8">
        <v>40725</v>
      </c>
      <c r="B408" s="68">
        <v>601.3673781</v>
      </c>
      <c r="C408" s="68">
        <v>11811.274314300001</v>
      </c>
      <c r="D408" s="69">
        <v>5.0914691000000003</v>
      </c>
      <c r="E408" s="69">
        <v>4.9168954999999999</v>
      </c>
      <c r="F408" s="69">
        <v>5.2984716000000001</v>
      </c>
    </row>
    <row r="409" spans="1:6" x14ac:dyDescent="0.25">
      <c r="A409" s="8">
        <v>40756</v>
      </c>
      <c r="B409" s="68">
        <v>624.14947229999996</v>
      </c>
      <c r="C409" s="68">
        <v>11843.0633289</v>
      </c>
      <c r="D409" s="69">
        <v>5.2701691999999998</v>
      </c>
      <c r="E409" s="69">
        <v>5.2380031999999996</v>
      </c>
      <c r="F409" s="69">
        <v>5.3084107999999999</v>
      </c>
    </row>
    <row r="410" spans="1:6" x14ac:dyDescent="0.25">
      <c r="A410" s="8">
        <v>40787</v>
      </c>
      <c r="B410" s="68">
        <v>619.49308489999999</v>
      </c>
      <c r="C410" s="68">
        <v>11865.843730000001</v>
      </c>
      <c r="D410" s="69">
        <v>5.2208094000000003</v>
      </c>
      <c r="E410" s="69">
        <v>5.1304064</v>
      </c>
      <c r="F410" s="69">
        <v>5.3279771</v>
      </c>
    </row>
    <row r="411" spans="1:6" x14ac:dyDescent="0.25">
      <c r="A411" s="8">
        <v>40817</v>
      </c>
      <c r="B411" s="68">
        <v>615.42113700000004</v>
      </c>
      <c r="C411" s="68">
        <v>11864.825148600001</v>
      </c>
      <c r="D411" s="69">
        <v>5.1869380999999999</v>
      </c>
      <c r="E411" s="69">
        <v>5.1994202999999999</v>
      </c>
      <c r="F411" s="69">
        <v>5.1721107999999996</v>
      </c>
    </row>
    <row r="412" spans="1:6" x14ac:dyDescent="0.25">
      <c r="A412" s="8">
        <v>40848</v>
      </c>
      <c r="B412" s="68">
        <v>621.02494769999998</v>
      </c>
      <c r="C412" s="68">
        <v>11873.765130899999</v>
      </c>
      <c r="D412" s="69">
        <v>5.2302277000000004</v>
      </c>
      <c r="E412" s="69">
        <v>5.1013074999999999</v>
      </c>
      <c r="F412" s="69">
        <v>5.3834695000000004</v>
      </c>
    </row>
    <row r="413" spans="1:6" x14ac:dyDescent="0.25">
      <c r="A413" s="8">
        <v>40878</v>
      </c>
      <c r="B413" s="68">
        <v>615.58952799999997</v>
      </c>
      <c r="C413" s="68">
        <v>11847.202670299999</v>
      </c>
      <c r="D413" s="69">
        <v>5.1960749000000002</v>
      </c>
      <c r="E413" s="69">
        <v>4.8796834999999996</v>
      </c>
      <c r="F413" s="69">
        <v>5.5727222000000003</v>
      </c>
    </row>
    <row r="414" spans="1:6" x14ac:dyDescent="0.25">
      <c r="A414" s="8">
        <v>40909</v>
      </c>
      <c r="B414" s="68">
        <v>601.12981660000003</v>
      </c>
      <c r="C414" s="68">
        <v>11909.513658</v>
      </c>
      <c r="D414" s="69">
        <v>5.0474758</v>
      </c>
      <c r="E414" s="69">
        <v>4.8842870999999999</v>
      </c>
      <c r="F414" s="69">
        <v>5.2424103000000004</v>
      </c>
    </row>
    <row r="415" spans="1:6" x14ac:dyDescent="0.25">
      <c r="A415" s="8">
        <v>40940</v>
      </c>
      <c r="B415" s="68">
        <v>617.12228660000005</v>
      </c>
      <c r="C415" s="68">
        <v>11889.384262699999</v>
      </c>
      <c r="D415" s="69">
        <v>5.1905318999999999</v>
      </c>
      <c r="E415" s="69">
        <v>5.0703499000000001</v>
      </c>
      <c r="F415" s="69">
        <v>5.3335587999999996</v>
      </c>
    </row>
    <row r="416" spans="1:6" x14ac:dyDescent="0.25">
      <c r="A416" s="8">
        <v>40969</v>
      </c>
      <c r="B416" s="68">
        <v>619.49458900000002</v>
      </c>
      <c r="C416" s="68">
        <v>11953.057917300001</v>
      </c>
      <c r="D416" s="69">
        <v>5.1827288999999999</v>
      </c>
      <c r="E416" s="69">
        <v>5.0588325000000003</v>
      </c>
      <c r="F416" s="69">
        <v>5.3289011999999998</v>
      </c>
    </row>
    <row r="417" spans="1:6" x14ac:dyDescent="0.25">
      <c r="A417" s="8">
        <v>41000</v>
      </c>
      <c r="B417" s="68">
        <v>595.10572820000004</v>
      </c>
      <c r="C417" s="68">
        <v>11916.966798900001</v>
      </c>
      <c r="D417" s="69">
        <v>4.9937684999999998</v>
      </c>
      <c r="E417" s="69">
        <v>4.8916594</v>
      </c>
      <c r="F417" s="69">
        <v>5.1151118999999996</v>
      </c>
    </row>
    <row r="418" spans="1:6" x14ac:dyDescent="0.25">
      <c r="A418" s="8">
        <v>41030</v>
      </c>
      <c r="B418" s="68">
        <v>623.50563950000003</v>
      </c>
      <c r="C418" s="68">
        <v>11987.660602</v>
      </c>
      <c r="D418" s="69">
        <v>5.2012286999999997</v>
      </c>
      <c r="E418" s="69">
        <v>4.9637083999999998</v>
      </c>
      <c r="F418" s="69">
        <v>5.4813735000000001</v>
      </c>
    </row>
    <row r="419" spans="1:6" x14ac:dyDescent="0.25">
      <c r="A419" s="8">
        <v>41061</v>
      </c>
      <c r="B419" s="68">
        <v>617.24116679999997</v>
      </c>
      <c r="C419" s="68">
        <v>11955.6881269</v>
      </c>
      <c r="D419" s="69">
        <v>5.1627406000000002</v>
      </c>
      <c r="E419" s="69">
        <v>4.8900199000000004</v>
      </c>
      <c r="F419" s="69">
        <v>5.4854912999999996</v>
      </c>
    </row>
    <row r="420" spans="1:6" x14ac:dyDescent="0.25">
      <c r="A420" s="8">
        <v>41091</v>
      </c>
      <c r="B420" s="68">
        <v>620.09231239999997</v>
      </c>
      <c r="C420" s="68">
        <v>11968.8639943</v>
      </c>
      <c r="D420" s="69">
        <v>5.1808785999999998</v>
      </c>
      <c r="E420" s="69">
        <v>5.1233981000000002</v>
      </c>
      <c r="F420" s="69">
        <v>5.2487959000000002</v>
      </c>
    </row>
    <row r="421" spans="1:6" x14ac:dyDescent="0.25">
      <c r="A421" s="8">
        <v>41122</v>
      </c>
      <c r="B421" s="68">
        <v>617.75045729999999</v>
      </c>
      <c r="C421" s="68">
        <v>11978.844851600001</v>
      </c>
      <c r="D421" s="69">
        <v>5.1570118999999996</v>
      </c>
      <c r="E421" s="69">
        <v>5.2575723999999999</v>
      </c>
      <c r="F421" s="69">
        <v>5.0376335000000001</v>
      </c>
    </row>
    <row r="422" spans="1:6" x14ac:dyDescent="0.25">
      <c r="A422" s="8">
        <v>41153</v>
      </c>
      <c r="B422" s="68">
        <v>661.2948437</v>
      </c>
      <c r="C422" s="68">
        <v>12051.693663</v>
      </c>
      <c r="D422" s="69">
        <v>5.4871527999999996</v>
      </c>
      <c r="E422" s="69">
        <v>5.6745165999999996</v>
      </c>
      <c r="F422" s="69">
        <v>5.2656147999999998</v>
      </c>
    </row>
    <row r="423" spans="1:6" x14ac:dyDescent="0.25">
      <c r="A423" s="8">
        <v>41183</v>
      </c>
      <c r="B423" s="68">
        <v>651.46833760000004</v>
      </c>
      <c r="C423" s="68">
        <v>12042.612906599999</v>
      </c>
      <c r="D423" s="69">
        <v>5.4096925999999996</v>
      </c>
      <c r="E423" s="69">
        <v>5.3092924000000004</v>
      </c>
      <c r="F423" s="69">
        <v>5.5287800999999996</v>
      </c>
    </row>
    <row r="424" spans="1:6" x14ac:dyDescent="0.25">
      <c r="A424" s="8">
        <v>41214</v>
      </c>
      <c r="B424" s="68">
        <v>631.56742880000002</v>
      </c>
      <c r="C424" s="68">
        <v>12016.604964100001</v>
      </c>
      <c r="D424" s="69">
        <v>5.2557891999999997</v>
      </c>
      <c r="E424" s="69">
        <v>5.2814043000000002</v>
      </c>
      <c r="F424" s="69">
        <v>5.2254313999999997</v>
      </c>
    </row>
    <row r="425" spans="1:6" x14ac:dyDescent="0.25">
      <c r="A425" s="8">
        <v>41244</v>
      </c>
      <c r="B425" s="68">
        <v>654.53038730000003</v>
      </c>
      <c r="C425" s="68">
        <v>12050.8828498</v>
      </c>
      <c r="D425" s="69">
        <v>5.4313894999999999</v>
      </c>
      <c r="E425" s="69">
        <v>5.3905627000000003</v>
      </c>
      <c r="F425" s="69">
        <v>5.4799761</v>
      </c>
    </row>
    <row r="426" spans="1:6" x14ac:dyDescent="0.25">
      <c r="A426" s="8">
        <v>41275</v>
      </c>
      <c r="B426" s="68">
        <v>653.34464960000003</v>
      </c>
      <c r="C426" s="68">
        <v>12122.649207</v>
      </c>
      <c r="D426" s="69">
        <v>5.3894544</v>
      </c>
      <c r="E426" s="69">
        <v>5.4214186</v>
      </c>
      <c r="F426" s="69">
        <v>5.3514892999999999</v>
      </c>
    </row>
    <row r="427" spans="1:6" x14ac:dyDescent="0.25">
      <c r="A427" s="8">
        <v>41306</v>
      </c>
      <c r="B427" s="68">
        <v>653.81737539999995</v>
      </c>
      <c r="C427" s="68">
        <v>12123.014452900001</v>
      </c>
      <c r="D427" s="69">
        <v>5.3931914000000001</v>
      </c>
      <c r="E427" s="69">
        <v>5.3952156000000002</v>
      </c>
      <c r="F427" s="69">
        <v>5.3907993000000003</v>
      </c>
    </row>
    <row r="428" spans="1:6" x14ac:dyDescent="0.25">
      <c r="A428" s="8">
        <v>41334</v>
      </c>
      <c r="B428" s="68">
        <v>683.47547369999995</v>
      </c>
      <c r="C428" s="68">
        <v>12118.629526299999</v>
      </c>
      <c r="D428" s="69">
        <v>5.6398742999999998</v>
      </c>
      <c r="E428" s="69">
        <v>5.7158679000000001</v>
      </c>
      <c r="F428" s="69">
        <v>5.5501006000000004</v>
      </c>
    </row>
    <row r="429" spans="1:6" x14ac:dyDescent="0.25">
      <c r="A429" s="8">
        <v>41365</v>
      </c>
      <c r="B429" s="68">
        <v>678.67178969999998</v>
      </c>
      <c r="C429" s="68">
        <v>12145.8081023</v>
      </c>
      <c r="D429" s="69">
        <v>5.5877039000000002</v>
      </c>
      <c r="E429" s="69">
        <v>5.5713296000000003</v>
      </c>
      <c r="F429" s="69">
        <v>5.6069797000000001</v>
      </c>
    </row>
    <row r="430" spans="1:6" x14ac:dyDescent="0.25">
      <c r="A430" s="8">
        <v>41395</v>
      </c>
      <c r="B430" s="68">
        <v>681.10677759999999</v>
      </c>
      <c r="C430" s="68">
        <v>12138.8409957</v>
      </c>
      <c r="D430" s="69">
        <v>5.6109704000000002</v>
      </c>
      <c r="E430" s="69">
        <v>5.6084617999999997</v>
      </c>
      <c r="F430" s="69">
        <v>5.6139412000000002</v>
      </c>
    </row>
    <row r="431" spans="1:6" x14ac:dyDescent="0.25">
      <c r="A431" s="8">
        <v>41426</v>
      </c>
      <c r="B431" s="68">
        <v>692.75846139999999</v>
      </c>
      <c r="C431" s="68">
        <v>12162.687237300001</v>
      </c>
      <c r="D431" s="69">
        <v>5.6957680999999996</v>
      </c>
      <c r="E431" s="69">
        <v>5.7399091000000002</v>
      </c>
      <c r="F431" s="69">
        <v>5.6435037000000001</v>
      </c>
    </row>
    <row r="432" spans="1:6" x14ac:dyDescent="0.25">
      <c r="A432" s="8">
        <v>41456</v>
      </c>
      <c r="B432" s="68">
        <v>684.06669499999998</v>
      </c>
      <c r="C432" s="68">
        <v>12141.5922513</v>
      </c>
      <c r="D432" s="69">
        <v>5.6340773000000004</v>
      </c>
      <c r="E432" s="69">
        <v>5.6816851000000002</v>
      </c>
      <c r="F432" s="69">
        <v>5.5779154999999996</v>
      </c>
    </row>
    <row r="433" spans="1:6" x14ac:dyDescent="0.25">
      <c r="A433" s="8">
        <v>41487</v>
      </c>
      <c r="B433" s="68">
        <v>711.23354380000001</v>
      </c>
      <c r="C433" s="68">
        <v>12171.216275299999</v>
      </c>
      <c r="D433" s="69">
        <v>5.8435699999999997</v>
      </c>
      <c r="E433" s="69">
        <v>5.9141472000000004</v>
      </c>
      <c r="F433" s="69">
        <v>5.7603292000000001</v>
      </c>
    </row>
    <row r="434" spans="1:6" x14ac:dyDescent="0.25">
      <c r="A434" s="8">
        <v>41518</v>
      </c>
      <c r="B434" s="68">
        <v>694.1844711</v>
      </c>
      <c r="C434" s="68">
        <v>12168.831168299999</v>
      </c>
      <c r="D434" s="69">
        <v>5.7046108999999996</v>
      </c>
      <c r="E434" s="69">
        <v>5.7231218000000004</v>
      </c>
      <c r="F434" s="69">
        <v>5.6828193000000002</v>
      </c>
    </row>
    <row r="435" spans="1:6" x14ac:dyDescent="0.25">
      <c r="A435" s="8">
        <v>41548</v>
      </c>
      <c r="B435" s="68">
        <v>709.20918970000002</v>
      </c>
      <c r="C435" s="68">
        <v>12179.917909199999</v>
      </c>
      <c r="D435" s="69">
        <v>5.8227748000000004</v>
      </c>
      <c r="E435" s="69">
        <v>5.9464243999999997</v>
      </c>
      <c r="F435" s="69">
        <v>5.6771387999999998</v>
      </c>
    </row>
    <row r="436" spans="1:6" x14ac:dyDescent="0.25">
      <c r="A436" s="8">
        <v>41579</v>
      </c>
      <c r="B436" s="68">
        <v>704.34747679999998</v>
      </c>
      <c r="C436" s="68">
        <v>12153.5024397</v>
      </c>
      <c r="D436" s="69">
        <v>5.7954279</v>
      </c>
      <c r="E436" s="69">
        <v>5.9143857000000004</v>
      </c>
      <c r="F436" s="69">
        <v>5.6551551</v>
      </c>
    </row>
    <row r="437" spans="1:6" x14ac:dyDescent="0.25">
      <c r="A437" s="8">
        <v>41609</v>
      </c>
      <c r="B437" s="68">
        <v>715.81243059999997</v>
      </c>
      <c r="C437" s="68">
        <v>12134.1414143</v>
      </c>
      <c r="D437" s="69">
        <v>5.8991600999999996</v>
      </c>
      <c r="E437" s="69">
        <v>6.0444640999999999</v>
      </c>
      <c r="F437" s="69">
        <v>5.7276524000000002</v>
      </c>
    </row>
    <row r="438" spans="1:6" x14ac:dyDescent="0.25">
      <c r="A438" s="8">
        <v>41640</v>
      </c>
      <c r="B438" s="68">
        <v>724.15020430000004</v>
      </c>
      <c r="C438" s="68">
        <v>12179.0342432</v>
      </c>
      <c r="D438" s="69">
        <v>5.9458754000000003</v>
      </c>
      <c r="E438" s="69">
        <v>5.8974612000000004</v>
      </c>
      <c r="F438" s="69">
        <v>6.0026862000000003</v>
      </c>
    </row>
    <row r="439" spans="1:6" x14ac:dyDescent="0.25">
      <c r="A439" s="8">
        <v>41671</v>
      </c>
      <c r="B439" s="68">
        <v>716.65338959999997</v>
      </c>
      <c r="C439" s="68">
        <v>12196.870524399999</v>
      </c>
      <c r="D439" s="69">
        <v>5.8757153000000004</v>
      </c>
      <c r="E439" s="69">
        <v>5.7805027000000004</v>
      </c>
      <c r="F439" s="69">
        <v>5.9871179000000003</v>
      </c>
    </row>
    <row r="440" spans="1:6" x14ac:dyDescent="0.25">
      <c r="A440" s="8">
        <v>41699</v>
      </c>
      <c r="B440" s="68">
        <v>719.72411739999995</v>
      </c>
      <c r="C440" s="68">
        <v>12251.948345000001</v>
      </c>
      <c r="D440" s="69">
        <v>5.8743645999999998</v>
      </c>
      <c r="E440" s="69">
        <v>5.6532483999999998</v>
      </c>
      <c r="F440" s="69">
        <v>6.1330935999999996</v>
      </c>
    </row>
    <row r="441" spans="1:6" x14ac:dyDescent="0.25">
      <c r="A441" s="8">
        <v>41730</v>
      </c>
      <c r="B441" s="68">
        <v>710.78555749999998</v>
      </c>
      <c r="C441" s="68">
        <v>12248.5086789</v>
      </c>
      <c r="D441" s="69">
        <v>5.8030375000000003</v>
      </c>
      <c r="E441" s="69">
        <v>5.7967123999999997</v>
      </c>
      <c r="F441" s="69">
        <v>5.8104781000000001</v>
      </c>
    </row>
    <row r="442" spans="1:6" x14ac:dyDescent="0.25">
      <c r="A442" s="8">
        <v>41760</v>
      </c>
      <c r="B442" s="68">
        <v>725.94439399999999</v>
      </c>
      <c r="C442" s="68">
        <v>12238.860110600001</v>
      </c>
      <c r="D442" s="69">
        <v>5.9314705999999999</v>
      </c>
      <c r="E442" s="69">
        <v>5.8064061000000002</v>
      </c>
      <c r="F442" s="69">
        <v>6.0775743999999996</v>
      </c>
    </row>
    <row r="443" spans="1:6" x14ac:dyDescent="0.25">
      <c r="A443" s="8">
        <v>41791</v>
      </c>
      <c r="B443" s="68">
        <v>742.36425850000001</v>
      </c>
      <c r="C443" s="68">
        <v>12270.7834936</v>
      </c>
      <c r="D443" s="69">
        <v>6.0498520999999998</v>
      </c>
      <c r="E443" s="69">
        <v>6.0620909000000003</v>
      </c>
      <c r="F443" s="69">
        <v>6.0355251000000001</v>
      </c>
    </row>
    <row r="444" spans="1:6" x14ac:dyDescent="0.25">
      <c r="A444" s="8">
        <v>41821</v>
      </c>
      <c r="B444" s="68">
        <v>760.08960860000002</v>
      </c>
      <c r="C444" s="68">
        <v>12304.890675799999</v>
      </c>
      <c r="D444" s="69">
        <v>6.1771342000000002</v>
      </c>
      <c r="E444" s="69">
        <v>6.1655236000000002</v>
      </c>
      <c r="F444" s="69">
        <v>6.1907288999999999</v>
      </c>
    </row>
    <row r="445" spans="1:6" x14ac:dyDescent="0.25">
      <c r="A445" s="8">
        <v>41852</v>
      </c>
      <c r="B445" s="68">
        <v>750.91416939999999</v>
      </c>
      <c r="C445" s="68">
        <v>12299.665445099999</v>
      </c>
      <c r="D445" s="69">
        <v>6.1051593000000004</v>
      </c>
      <c r="E445" s="69">
        <v>6.0769758999999999</v>
      </c>
      <c r="F445" s="69">
        <v>6.1381853</v>
      </c>
    </row>
    <row r="446" spans="1:6" x14ac:dyDescent="0.25">
      <c r="A446" s="8">
        <v>41883</v>
      </c>
      <c r="B446" s="68">
        <v>767.98299020000002</v>
      </c>
      <c r="C446" s="68">
        <v>12314.801155200001</v>
      </c>
      <c r="D446" s="69">
        <v>6.2362598</v>
      </c>
      <c r="E446" s="69">
        <v>6.0732717000000003</v>
      </c>
      <c r="F446" s="69">
        <v>6.4262186000000003</v>
      </c>
    </row>
    <row r="447" spans="1:6" x14ac:dyDescent="0.25">
      <c r="A447" s="8">
        <v>41913</v>
      </c>
      <c r="B447" s="68">
        <v>783.63523829999997</v>
      </c>
      <c r="C447" s="68">
        <v>12326.068809099999</v>
      </c>
      <c r="D447" s="69">
        <v>6.3575438999999996</v>
      </c>
      <c r="E447" s="69">
        <v>6.2454893</v>
      </c>
      <c r="F447" s="69">
        <v>6.4886065000000004</v>
      </c>
    </row>
    <row r="448" spans="1:6" x14ac:dyDescent="0.25">
      <c r="A448" s="8">
        <v>41944</v>
      </c>
      <c r="B448" s="68">
        <v>775.49207239999998</v>
      </c>
      <c r="C448" s="68">
        <v>12317.872797100001</v>
      </c>
      <c r="D448" s="69">
        <v>6.2956655000000001</v>
      </c>
      <c r="E448" s="69">
        <v>6.3312214000000004</v>
      </c>
      <c r="F448" s="69">
        <v>6.2536353</v>
      </c>
    </row>
    <row r="449" spans="1:9" x14ac:dyDescent="0.25">
      <c r="A449" s="8">
        <v>41974</v>
      </c>
      <c r="B449" s="68">
        <v>753.74955639999996</v>
      </c>
      <c r="C449" s="68">
        <v>12351.295781999999</v>
      </c>
      <c r="D449" s="69">
        <v>6.102595</v>
      </c>
      <c r="E449" s="69">
        <v>5.9983198</v>
      </c>
      <c r="F449" s="69">
        <v>6.2245869000000003</v>
      </c>
    </row>
    <row r="450" spans="1:9" x14ac:dyDescent="0.25">
      <c r="A450" s="8">
        <v>42005</v>
      </c>
      <c r="B450" s="68">
        <v>787.35974499999998</v>
      </c>
      <c r="C450" s="68">
        <v>12397.589340500001</v>
      </c>
      <c r="D450" s="69">
        <v>6.3509099999999998</v>
      </c>
      <c r="E450" s="69">
        <v>6.4202895</v>
      </c>
      <c r="F450" s="69">
        <v>6.2694909000000001</v>
      </c>
    </row>
    <row r="451" spans="1:9" x14ac:dyDescent="0.25">
      <c r="A451" s="8">
        <v>42036</v>
      </c>
      <c r="B451" s="68">
        <v>765.37574849999999</v>
      </c>
      <c r="C451" s="68">
        <v>12437.944951699999</v>
      </c>
      <c r="D451" s="69">
        <v>6.1535546999999999</v>
      </c>
      <c r="E451" s="69">
        <v>6.1701645000000003</v>
      </c>
      <c r="F451" s="69">
        <v>6.1340876</v>
      </c>
    </row>
    <row r="452" spans="1:9" x14ac:dyDescent="0.25">
      <c r="A452" s="8">
        <v>42064</v>
      </c>
      <c r="B452" s="68">
        <v>760.00755249999997</v>
      </c>
      <c r="C452" s="68">
        <v>12453.6160982</v>
      </c>
      <c r="D452" s="69">
        <v>6.1027057999999998</v>
      </c>
      <c r="E452" s="69">
        <v>6.0819235999999997</v>
      </c>
      <c r="F452" s="69">
        <v>6.1271408000000003</v>
      </c>
    </row>
    <row r="453" spans="1:9" x14ac:dyDescent="0.25">
      <c r="A453" s="8">
        <v>42095</v>
      </c>
      <c r="B453" s="68">
        <v>761.00607339999999</v>
      </c>
      <c r="C453" s="68">
        <v>12452.890927500001</v>
      </c>
      <c r="D453" s="69">
        <v>6.1110796000000001</v>
      </c>
      <c r="E453" s="69">
        <v>6.1353730000000004</v>
      </c>
      <c r="F453" s="69">
        <v>6.0826282000000003</v>
      </c>
    </row>
    <row r="454" spans="1:9" x14ac:dyDescent="0.25">
      <c r="A454" s="8">
        <v>42125</v>
      </c>
      <c r="B454" s="68">
        <v>739.99191310000003</v>
      </c>
      <c r="C454" s="68">
        <v>12473.5262447</v>
      </c>
      <c r="D454" s="69">
        <v>5.9324997000000002</v>
      </c>
      <c r="E454" s="69">
        <v>5.9424140999999997</v>
      </c>
      <c r="F454" s="69">
        <v>5.9209313000000003</v>
      </c>
    </row>
    <row r="455" spans="1:9" x14ac:dyDescent="0.25">
      <c r="A455" s="8">
        <v>42156</v>
      </c>
      <c r="B455" s="68">
        <v>749.83603040000003</v>
      </c>
      <c r="C455" s="68">
        <v>12476.863622499999</v>
      </c>
      <c r="D455" s="69">
        <v>6.0098118999999999</v>
      </c>
      <c r="E455" s="69">
        <v>6.0097103000000001</v>
      </c>
      <c r="F455" s="69">
        <v>6.0099299000000004</v>
      </c>
      <c r="I455" s="12"/>
    </row>
    <row r="456" spans="1:9" x14ac:dyDescent="0.25">
      <c r="A456" s="8">
        <v>42186</v>
      </c>
      <c r="B456" s="68">
        <v>787.99331649999999</v>
      </c>
      <c r="C456" s="68">
        <v>12547.7889887</v>
      </c>
      <c r="D456" s="69">
        <v>6.2799376000000002</v>
      </c>
      <c r="E456" s="69">
        <v>6.0244464999999998</v>
      </c>
      <c r="F456" s="69">
        <v>6.5756373999999997</v>
      </c>
      <c r="I456" s="12"/>
    </row>
    <row r="457" spans="1:9" x14ac:dyDescent="0.25">
      <c r="A457" s="8">
        <v>42217</v>
      </c>
      <c r="B457" s="68">
        <v>762.63783660000001</v>
      </c>
      <c r="C457" s="68">
        <v>12526.789610100001</v>
      </c>
      <c r="D457" s="69">
        <v>6.0880549999999998</v>
      </c>
      <c r="E457" s="69">
        <v>6.1418857999999998</v>
      </c>
      <c r="F457" s="69">
        <v>6.0256502000000003</v>
      </c>
      <c r="I457" s="12"/>
    </row>
    <row r="458" spans="1:9" x14ac:dyDescent="0.25">
      <c r="A458" s="8">
        <v>42248</v>
      </c>
      <c r="B458" s="68">
        <v>775.25057809999998</v>
      </c>
      <c r="C458" s="68">
        <v>12558.882363299999</v>
      </c>
      <c r="D458" s="69">
        <v>6.1729265</v>
      </c>
      <c r="E458" s="69">
        <v>6.1905098000000001</v>
      </c>
      <c r="F458" s="69">
        <v>6.1525691</v>
      </c>
      <c r="I458" s="12"/>
    </row>
    <row r="459" spans="1:9" x14ac:dyDescent="0.25">
      <c r="A459" s="8">
        <v>42278</v>
      </c>
      <c r="B459" s="68">
        <v>745.4981047</v>
      </c>
      <c r="C459" s="68">
        <v>12606.240518000001</v>
      </c>
      <c r="D459" s="69">
        <v>5.9137227000000001</v>
      </c>
      <c r="E459" s="69">
        <v>5.9332076999999996</v>
      </c>
      <c r="F459" s="69">
        <v>5.8911870999999998</v>
      </c>
      <c r="I459" s="12"/>
    </row>
    <row r="460" spans="1:9" x14ac:dyDescent="0.25">
      <c r="A460" s="8">
        <v>42309</v>
      </c>
      <c r="B460" s="68">
        <v>738.89610560000006</v>
      </c>
      <c r="C460" s="68">
        <v>12632.847496300001</v>
      </c>
      <c r="D460" s="69">
        <v>5.8490067999999997</v>
      </c>
      <c r="E460" s="69">
        <v>5.7438634000000004</v>
      </c>
      <c r="F460" s="69">
        <v>5.9696667000000003</v>
      </c>
      <c r="I460" s="12"/>
    </row>
    <row r="461" spans="1:9" x14ac:dyDescent="0.25">
      <c r="A461" s="8">
        <v>42339</v>
      </c>
      <c r="B461" s="68">
        <v>724.51950910000005</v>
      </c>
      <c r="C461" s="68">
        <v>12630.6737517</v>
      </c>
      <c r="D461" s="69">
        <v>5.7361905000000002</v>
      </c>
      <c r="E461" s="69">
        <v>5.6218260999999998</v>
      </c>
      <c r="F461" s="69">
        <v>5.8677535000000001</v>
      </c>
      <c r="I461" s="12"/>
    </row>
    <row r="462" spans="1:9" x14ac:dyDescent="0.25">
      <c r="A462" s="8">
        <v>42370</v>
      </c>
      <c r="B462" s="68">
        <v>765.95476559999997</v>
      </c>
      <c r="C462" s="68">
        <v>12681.3786212</v>
      </c>
      <c r="D462" s="69">
        <v>6.0399960000000004</v>
      </c>
      <c r="E462" s="69">
        <v>6.0832835000000003</v>
      </c>
      <c r="F462" s="69">
        <v>5.9898207000000001</v>
      </c>
      <c r="I462" s="12"/>
    </row>
    <row r="463" spans="1:9" x14ac:dyDescent="0.25">
      <c r="A463" s="8">
        <v>42401</v>
      </c>
      <c r="B463" s="68">
        <v>720.01967579999996</v>
      </c>
      <c r="C463" s="68">
        <v>12645.3700689</v>
      </c>
      <c r="D463" s="69">
        <v>5.6939390999999997</v>
      </c>
      <c r="E463" s="69">
        <v>5.6077503999999996</v>
      </c>
      <c r="F463" s="69">
        <v>5.7930060000000001</v>
      </c>
      <c r="I463" s="12"/>
    </row>
    <row r="464" spans="1:9" x14ac:dyDescent="0.25">
      <c r="A464" s="8">
        <v>42430</v>
      </c>
      <c r="B464" s="68">
        <v>715.52134349999994</v>
      </c>
      <c r="C464" s="68">
        <v>12657.376923600001</v>
      </c>
      <c r="D464" s="69">
        <v>5.6529986000000001</v>
      </c>
      <c r="E464" s="69">
        <v>5.6437488</v>
      </c>
      <c r="F464" s="69">
        <v>5.663653</v>
      </c>
      <c r="I464" s="12"/>
    </row>
    <row r="465" spans="1:10" x14ac:dyDescent="0.25">
      <c r="A465" s="8">
        <v>42461</v>
      </c>
      <c r="B465" s="68">
        <v>714.72664710000004</v>
      </c>
      <c r="C465" s="68">
        <v>12662.5889013</v>
      </c>
      <c r="D465" s="69">
        <v>5.6443959000000001</v>
      </c>
      <c r="E465" s="69">
        <v>5.5757607</v>
      </c>
      <c r="F465" s="69">
        <v>5.7230185999999996</v>
      </c>
      <c r="I465" s="12"/>
    </row>
    <row r="466" spans="1:10" x14ac:dyDescent="0.25">
      <c r="A466" s="8">
        <v>42491</v>
      </c>
      <c r="B466" s="68">
        <v>724.92011400000001</v>
      </c>
      <c r="C466" s="68">
        <v>12666.6077006</v>
      </c>
      <c r="D466" s="69">
        <v>5.7230802000000001</v>
      </c>
      <c r="E466" s="69">
        <v>5.6665831999999998</v>
      </c>
      <c r="F466" s="69">
        <v>5.7880512</v>
      </c>
      <c r="I466" s="12"/>
    </row>
    <row r="467" spans="1:10" x14ac:dyDescent="0.25">
      <c r="A467" s="8">
        <v>42522</v>
      </c>
      <c r="B467" s="68">
        <v>722.81360340000003</v>
      </c>
      <c r="C467" s="68">
        <v>12685.2054075</v>
      </c>
      <c r="D467" s="69">
        <v>5.6980836000000004</v>
      </c>
      <c r="E467" s="69">
        <v>5.4232331</v>
      </c>
      <c r="F467" s="69">
        <v>6.0115135000000004</v>
      </c>
      <c r="H467" s="12"/>
      <c r="I467" s="12"/>
      <c r="J467" s="10"/>
    </row>
    <row r="468" spans="1:10" x14ac:dyDescent="0.25">
      <c r="A468" s="8">
        <v>42552</v>
      </c>
      <c r="B468" s="68">
        <v>725.01608759999999</v>
      </c>
      <c r="C468" s="68">
        <v>12719.304559</v>
      </c>
      <c r="D468" s="69">
        <v>5.7001236999999998</v>
      </c>
      <c r="E468" s="69">
        <v>5.5162898</v>
      </c>
      <c r="F468" s="69">
        <v>5.9105578000000003</v>
      </c>
    </row>
    <row r="469" spans="1:10" x14ac:dyDescent="0.25">
      <c r="A469" s="8">
        <v>42583</v>
      </c>
      <c r="B469" s="68">
        <v>711.59508600000004</v>
      </c>
      <c r="C469" s="68">
        <v>12665.768858699999</v>
      </c>
      <c r="D469" s="69">
        <v>5.6182542</v>
      </c>
      <c r="E469" s="69">
        <v>5.5954011000000001</v>
      </c>
      <c r="F469" s="69">
        <v>5.6445034999999999</v>
      </c>
    </row>
    <row r="470" spans="1:10" x14ac:dyDescent="0.25">
      <c r="A470" s="8">
        <v>42614</v>
      </c>
      <c r="B470" s="68">
        <v>717.14652620000004</v>
      </c>
      <c r="C470" s="68">
        <v>12658.097338600001</v>
      </c>
      <c r="D470" s="69">
        <v>5.6655160000000002</v>
      </c>
      <c r="E470" s="69">
        <v>5.6181251999999997</v>
      </c>
      <c r="F470" s="69">
        <v>5.7196774000000001</v>
      </c>
    </row>
    <row r="471" spans="1:10" x14ac:dyDescent="0.25">
      <c r="A471" s="8">
        <v>42644</v>
      </c>
      <c r="B471" s="68">
        <v>709.74535519999995</v>
      </c>
      <c r="C471" s="68">
        <v>12669.605068499999</v>
      </c>
      <c r="D471" s="69">
        <v>5.6019532999999999</v>
      </c>
      <c r="E471" s="69">
        <v>5.5694077999999996</v>
      </c>
      <c r="F471" s="69">
        <v>5.6392419</v>
      </c>
    </row>
    <row r="472" spans="1:10" x14ac:dyDescent="0.25">
      <c r="A472" s="8">
        <v>42675</v>
      </c>
      <c r="B472" s="68">
        <v>733.50334520000001</v>
      </c>
      <c r="C472" s="68">
        <v>12720.4950983</v>
      </c>
      <c r="D472" s="69">
        <v>5.7663112999999999</v>
      </c>
      <c r="E472" s="69">
        <v>5.6740392999999996</v>
      </c>
      <c r="F472" s="69">
        <v>5.8717373999999998</v>
      </c>
    </row>
    <row r="473" spans="1:10" x14ac:dyDescent="0.25">
      <c r="A473" s="8">
        <v>42705</v>
      </c>
      <c r="B473" s="68">
        <v>743.72698130000003</v>
      </c>
      <c r="C473" s="68">
        <v>12758.6924581</v>
      </c>
      <c r="D473" s="69">
        <v>5.8291786999999999</v>
      </c>
      <c r="E473" s="69">
        <v>5.8285587999999997</v>
      </c>
      <c r="F473" s="69">
        <v>5.8298883999999997</v>
      </c>
    </row>
    <row r="474" spans="1:10" x14ac:dyDescent="0.25">
      <c r="A474" s="8">
        <v>42736</v>
      </c>
      <c r="B474" s="68">
        <v>725.49311369999998</v>
      </c>
      <c r="C474" s="68">
        <v>12768.3652917</v>
      </c>
      <c r="D474" s="69">
        <v>5.6819576999999999</v>
      </c>
      <c r="E474" s="69">
        <v>5.5410908000000001</v>
      </c>
      <c r="F474" s="69">
        <v>5.8422197999999996</v>
      </c>
    </row>
    <row r="475" spans="1:10" x14ac:dyDescent="0.25">
      <c r="A475" s="8">
        <v>42767</v>
      </c>
      <c r="B475" s="68">
        <v>752.27293350000002</v>
      </c>
      <c r="C475" s="68">
        <v>12766.502984000001</v>
      </c>
      <c r="D475" s="69">
        <v>5.8925527999999998</v>
      </c>
      <c r="E475" s="69">
        <v>5.8257374999999998</v>
      </c>
      <c r="F475" s="69">
        <v>5.9689635000000001</v>
      </c>
    </row>
    <row r="476" spans="1:10" x14ac:dyDescent="0.25">
      <c r="A476" s="8">
        <v>42795</v>
      </c>
      <c r="B476" s="68">
        <v>749.88753750000001</v>
      </c>
      <c r="C476" s="68">
        <v>12825.5635762</v>
      </c>
      <c r="D476" s="69">
        <v>5.8468194000000002</v>
      </c>
      <c r="E476" s="69">
        <v>5.6673267000000003</v>
      </c>
      <c r="F476" s="69">
        <v>6.0507635999999998</v>
      </c>
    </row>
    <row r="477" spans="1:10" x14ac:dyDescent="0.25">
      <c r="A477" s="8">
        <v>42826</v>
      </c>
      <c r="B477" s="68">
        <v>720.68839330000003</v>
      </c>
      <c r="C477" s="68">
        <v>12853.002359</v>
      </c>
      <c r="D477" s="69">
        <v>5.6071599000000001</v>
      </c>
      <c r="E477" s="69">
        <v>5.3259743999999998</v>
      </c>
      <c r="F477" s="69">
        <v>5.9281306000000002</v>
      </c>
    </row>
    <row r="478" spans="1:10" x14ac:dyDescent="0.25">
      <c r="A478" s="8">
        <v>42856</v>
      </c>
      <c r="B478" s="68">
        <v>714.91847770000004</v>
      </c>
      <c r="C478" s="68">
        <v>12879.832704</v>
      </c>
      <c r="D478" s="69">
        <v>5.5506814000000002</v>
      </c>
      <c r="E478" s="69">
        <v>5.4489298000000002</v>
      </c>
      <c r="F478" s="69">
        <v>5.6664348000000002</v>
      </c>
    </row>
    <row r="479" spans="1:10" x14ac:dyDescent="0.25">
      <c r="A479" s="8">
        <v>42887</v>
      </c>
      <c r="B479" s="68">
        <v>727.22027619999994</v>
      </c>
      <c r="C479" s="68">
        <v>12924.042142</v>
      </c>
      <c r="D479" s="69">
        <v>5.6268795000000003</v>
      </c>
      <c r="E479" s="69">
        <v>5.5286755999999997</v>
      </c>
      <c r="F479" s="69">
        <v>5.7380817999999998</v>
      </c>
    </row>
    <row r="480" spans="1:10" x14ac:dyDescent="0.25">
      <c r="A480" s="8">
        <v>42917</v>
      </c>
      <c r="B480" s="68">
        <v>727.20747189999997</v>
      </c>
      <c r="C480" s="68">
        <v>12958.6800129</v>
      </c>
      <c r="D480" s="69">
        <v>5.6117403000000001</v>
      </c>
      <c r="E480" s="69">
        <v>5.5533568000000004</v>
      </c>
      <c r="F480" s="69">
        <v>5.6781708000000002</v>
      </c>
    </row>
    <row r="481" spans="1:6" x14ac:dyDescent="0.25">
      <c r="A481" s="8">
        <v>42948</v>
      </c>
      <c r="B481" s="68">
        <v>719.12625700000001</v>
      </c>
      <c r="C481" s="68">
        <v>13003.513916100001</v>
      </c>
      <c r="D481" s="69">
        <v>5.5302455999999998</v>
      </c>
      <c r="E481" s="69">
        <v>5.4931567000000001</v>
      </c>
      <c r="F481" s="69">
        <v>5.5722313000000003</v>
      </c>
    </row>
    <row r="482" spans="1:6" x14ac:dyDescent="0.25">
      <c r="A482" s="8">
        <v>42979</v>
      </c>
      <c r="B482" s="68">
        <v>711.90706969999997</v>
      </c>
      <c r="C482" s="68">
        <v>13036.0049351</v>
      </c>
      <c r="D482" s="69">
        <v>5.4610832</v>
      </c>
      <c r="E482" s="69">
        <v>5.3993506</v>
      </c>
      <c r="F482" s="69">
        <v>5.5307751999999999</v>
      </c>
    </row>
    <row r="483" spans="1:6" x14ac:dyDescent="0.25">
      <c r="A483" s="8">
        <v>43009</v>
      </c>
      <c r="B483" s="68">
        <v>704.83303560000002</v>
      </c>
      <c r="C483" s="68">
        <v>13032.100586</v>
      </c>
      <c r="D483" s="69">
        <v>5.4084377000000003</v>
      </c>
      <c r="E483" s="69">
        <v>5.2910518</v>
      </c>
      <c r="F483" s="69">
        <v>5.5408054</v>
      </c>
    </row>
    <row r="484" spans="1:6" x14ac:dyDescent="0.25">
      <c r="A484" s="8">
        <v>43040</v>
      </c>
      <c r="B484" s="68">
        <v>713.17604770000003</v>
      </c>
      <c r="C484" s="68">
        <v>13084.3987316</v>
      </c>
      <c r="D484" s="69">
        <v>5.4505832999999999</v>
      </c>
      <c r="E484" s="69">
        <v>5.4034738000000004</v>
      </c>
      <c r="F484" s="69">
        <v>5.5037077999999999</v>
      </c>
    </row>
    <row r="485" spans="1:6" x14ac:dyDescent="0.25">
      <c r="A485" s="8">
        <v>43070</v>
      </c>
      <c r="B485" s="68">
        <v>735.91638550000005</v>
      </c>
      <c r="C485" s="68">
        <v>13133.398349900001</v>
      </c>
      <c r="D485" s="69">
        <v>5.6033964999999997</v>
      </c>
      <c r="E485" s="69">
        <v>5.6861398999999997</v>
      </c>
      <c r="F485" s="69">
        <v>5.5103055000000003</v>
      </c>
    </row>
    <row r="486" spans="1:6" x14ac:dyDescent="0.25">
      <c r="A486" s="8">
        <v>43101</v>
      </c>
      <c r="B486" s="68">
        <v>727.14205140000001</v>
      </c>
      <c r="C486" s="68">
        <v>13172.0571031</v>
      </c>
      <c r="D486" s="69">
        <v>5.5203378000000001</v>
      </c>
      <c r="E486" s="69">
        <v>5.4273024000000003</v>
      </c>
      <c r="F486" s="69">
        <v>5.6254169999999997</v>
      </c>
    </row>
    <row r="487" spans="1:6" x14ac:dyDescent="0.25">
      <c r="A487" s="8">
        <v>43132</v>
      </c>
      <c r="B487" s="68">
        <v>734.17967139999996</v>
      </c>
      <c r="C487" s="68">
        <v>13156.7698385</v>
      </c>
      <c r="D487" s="69">
        <v>5.5802426000000001</v>
      </c>
      <c r="E487" s="69">
        <v>5.5289793999999999</v>
      </c>
      <c r="F487" s="69">
        <v>5.6379802000000003</v>
      </c>
    </row>
    <row r="488" spans="1:6" x14ac:dyDescent="0.25">
      <c r="A488" s="8">
        <v>43160</v>
      </c>
      <c r="B488" s="68">
        <v>728.67637620000005</v>
      </c>
      <c r="C488" s="68">
        <v>13172.5816651</v>
      </c>
      <c r="D488" s="69">
        <v>5.5317658999999999</v>
      </c>
      <c r="E488" s="69">
        <v>5.5010352999999999</v>
      </c>
      <c r="F488" s="69">
        <v>5.5662728000000001</v>
      </c>
    </row>
    <row r="489" spans="1:6" x14ac:dyDescent="0.25">
      <c r="A489" s="8">
        <v>43191</v>
      </c>
      <c r="B489" s="68">
        <v>730.86950820000004</v>
      </c>
      <c r="C489" s="68">
        <v>13191.7684169</v>
      </c>
      <c r="D489" s="69">
        <v>5.5403452</v>
      </c>
      <c r="E489" s="69">
        <v>5.5636837000000003</v>
      </c>
      <c r="F489" s="69">
        <v>5.5140532000000002</v>
      </c>
    </row>
    <row r="490" spans="1:6" x14ac:dyDescent="0.25">
      <c r="A490" s="8">
        <v>43221</v>
      </c>
      <c r="B490" s="68">
        <v>716.51842050000005</v>
      </c>
      <c r="C490" s="68">
        <v>13170.300169599999</v>
      </c>
      <c r="D490" s="69">
        <v>5.4404107000000002</v>
      </c>
      <c r="E490" s="69">
        <v>5.4082945999999996</v>
      </c>
      <c r="F490" s="69">
        <v>5.4766794000000001</v>
      </c>
    </row>
    <row r="491" spans="1:6" x14ac:dyDescent="0.25">
      <c r="A491" s="8">
        <v>43252</v>
      </c>
      <c r="B491" s="68">
        <v>707.3030483</v>
      </c>
      <c r="C491" s="68">
        <v>13230.007205600001</v>
      </c>
      <c r="D491" s="69">
        <v>5.346203</v>
      </c>
      <c r="E491" s="69">
        <v>5.5017027000000001</v>
      </c>
      <c r="F491" s="69">
        <v>5.1706905000000001</v>
      </c>
    </row>
    <row r="492" spans="1:6" x14ac:dyDescent="0.25">
      <c r="A492" s="8">
        <v>43282</v>
      </c>
      <c r="B492" s="68">
        <v>700.98896060000004</v>
      </c>
      <c r="C492" s="68">
        <v>13217.3652855</v>
      </c>
      <c r="D492" s="69">
        <v>5.3035452999999997</v>
      </c>
      <c r="E492" s="69">
        <v>5.3274333</v>
      </c>
      <c r="F492" s="69">
        <v>5.2764591999999997</v>
      </c>
    </row>
    <row r="493" spans="1:6" x14ac:dyDescent="0.25">
      <c r="A493" s="8">
        <v>43313</v>
      </c>
      <c r="B493" s="68">
        <v>696.93400980000001</v>
      </c>
      <c r="C493" s="68">
        <v>13282.5809231</v>
      </c>
      <c r="D493" s="69">
        <v>5.2469773000000002</v>
      </c>
      <c r="E493" s="69">
        <v>5.1811489999999996</v>
      </c>
      <c r="F493" s="69">
        <v>5.3215504999999999</v>
      </c>
    </row>
    <row r="494" spans="1:6" x14ac:dyDescent="0.25">
      <c r="A494" s="8">
        <v>43344</v>
      </c>
      <c r="B494" s="68">
        <v>665.51921000000004</v>
      </c>
      <c r="C494" s="68">
        <v>13266.8285091</v>
      </c>
      <c r="D494" s="69">
        <v>5.0164153000000002</v>
      </c>
      <c r="E494" s="69">
        <v>4.8337835</v>
      </c>
      <c r="F494" s="69">
        <v>5.2226961000000003</v>
      </c>
    </row>
    <row r="495" spans="1:6" x14ac:dyDescent="0.25">
      <c r="A495" s="8">
        <v>43374</v>
      </c>
      <c r="B495" s="68">
        <v>665.93508989999998</v>
      </c>
      <c r="C495" s="68">
        <v>13290.457498</v>
      </c>
      <c r="D495" s="69">
        <v>5.0106257999999997</v>
      </c>
      <c r="E495" s="69">
        <v>4.9832787999999999</v>
      </c>
      <c r="F495" s="69">
        <v>5.0415083999999997</v>
      </c>
    </row>
    <row r="496" spans="1:6" x14ac:dyDescent="0.25">
      <c r="A496" s="8">
        <v>43405</v>
      </c>
      <c r="B496" s="68">
        <v>680.0326086</v>
      </c>
      <c r="C496" s="68">
        <v>13327.1812983</v>
      </c>
      <c r="D496" s="69">
        <v>5.1025989000000003</v>
      </c>
      <c r="E496" s="69">
        <v>5.1382433000000001</v>
      </c>
      <c r="F496" s="69">
        <v>5.0623993</v>
      </c>
    </row>
    <row r="497" spans="1:6" x14ac:dyDescent="0.25">
      <c r="A497" s="8">
        <v>43435</v>
      </c>
      <c r="B497" s="68">
        <v>667.14914539999995</v>
      </c>
      <c r="C497" s="68">
        <v>13334.1919149</v>
      </c>
      <c r="D497" s="69">
        <v>5.0032964</v>
      </c>
      <c r="E497" s="69">
        <v>4.9663120000000003</v>
      </c>
      <c r="F497" s="69">
        <v>5.0450474999999999</v>
      </c>
    </row>
    <row r="498" spans="1:6" x14ac:dyDescent="0.25">
      <c r="A498" s="8">
        <v>43466</v>
      </c>
      <c r="B498" s="68">
        <v>675.8516472</v>
      </c>
      <c r="C498" s="68">
        <v>13400.336424700001</v>
      </c>
      <c r="D498" s="69">
        <v>5.0435423999999998</v>
      </c>
      <c r="E498" s="69">
        <v>4.8849534999999999</v>
      </c>
      <c r="F498" s="69">
        <v>5.2219867999999998</v>
      </c>
    </row>
    <row r="499" spans="1:6" x14ac:dyDescent="0.25">
      <c r="A499" s="8">
        <v>43497</v>
      </c>
      <c r="B499" s="68">
        <v>668.21668629999999</v>
      </c>
      <c r="C499" s="68">
        <v>13392.816392500001</v>
      </c>
      <c r="D499" s="69">
        <v>4.9893663999999998</v>
      </c>
      <c r="E499" s="69">
        <v>4.9879346</v>
      </c>
      <c r="F499" s="69">
        <v>4.9909796999999996</v>
      </c>
    </row>
    <row r="500" spans="1:6" x14ac:dyDescent="0.25">
      <c r="A500" s="8">
        <v>43525</v>
      </c>
      <c r="B500" s="68">
        <v>684.00708529999997</v>
      </c>
      <c r="C500" s="68">
        <v>13432.9707569</v>
      </c>
      <c r="D500" s="69">
        <v>5.0920015999999997</v>
      </c>
      <c r="E500" s="69">
        <v>5.0897196999999998</v>
      </c>
      <c r="F500" s="69">
        <v>5.0945749999999999</v>
      </c>
    </row>
    <row r="501" spans="1:6" x14ac:dyDescent="0.25">
      <c r="A501" s="8">
        <v>43556</v>
      </c>
      <c r="B501" s="68">
        <v>703.27104240000006</v>
      </c>
      <c r="C501" s="68">
        <v>13487.7231864</v>
      </c>
      <c r="D501" s="69">
        <v>5.2141567999999996</v>
      </c>
      <c r="E501" s="69">
        <v>5.2104784999999998</v>
      </c>
      <c r="F501" s="69">
        <v>5.2182804000000003</v>
      </c>
    </row>
    <row r="502" spans="1:6" x14ac:dyDescent="0.25">
      <c r="A502" s="8">
        <v>43586</v>
      </c>
      <c r="B502" s="68">
        <v>702.34992999999997</v>
      </c>
      <c r="C502" s="68">
        <v>13494.673722899999</v>
      </c>
      <c r="D502" s="69">
        <v>5.2046454999999998</v>
      </c>
      <c r="E502" s="69">
        <v>5.1960018000000003</v>
      </c>
      <c r="F502" s="69">
        <v>5.2144485999999999</v>
      </c>
    </row>
    <row r="503" spans="1:6" x14ac:dyDescent="0.25">
      <c r="A503" s="8">
        <v>43617</v>
      </c>
      <c r="B503" s="68">
        <v>711.97235390000003</v>
      </c>
      <c r="C503" s="68">
        <v>13516.1027447</v>
      </c>
      <c r="D503" s="69">
        <v>5.2675860999999999</v>
      </c>
      <c r="E503" s="69">
        <v>5.1801962000000001</v>
      </c>
      <c r="F503" s="69">
        <v>5.3662117</v>
      </c>
    </row>
    <row r="504" spans="1:6" x14ac:dyDescent="0.25">
      <c r="A504" s="8">
        <v>43647</v>
      </c>
      <c r="B504" s="68">
        <v>715.96704690000001</v>
      </c>
      <c r="C504" s="68">
        <v>13544.8434648</v>
      </c>
      <c r="D504" s="69">
        <v>5.2859011999999996</v>
      </c>
      <c r="E504" s="69">
        <v>5.2202625999999999</v>
      </c>
      <c r="F504" s="69">
        <v>5.3598553999999998</v>
      </c>
    </row>
    <row r="505" spans="1:6" x14ac:dyDescent="0.25">
      <c r="A505" s="8">
        <v>43678</v>
      </c>
      <c r="B505" s="68">
        <v>715.99681829999997</v>
      </c>
      <c r="C505" s="68">
        <v>13597.691490699999</v>
      </c>
      <c r="D505" s="69">
        <v>5.2655763000000002</v>
      </c>
      <c r="E505" s="69">
        <v>5.3165057999999998</v>
      </c>
      <c r="F505" s="69">
        <v>5.2083135</v>
      </c>
    </row>
    <row r="506" spans="1:6" x14ac:dyDescent="0.25">
      <c r="A506" s="8">
        <v>43709</v>
      </c>
      <c r="B506" s="68">
        <v>710.72381619999999</v>
      </c>
      <c r="C506" s="68">
        <v>13613.526811899999</v>
      </c>
      <c r="D506" s="69">
        <v>5.2207178000000001</v>
      </c>
      <c r="E506" s="69">
        <v>5.3636882000000004</v>
      </c>
      <c r="F506" s="69">
        <v>5.0607468000000004</v>
      </c>
    </row>
    <row r="507" spans="1:6" x14ac:dyDescent="0.25">
      <c r="A507" s="8">
        <v>43739</v>
      </c>
      <c r="B507" s="68">
        <v>721.66609459999995</v>
      </c>
      <c r="C507" s="68">
        <v>13574.149577800001</v>
      </c>
      <c r="D507" s="69">
        <v>5.3164737000000004</v>
      </c>
      <c r="E507" s="69">
        <v>5.4404557000000002</v>
      </c>
      <c r="F507" s="69">
        <v>5.1780806999999998</v>
      </c>
    </row>
    <row r="508" spans="1:6" x14ac:dyDescent="0.25">
      <c r="A508" s="8">
        <v>43770</v>
      </c>
      <c r="B508" s="68">
        <v>700.93790630000001</v>
      </c>
      <c r="C508" s="68">
        <v>13579.960516700001</v>
      </c>
      <c r="D508" s="69">
        <v>5.1615606999999999</v>
      </c>
      <c r="E508" s="69">
        <v>5.2192629000000004</v>
      </c>
      <c r="F508" s="69">
        <v>5.0972806999999998</v>
      </c>
    </row>
    <row r="509" spans="1:6" x14ac:dyDescent="0.25">
      <c r="A509" s="8">
        <v>43800</v>
      </c>
      <c r="B509" s="68">
        <v>683.20247649999999</v>
      </c>
      <c r="C509" s="68">
        <v>13603.576963699999</v>
      </c>
      <c r="D509" s="69">
        <v>5.0222267</v>
      </c>
      <c r="E509" s="69">
        <v>5.2154473000000001</v>
      </c>
      <c r="F509" s="69">
        <v>4.8066857000000001</v>
      </c>
    </row>
    <row r="510" spans="1:6" x14ac:dyDescent="0.25">
      <c r="A510" s="8">
        <v>43831</v>
      </c>
      <c r="B510" s="68">
        <v>715.82124899999997</v>
      </c>
      <c r="C510" s="68">
        <v>13658.295469999999</v>
      </c>
      <c r="D510" s="69">
        <v>5.2409267000000002</v>
      </c>
      <c r="E510" s="69">
        <v>5.2719541999999997</v>
      </c>
      <c r="F510" s="69">
        <v>5.2066407000000003</v>
      </c>
    </row>
    <row r="511" spans="1:6" x14ac:dyDescent="0.25">
      <c r="A511" s="8">
        <v>43862</v>
      </c>
      <c r="B511" s="68">
        <v>696.24452140000005</v>
      </c>
      <c r="C511" s="68">
        <v>13626.178519499999</v>
      </c>
      <c r="D511" s="69">
        <v>5.1096095999999998</v>
      </c>
      <c r="E511" s="69">
        <v>5.2555462000000004</v>
      </c>
      <c r="F511" s="69">
        <v>4.9474055000000003</v>
      </c>
    </row>
    <row r="512" spans="1:6" x14ac:dyDescent="0.25">
      <c r="A512" s="8">
        <v>43891</v>
      </c>
      <c r="B512" s="68">
        <v>708.86741649999999</v>
      </c>
      <c r="C512" s="68">
        <v>13635.8139993</v>
      </c>
      <c r="D512" s="69">
        <v>5.1985706</v>
      </c>
      <c r="E512" s="69">
        <v>5.2417261000000002</v>
      </c>
      <c r="F512" s="69">
        <v>5.1506394999999996</v>
      </c>
    </row>
    <row r="513" spans="1:6" x14ac:dyDescent="0.25">
      <c r="A513" s="8">
        <v>43922</v>
      </c>
      <c r="B513" s="68">
        <v>829.53730010000004</v>
      </c>
      <c r="C513" s="68">
        <v>13175.1465825</v>
      </c>
      <c r="D513" s="69">
        <v>6.2962281999999998</v>
      </c>
      <c r="E513" s="69">
        <v>6.5549179999999998</v>
      </c>
      <c r="F513" s="69">
        <v>6.0037311999999998</v>
      </c>
    </row>
    <row r="514" spans="1:6" x14ac:dyDescent="0.25">
      <c r="A514" s="8">
        <v>43952</v>
      </c>
      <c r="B514" s="68">
        <v>906.99486560000003</v>
      </c>
      <c r="C514" s="68">
        <v>12958.421264500001</v>
      </c>
      <c r="D514" s="69">
        <v>6.9992698000000004</v>
      </c>
      <c r="E514" s="69">
        <v>7.0274139</v>
      </c>
      <c r="F514" s="69">
        <v>6.9672773000000001</v>
      </c>
    </row>
    <row r="515" spans="1:6" x14ac:dyDescent="0.25">
      <c r="A515" s="8">
        <v>43983</v>
      </c>
      <c r="B515" s="68">
        <v>987.37450139999999</v>
      </c>
      <c r="C515" s="68">
        <v>13266.6051797</v>
      </c>
      <c r="D515" s="69">
        <v>7.4425559000000003</v>
      </c>
      <c r="E515" s="69">
        <v>7.4067599</v>
      </c>
      <c r="F515" s="69">
        <v>7.4827798999999997</v>
      </c>
    </row>
    <row r="516" spans="1:6" x14ac:dyDescent="0.25">
      <c r="A516" s="8">
        <v>44013</v>
      </c>
      <c r="B516" s="68">
        <v>999.27576959999999</v>
      </c>
      <c r="C516" s="68">
        <v>13406.510938400001</v>
      </c>
      <c r="D516" s="69">
        <v>7.4536601999999998</v>
      </c>
      <c r="E516" s="69">
        <v>7.3590613999999999</v>
      </c>
      <c r="F516" s="69">
        <v>7.5596173000000002</v>
      </c>
    </row>
    <row r="517" spans="1:6" x14ac:dyDescent="0.25">
      <c r="A517" s="8">
        <v>44044</v>
      </c>
      <c r="B517" s="68">
        <v>916.53442700000005</v>
      </c>
      <c r="C517" s="68">
        <v>13465.5432963</v>
      </c>
      <c r="D517" s="69">
        <v>6.8065164999999999</v>
      </c>
      <c r="E517" s="69">
        <v>6.9359643999999996</v>
      </c>
      <c r="F517" s="69">
        <v>6.6620695000000003</v>
      </c>
    </row>
    <row r="518" spans="1:6" x14ac:dyDescent="0.25">
      <c r="A518" s="8">
        <v>44075</v>
      </c>
      <c r="B518" s="68">
        <v>930.16897559999995</v>
      </c>
      <c r="C518" s="68">
        <v>13449.4003166</v>
      </c>
      <c r="D518" s="69">
        <v>6.9160627999999997</v>
      </c>
      <c r="E518" s="69">
        <v>7.1171426999999996</v>
      </c>
      <c r="F518" s="69">
        <v>6.6917211999999999</v>
      </c>
    </row>
    <row r="519" spans="1:6" x14ac:dyDescent="0.25">
      <c r="A519" s="8">
        <v>44105</v>
      </c>
      <c r="B519" s="68">
        <v>949.20572630000004</v>
      </c>
      <c r="C519" s="68">
        <v>13605.554128199999</v>
      </c>
      <c r="D519" s="69">
        <v>6.9766047000000002</v>
      </c>
      <c r="E519" s="69">
        <v>6.9307781999999998</v>
      </c>
      <c r="F519" s="69">
        <v>7.0278653999999996</v>
      </c>
    </row>
    <row r="520" spans="1:6" x14ac:dyDescent="0.25">
      <c r="A520" s="8">
        <v>44136</v>
      </c>
      <c r="B520" s="68">
        <v>928.36851190000004</v>
      </c>
      <c r="C520" s="68">
        <v>13677.500809200001</v>
      </c>
      <c r="D520" s="69">
        <v>6.7875595000000004</v>
      </c>
      <c r="E520" s="69">
        <v>6.5139809</v>
      </c>
      <c r="F520" s="69">
        <v>7.0913478000000003</v>
      </c>
    </row>
    <row r="521" spans="1:6" x14ac:dyDescent="0.25">
      <c r="A521" s="8">
        <v>44166</v>
      </c>
      <c r="B521" s="68">
        <v>893.71155599999997</v>
      </c>
      <c r="C521" s="68">
        <v>13687.7749466</v>
      </c>
      <c r="D521" s="69">
        <v>6.5292683</v>
      </c>
      <c r="E521" s="69">
        <v>6.6047327999999998</v>
      </c>
      <c r="F521" s="69">
        <v>6.4452503999999999</v>
      </c>
    </row>
    <row r="522" spans="1:6" x14ac:dyDescent="0.25">
      <c r="A522" s="8">
        <v>44197</v>
      </c>
      <c r="B522" s="68">
        <v>859.11038780000001</v>
      </c>
      <c r="C522" s="68">
        <v>13701.839291300001</v>
      </c>
      <c r="D522" s="69">
        <v>6.2700370000000003</v>
      </c>
      <c r="E522" s="69">
        <v>6.3190226000000003</v>
      </c>
      <c r="F522" s="69">
        <v>6.2153238999999996</v>
      </c>
    </row>
    <row r="523" spans="1:6" x14ac:dyDescent="0.25">
      <c r="A523" s="8">
        <v>44228</v>
      </c>
      <c r="B523" s="68">
        <v>800.01748129999999</v>
      </c>
      <c r="C523" s="68">
        <v>13691.750327600001</v>
      </c>
      <c r="D523" s="69">
        <v>5.8430622000000003</v>
      </c>
      <c r="E523" s="69">
        <v>6.1082565999999998</v>
      </c>
      <c r="F523" s="69">
        <v>5.5474546</v>
      </c>
    </row>
    <row r="524" spans="1:6" x14ac:dyDescent="0.25">
      <c r="A524" s="8">
        <v>44256</v>
      </c>
      <c r="B524" s="68">
        <v>778.66137370000001</v>
      </c>
      <c r="C524" s="68">
        <v>13736.706836200001</v>
      </c>
      <c r="D524" s="69">
        <v>5.6684719000000001</v>
      </c>
      <c r="E524" s="69">
        <v>5.9235202999999998</v>
      </c>
      <c r="F524" s="69">
        <v>5.3861964999999996</v>
      </c>
    </row>
    <row r="525" spans="1:6" x14ac:dyDescent="0.25">
      <c r="A525" s="8">
        <v>44287</v>
      </c>
      <c r="B525" s="68">
        <v>747.96293449999996</v>
      </c>
      <c r="C525" s="68">
        <v>13694.4805638</v>
      </c>
      <c r="D525" s="69">
        <v>5.4617839000000004</v>
      </c>
      <c r="E525" s="69">
        <v>5.6470282999999997</v>
      </c>
      <c r="F525" s="69">
        <v>5.2558049000000002</v>
      </c>
    </row>
    <row r="526" spans="1:6" x14ac:dyDescent="0.25">
      <c r="A526" s="8">
        <v>44317</v>
      </c>
      <c r="B526" s="68">
        <v>702.73406980000004</v>
      </c>
      <c r="C526" s="68">
        <v>13738.988660200001</v>
      </c>
      <c r="D526" s="69">
        <v>5.1148894</v>
      </c>
      <c r="E526" s="69">
        <v>5.3816084000000002</v>
      </c>
      <c r="F526" s="69">
        <v>4.8197112000000004</v>
      </c>
    </row>
    <row r="527" spans="1:6" x14ac:dyDescent="0.25">
      <c r="A527" s="8">
        <v>44348</v>
      </c>
      <c r="B527" s="68">
        <v>694.00526409999998</v>
      </c>
      <c r="C527" s="68">
        <v>13753.3282992</v>
      </c>
      <c r="D527" s="69">
        <v>5.0460896000000002</v>
      </c>
      <c r="E527" s="69">
        <v>5.2420907999999997</v>
      </c>
      <c r="F527" s="69">
        <v>4.8281023000000003</v>
      </c>
    </row>
    <row r="528" spans="1:6" x14ac:dyDescent="0.25">
      <c r="A528" s="8">
        <v>44378</v>
      </c>
      <c r="B528" s="68">
        <v>649.98219849999998</v>
      </c>
      <c r="C528" s="68">
        <v>13724.8749321</v>
      </c>
      <c r="D528" s="69">
        <v>4.7357969000000004</v>
      </c>
      <c r="E528" s="69">
        <v>4.6705114999999999</v>
      </c>
      <c r="F528" s="69">
        <v>4.8082624000000003</v>
      </c>
    </row>
    <row r="529" spans="1:6" x14ac:dyDescent="0.25">
      <c r="A529" s="8">
        <v>44409</v>
      </c>
      <c r="B529" s="68">
        <v>622.14053460000002</v>
      </c>
      <c r="C529" s="68">
        <v>13567.135085800001</v>
      </c>
      <c r="D529" s="69">
        <v>4.5856440999999997</v>
      </c>
      <c r="E529" s="69">
        <v>4.7031689999999999</v>
      </c>
      <c r="F529" s="69">
        <v>4.4548259999999997</v>
      </c>
    </row>
    <row r="530" spans="1:6" x14ac:dyDescent="0.25">
      <c r="A530" s="8">
        <v>44440</v>
      </c>
      <c r="B530" s="68">
        <v>632.95961890000001</v>
      </c>
      <c r="C530" s="68">
        <v>13459.001866500001</v>
      </c>
      <c r="D530" s="69">
        <v>4.7028718999999999</v>
      </c>
      <c r="E530" s="69">
        <v>4.5175469000000001</v>
      </c>
      <c r="F530" s="69">
        <v>4.9090679000000002</v>
      </c>
    </row>
    <row r="531" spans="1:6" x14ac:dyDescent="0.25">
      <c r="A531" s="8">
        <v>44470</v>
      </c>
      <c r="B531" s="68">
        <v>710.42590259999997</v>
      </c>
      <c r="C531" s="68">
        <v>13485.2713946</v>
      </c>
      <c r="D531" s="69">
        <v>5.2681617000000003</v>
      </c>
      <c r="E531" s="69">
        <v>5.1397744000000003</v>
      </c>
      <c r="F531" s="69">
        <v>5.4117635000000002</v>
      </c>
    </row>
    <row r="532" spans="1:6" x14ac:dyDescent="0.25">
      <c r="A532" s="8">
        <v>44501</v>
      </c>
      <c r="B532" s="68">
        <v>635.66159100000004</v>
      </c>
      <c r="C532" s="68">
        <v>13785.6177795</v>
      </c>
      <c r="D532" s="69">
        <v>4.6110490000000004</v>
      </c>
      <c r="E532" s="69">
        <v>4.5875978000000002</v>
      </c>
      <c r="F532" s="69">
        <v>4.6368849000000001</v>
      </c>
    </row>
    <row r="533" spans="1:6" x14ac:dyDescent="0.25">
      <c r="A533" s="8">
        <v>44531</v>
      </c>
      <c r="B533" s="68">
        <v>576.73363670000003</v>
      </c>
      <c r="C533" s="68">
        <v>13806.4524877</v>
      </c>
      <c r="D533" s="69">
        <v>4.1772761000000003</v>
      </c>
      <c r="E533" s="69">
        <v>4.2330693999999998</v>
      </c>
      <c r="F533" s="69">
        <v>4.1154755999999999</v>
      </c>
    </row>
    <row r="534" spans="1:6" x14ac:dyDescent="0.25">
      <c r="A534" s="8">
        <v>44562</v>
      </c>
      <c r="B534" s="68">
        <v>577.09371629999998</v>
      </c>
      <c r="C534" s="68">
        <v>13865.0420734</v>
      </c>
      <c r="D534" s="69">
        <v>4.1622212000000003</v>
      </c>
      <c r="E534" s="69">
        <v>4.2778706</v>
      </c>
      <c r="F534" s="69">
        <v>4.0358564000000001</v>
      </c>
    </row>
    <row r="535" spans="1:6" x14ac:dyDescent="0.25">
      <c r="A535" s="8">
        <v>44593</v>
      </c>
      <c r="B535" s="68">
        <v>561.15479489999996</v>
      </c>
      <c r="C535" s="68">
        <v>13933.9104169</v>
      </c>
      <c r="D535" s="69">
        <v>4.0272600000000001</v>
      </c>
      <c r="E535" s="69">
        <v>4.2055606000000001</v>
      </c>
      <c r="F535" s="69">
        <v>3.8320419999999999</v>
      </c>
    </row>
    <row r="536" spans="1:6" x14ac:dyDescent="0.25">
      <c r="A536" s="8">
        <v>44621</v>
      </c>
      <c r="B536" s="68">
        <v>554.54835170000001</v>
      </c>
      <c r="C536" s="68">
        <v>13949.824982800001</v>
      </c>
      <c r="D536" s="69">
        <v>3.9753069000000001</v>
      </c>
      <c r="E536" s="69">
        <v>4.2293194999999999</v>
      </c>
      <c r="F536" s="69">
        <v>3.6966763999999999</v>
      </c>
    </row>
    <row r="537" spans="1:6" x14ac:dyDescent="0.25">
      <c r="A537" s="8">
        <v>44652</v>
      </c>
      <c r="B537" s="68">
        <v>538.54517239999996</v>
      </c>
      <c r="C537" s="68">
        <v>13983.626457799999</v>
      </c>
      <c r="D537" s="69">
        <v>3.8512553999999999</v>
      </c>
      <c r="E537" s="69">
        <v>3.9530642999999999</v>
      </c>
      <c r="F537" s="69">
        <v>3.7396843999999998</v>
      </c>
    </row>
    <row r="538" spans="1:6" x14ac:dyDescent="0.25">
      <c r="A538" s="8">
        <v>44682</v>
      </c>
      <c r="B538" s="68">
        <v>553.37975110000002</v>
      </c>
      <c r="C538" s="68">
        <v>14033.7523616</v>
      </c>
      <c r="D538" s="69">
        <v>3.9432059000000002</v>
      </c>
      <c r="E538" s="69">
        <v>4.0407830999999996</v>
      </c>
      <c r="F538" s="69">
        <v>3.8357865000000002</v>
      </c>
    </row>
    <row r="539" spans="1:6" x14ac:dyDescent="0.25">
      <c r="A539" s="63">
        <v>44713</v>
      </c>
      <c r="B539" s="68">
        <v>511.38321180000003</v>
      </c>
      <c r="C539" s="68">
        <v>14090.908183199999</v>
      </c>
      <c r="D539" s="69">
        <v>3.6291714000000002</v>
      </c>
      <c r="E539" s="69">
        <v>3.6970282999999999</v>
      </c>
      <c r="F539" s="69">
        <v>3.5548725999999999</v>
      </c>
    </row>
    <row r="540" spans="1:6" x14ac:dyDescent="0.25">
      <c r="A540" s="63">
        <v>44743</v>
      </c>
      <c r="B540" s="68">
        <v>486.3595656</v>
      </c>
      <c r="C540" s="68">
        <v>14065.064236599999</v>
      </c>
      <c r="D540" s="69">
        <v>3.4579263999999998</v>
      </c>
      <c r="E540" s="69">
        <v>3.4709713999999998</v>
      </c>
      <c r="F540" s="69">
        <v>3.4436648999999999</v>
      </c>
    </row>
    <row r="541" spans="1:6" x14ac:dyDescent="0.25">
      <c r="A541" s="63">
        <v>44774</v>
      </c>
      <c r="B541" s="68">
        <v>501.19381490000001</v>
      </c>
      <c r="C541" s="68">
        <v>14148.863557999999</v>
      </c>
      <c r="D541" s="69">
        <v>3.5422902999999999</v>
      </c>
      <c r="E541" s="69">
        <v>3.5654693000000002</v>
      </c>
      <c r="F541" s="69">
        <v>3.5169307000000001</v>
      </c>
    </row>
    <row r="542" spans="1:6" x14ac:dyDescent="0.25">
      <c r="A542" s="63">
        <v>44805</v>
      </c>
      <c r="B542" s="68">
        <v>510.46252930000003</v>
      </c>
      <c r="C542" s="68">
        <v>14176.945107400001</v>
      </c>
      <c r="D542" s="69">
        <v>3.6006524999999998</v>
      </c>
      <c r="E542" s="69">
        <v>3.5918009</v>
      </c>
      <c r="F542" s="69">
        <v>3.6103795999999999</v>
      </c>
    </row>
    <row r="543" spans="1:6" x14ac:dyDescent="0.25">
      <c r="A543" s="63">
        <v>44835</v>
      </c>
      <c r="B543" s="68">
        <v>490.9119804</v>
      </c>
      <c r="C543" s="68">
        <v>14194.395930299999</v>
      </c>
      <c r="D543" s="69">
        <v>3.4584915000000001</v>
      </c>
      <c r="E543" s="69">
        <v>3.2909234999999999</v>
      </c>
      <c r="F543" s="69">
        <v>3.6421896</v>
      </c>
    </row>
    <row r="544" spans="1:6" x14ac:dyDescent="0.25">
      <c r="A544" s="63">
        <v>44866</v>
      </c>
      <c r="B544" s="68">
        <v>499.09868929999999</v>
      </c>
      <c r="C544" s="68">
        <v>14281.7231574</v>
      </c>
      <c r="D544" s="69">
        <v>3.4946671999999999</v>
      </c>
      <c r="E544" s="69">
        <v>3.4797080999999999</v>
      </c>
      <c r="F544" s="69">
        <v>3.5110260000000002</v>
      </c>
    </row>
    <row r="545" spans="1:6" x14ac:dyDescent="0.25">
      <c r="A545" s="63">
        <v>44896</v>
      </c>
      <c r="B545" s="68">
        <v>498.12661159999999</v>
      </c>
      <c r="C545" s="68">
        <v>14267.2642836</v>
      </c>
      <c r="D545" s="69">
        <v>3.4913954</v>
      </c>
      <c r="E545" s="69">
        <v>3.4981268999999999</v>
      </c>
      <c r="F545" s="69">
        <v>3.4840064000000002</v>
      </c>
    </row>
    <row r="546" spans="1:6" x14ac:dyDescent="0.25">
      <c r="A546" s="63">
        <v>44927</v>
      </c>
      <c r="B546" s="68">
        <v>523.3209402</v>
      </c>
      <c r="C546" s="68">
        <v>14315.990486299999</v>
      </c>
      <c r="D546" s="69">
        <v>3.6554994000000001</v>
      </c>
      <c r="E546" s="69">
        <v>3.7640576000000001</v>
      </c>
      <c r="F546" s="69">
        <v>3.5361015999999998</v>
      </c>
    </row>
    <row r="547" spans="1:6" x14ac:dyDescent="0.25">
      <c r="A547" s="70">
        <v>44958</v>
      </c>
      <c r="B547" s="71">
        <v>517.02122870000005</v>
      </c>
      <c r="C547" s="71">
        <v>14356.2026635</v>
      </c>
      <c r="D547" s="72">
        <v>3.6013787000000002</v>
      </c>
      <c r="E547" s="72">
        <v>3.7353966000000001</v>
      </c>
      <c r="F547" s="72">
        <v>3.4537471000000002</v>
      </c>
    </row>
    <row r="548" spans="1:6" x14ac:dyDescent="0.25">
      <c r="A548" s="63">
        <v>44986</v>
      </c>
      <c r="B548" s="19">
        <v>517.45717950000005</v>
      </c>
      <c r="C548" s="19">
        <v>14451.6453599</v>
      </c>
      <c r="D548" s="10">
        <v>3.5806108000000001</v>
      </c>
      <c r="E548" s="10">
        <v>3.7171249</v>
      </c>
      <c r="F548" s="10">
        <v>3.4314110000000002</v>
      </c>
    </row>
    <row r="549" spans="1:6" x14ac:dyDescent="0.25">
      <c r="A549" s="63">
        <v>45017</v>
      </c>
      <c r="B549" s="19">
        <v>535.21772439999995</v>
      </c>
      <c r="C549" s="19">
        <v>14453.9488595</v>
      </c>
      <c r="D549" s="10">
        <v>3.7029169999999998</v>
      </c>
      <c r="E549" s="10">
        <v>4.0092487999999999</v>
      </c>
      <c r="F549" s="10">
        <v>3.3667999000000002</v>
      </c>
    </row>
    <row r="550" spans="1:6" x14ac:dyDescent="0.25">
      <c r="A550" s="63">
        <v>45047</v>
      </c>
      <c r="B550" s="19">
        <v>521.7697488</v>
      </c>
      <c r="C550" s="19">
        <v>14525.1004617</v>
      </c>
      <c r="D550" s="10">
        <v>3.5921937000000002</v>
      </c>
      <c r="E550" s="10">
        <v>3.6511597999999998</v>
      </c>
      <c r="F550" s="10">
        <v>3.5277623999999999</v>
      </c>
    </row>
    <row r="551" spans="1:6" x14ac:dyDescent="0.25">
      <c r="A551" s="63">
        <v>45078</v>
      </c>
      <c r="B551" s="19">
        <v>516.09097359999998</v>
      </c>
      <c r="C551" s="19">
        <v>14538.428386600001</v>
      </c>
      <c r="D551" s="10">
        <v>3.5498401999999998</v>
      </c>
      <c r="E551" s="10">
        <v>3.6553352000000001</v>
      </c>
      <c r="F551" s="10">
        <v>3.4342461000000002</v>
      </c>
    </row>
    <row r="552" spans="1:6" x14ac:dyDescent="0.25">
      <c r="A552" s="63">
        <v>45108</v>
      </c>
      <c r="B552" s="19">
        <v>542.20430780000004</v>
      </c>
      <c r="C552" s="19">
        <v>14556.3978107</v>
      </c>
      <c r="D552" s="10">
        <v>3.7248521999999999</v>
      </c>
      <c r="E552" s="10">
        <v>3.7564128999999999</v>
      </c>
      <c r="F552" s="10">
        <v>3.6901839999999999</v>
      </c>
    </row>
    <row r="553" spans="1:6" x14ac:dyDescent="0.25">
      <c r="A553" s="63">
        <v>45139</v>
      </c>
      <c r="B553" s="19">
        <v>540.41342420000001</v>
      </c>
      <c r="C553" s="19">
        <v>14620.6847156</v>
      </c>
      <c r="D553" s="10">
        <v>3.6962250999999999</v>
      </c>
      <c r="E553" s="10">
        <v>3.8111611000000001</v>
      </c>
      <c r="F553" s="10">
        <v>3.5698306999999998</v>
      </c>
    </row>
    <row r="554" spans="1:6" x14ac:dyDescent="0.25">
      <c r="A554" s="63">
        <v>45170</v>
      </c>
      <c r="B554" s="19">
        <v>521.52838980000001</v>
      </c>
      <c r="C554" s="19">
        <v>14616.0769635</v>
      </c>
      <c r="D554" s="10">
        <v>3.5681831000000002</v>
      </c>
      <c r="E554" s="10">
        <v>3.4578883</v>
      </c>
      <c r="F554" s="10">
        <v>3.6880413999999999</v>
      </c>
    </row>
    <row r="555" spans="1:6" x14ac:dyDescent="0.25">
      <c r="A555" s="63">
        <v>45200</v>
      </c>
      <c r="B555" s="19">
        <v>558.97752649999995</v>
      </c>
      <c r="C555" s="19">
        <v>14708.565934300001</v>
      </c>
      <c r="D555" s="10">
        <v>3.8003537000000001</v>
      </c>
      <c r="E555" s="10">
        <v>3.9404332000000002</v>
      </c>
      <c r="F555" s="10">
        <v>3.6477122</v>
      </c>
    </row>
    <row r="556" spans="1:6" x14ac:dyDescent="0.25">
      <c r="A556" s="63">
        <v>45231</v>
      </c>
      <c r="B556" s="19">
        <v>577.54682270000001</v>
      </c>
      <c r="C556" s="19">
        <v>14790.186821200001</v>
      </c>
      <c r="D556" s="10">
        <v>3.9049326</v>
      </c>
      <c r="E556" s="10">
        <v>4.0428724000000003</v>
      </c>
      <c r="F556" s="10">
        <v>3.7543161</v>
      </c>
    </row>
    <row r="557" spans="1:6" x14ac:dyDescent="0.25">
      <c r="A557" s="63">
        <v>45261</v>
      </c>
      <c r="B557" s="19">
        <v>581.07397549999996</v>
      </c>
      <c r="C557" s="19">
        <v>14732.643972</v>
      </c>
      <c r="D557" s="10">
        <v>3.9441256</v>
      </c>
      <c r="E557" s="10">
        <v>3.9989427000000002</v>
      </c>
      <c r="F557" s="10">
        <v>3.8843127000000002</v>
      </c>
    </row>
    <row r="558" spans="1:6" x14ac:dyDescent="0.25">
      <c r="A558" s="63">
        <v>45292</v>
      </c>
      <c r="B558" s="19">
        <v>602.57228020000002</v>
      </c>
      <c r="C558" s="19">
        <v>14766.602357100001</v>
      </c>
      <c r="D558" s="10">
        <v>4.0806427000000003</v>
      </c>
      <c r="E558" s="10">
        <v>4.1913638999999998</v>
      </c>
      <c r="F558" s="10">
        <v>3.9599513000000002</v>
      </c>
    </row>
    <row r="559" spans="1:6" x14ac:dyDescent="0.25">
      <c r="A559" s="63">
        <v>45323</v>
      </c>
      <c r="B559" s="19">
        <v>553.26670839999997</v>
      </c>
      <c r="C559" s="19">
        <v>14839.192775199999</v>
      </c>
      <c r="D559" s="10">
        <v>3.7284150999999999</v>
      </c>
      <c r="E559" s="10">
        <v>3.8115489</v>
      </c>
      <c r="F559" s="10">
        <v>3.6378298999999998</v>
      </c>
    </row>
    <row r="560" spans="1:6" x14ac:dyDescent="0.25">
      <c r="A560" s="63">
        <v>45352</v>
      </c>
      <c r="B560" s="19">
        <v>576.3098966</v>
      </c>
      <c r="C560" s="19">
        <v>14857.654594199999</v>
      </c>
      <c r="D560" s="10">
        <v>3.8788752999999998</v>
      </c>
      <c r="E560" s="10">
        <v>3.9588820999999998</v>
      </c>
      <c r="F560" s="10">
        <v>3.7914563999999999</v>
      </c>
    </row>
    <row r="561" spans="1:6" x14ac:dyDescent="0.25">
      <c r="A561" s="63">
        <v>45383</v>
      </c>
      <c r="B561" s="19">
        <v>609.16547760000003</v>
      </c>
      <c r="C561" s="19">
        <v>14927.0741999</v>
      </c>
      <c r="D561" s="10">
        <v>4.0809436000000003</v>
      </c>
      <c r="E561" s="10">
        <v>4.2707666</v>
      </c>
      <c r="F561" s="10">
        <v>3.8737328</v>
      </c>
    </row>
    <row r="562" spans="1:6" x14ac:dyDescent="0.25">
      <c r="A562" s="63">
        <v>45413</v>
      </c>
      <c r="B562" s="19">
        <v>602.36494170000003</v>
      </c>
      <c r="C562" s="19">
        <v>14961.4407894</v>
      </c>
      <c r="D562" s="10">
        <v>4.0261158999999997</v>
      </c>
      <c r="E562" s="10">
        <v>4.1852385999999999</v>
      </c>
      <c r="F562" s="10">
        <v>3.8515396000000002</v>
      </c>
    </row>
    <row r="563" spans="1:6" x14ac:dyDescent="0.25">
      <c r="A563" s="63">
        <v>45444</v>
      </c>
      <c r="B563" s="19">
        <v>613.18455310000002</v>
      </c>
      <c r="C563" s="19">
        <v>15024.518036400001</v>
      </c>
      <c r="D563" s="10">
        <v>4.0812261000000003</v>
      </c>
      <c r="E563" s="10">
        <v>4.1120637999999996</v>
      </c>
      <c r="F563" s="10">
        <v>4.0474914000000002</v>
      </c>
    </row>
    <row r="564" spans="1:6" x14ac:dyDescent="0.25">
      <c r="A564" s="63">
        <v>45474</v>
      </c>
      <c r="B564" s="19">
        <v>637.07357649999994</v>
      </c>
      <c r="C564" s="19">
        <v>15106.644739699999</v>
      </c>
      <c r="D564" s="10">
        <v>4.2171744999999996</v>
      </c>
      <c r="E564" s="10">
        <v>4.4749036000000002</v>
      </c>
      <c r="F564" s="10">
        <v>3.9354783000000002</v>
      </c>
    </row>
    <row r="565" spans="1:6" x14ac:dyDescent="0.25">
      <c r="A565" s="63">
        <v>45505</v>
      </c>
    </row>
    <row r="566" spans="1:6" x14ac:dyDescent="0.25">
      <c r="A566" s="63">
        <v>45536</v>
      </c>
    </row>
    <row r="567" spans="1:6" x14ac:dyDescent="0.25">
      <c r="A567" s="63">
        <v>45566</v>
      </c>
    </row>
    <row r="568" spans="1:6" x14ac:dyDescent="0.25">
      <c r="A568" s="63">
        <v>45597</v>
      </c>
    </row>
    <row r="569" spans="1:6" x14ac:dyDescent="0.25">
      <c r="A569" s="63">
        <v>45627</v>
      </c>
    </row>
  </sheetData>
  <mergeCells count="1">
    <mergeCell ref="E5:F5"/>
  </mergeCells>
  <pageMargins left="0.7" right="0.7" top="0.75" bottom="0.75" header="0.3" footer="0.3"/>
  <pageSetup paperSize="9" orientation="portrait" horizontalDpi="300" verticalDpi="0" copies="0" r:id="rId1"/>
  <headerFooter>
    <oddHeader>&amp;C&amp;"Calibri"&amp;12&amp;KFF0000OFFICIAL&amp;1#</oddHeader>
    <oddFooter>&amp;C&amp;1#&amp;"Calibri"&amp;12&amp;KFF0000OFFICIAL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7F53E-255B-4ACB-A1ED-31AC5181FEEC}">
  <dimension ref="A1:G569"/>
  <sheetViews>
    <sheetView workbookViewId="0">
      <pane ySplit="6" topLeftCell="A7" activePane="bottomLeft" state="frozen"/>
      <selection pane="bottomLeft"/>
    </sheetView>
  </sheetViews>
  <sheetFormatPr defaultColWidth="8.85546875" defaultRowHeight="15" x14ac:dyDescent="0.25"/>
  <cols>
    <col min="1" max="1" width="10.85546875" style="2" customWidth="1"/>
    <col min="2" max="2" width="16" style="2" customWidth="1"/>
    <col min="3" max="3" width="14.5703125" style="2" customWidth="1"/>
    <col min="4" max="4" width="2.28515625" style="2" customWidth="1"/>
    <col min="5" max="5" width="12.28515625" style="2" bestFit="1" customWidth="1"/>
    <col min="6" max="6" width="12.5703125" style="2" bestFit="1" customWidth="1"/>
    <col min="7" max="16384" width="8.85546875" style="2"/>
  </cols>
  <sheetData>
    <row r="1" spans="1:6" x14ac:dyDescent="0.25">
      <c r="A1" s="1" t="s">
        <v>32</v>
      </c>
    </row>
    <row r="2" spans="1:6" x14ac:dyDescent="0.25">
      <c r="A2" s="1"/>
    </row>
    <row r="3" spans="1:6" x14ac:dyDescent="0.25">
      <c r="A3" s="1"/>
      <c r="B3" s="3" t="s">
        <v>21</v>
      </c>
      <c r="C3" s="3"/>
      <c r="D3" s="3"/>
      <c r="E3" s="3"/>
      <c r="F3" s="3"/>
    </row>
    <row r="4" spans="1:6" x14ac:dyDescent="0.25">
      <c r="A4" s="1"/>
      <c r="B4" s="75" t="s">
        <v>23</v>
      </c>
      <c r="C4" s="75" t="s">
        <v>33</v>
      </c>
      <c r="D4" s="3"/>
      <c r="E4" s="76" t="s">
        <v>34</v>
      </c>
      <c r="F4" s="76" t="s">
        <v>35</v>
      </c>
    </row>
    <row r="5" spans="1:6" ht="30" x14ac:dyDescent="0.25">
      <c r="B5" s="55" t="s">
        <v>36</v>
      </c>
      <c r="C5" s="55" t="s">
        <v>37</v>
      </c>
      <c r="E5" s="145" t="s">
        <v>38</v>
      </c>
      <c r="F5" s="148"/>
    </row>
    <row r="6" spans="1:6" ht="45" x14ac:dyDescent="0.25">
      <c r="A6" s="65" t="s">
        <v>14</v>
      </c>
      <c r="B6" s="6" t="s">
        <v>15</v>
      </c>
      <c r="C6" s="6" t="s">
        <v>31</v>
      </c>
      <c r="E6" s="66" t="s">
        <v>17</v>
      </c>
      <c r="F6" s="66" t="s">
        <v>18</v>
      </c>
    </row>
    <row r="7" spans="1:6" x14ac:dyDescent="0.25">
      <c r="A7" s="8">
        <v>28522</v>
      </c>
      <c r="B7" s="68">
        <v>6424.4055520000002</v>
      </c>
      <c r="C7" s="69">
        <v>61.247053700000002</v>
      </c>
      <c r="D7" s="10"/>
      <c r="E7" s="69">
        <v>79.489573899999996</v>
      </c>
      <c r="F7" s="69">
        <v>43.492281699999999</v>
      </c>
    </row>
    <row r="8" spans="1:6" x14ac:dyDescent="0.25">
      <c r="A8" s="8">
        <v>28550</v>
      </c>
      <c r="B8" s="68">
        <v>6406.7705562000001</v>
      </c>
      <c r="C8" s="69">
        <v>60.966690300000003</v>
      </c>
      <c r="D8" s="10"/>
      <c r="E8" s="69">
        <v>79.149960699999994</v>
      </c>
      <c r="F8" s="69">
        <v>43.271468400000003</v>
      </c>
    </row>
    <row r="9" spans="1:6" x14ac:dyDescent="0.25">
      <c r="A9" s="8">
        <v>28581</v>
      </c>
      <c r="B9" s="68">
        <v>6433.8947996999996</v>
      </c>
      <c r="C9" s="69">
        <v>61.166450900000001</v>
      </c>
      <c r="D9" s="10"/>
      <c r="E9" s="69">
        <v>79.206929599999995</v>
      </c>
      <c r="F9" s="69">
        <v>43.612173599999998</v>
      </c>
    </row>
    <row r="10" spans="1:6" x14ac:dyDescent="0.25">
      <c r="A10" s="8">
        <v>28611</v>
      </c>
      <c r="B10" s="68">
        <v>6432.5935417000001</v>
      </c>
      <c r="C10" s="69">
        <v>61.084367</v>
      </c>
      <c r="D10" s="10"/>
      <c r="E10" s="69">
        <v>78.968852600000005</v>
      </c>
      <c r="F10" s="69">
        <v>43.683241799999998</v>
      </c>
    </row>
    <row r="11" spans="1:6" x14ac:dyDescent="0.25">
      <c r="A11" s="8">
        <v>28642</v>
      </c>
      <c r="B11" s="68">
        <v>6439.8210465000002</v>
      </c>
      <c r="C11" s="69">
        <v>61.079318899999997</v>
      </c>
      <c r="D11" s="10"/>
      <c r="E11" s="69">
        <v>79.036572800000002</v>
      </c>
      <c r="F11" s="69">
        <v>43.616563399999997</v>
      </c>
    </row>
    <row r="12" spans="1:6" x14ac:dyDescent="0.25">
      <c r="A12" s="8">
        <v>28672</v>
      </c>
      <c r="B12" s="68">
        <v>6430.6336907000004</v>
      </c>
      <c r="C12" s="69">
        <v>60.9229567</v>
      </c>
      <c r="D12" s="10"/>
      <c r="E12" s="69">
        <v>78.672564800000004</v>
      </c>
      <c r="F12" s="69">
        <v>43.662765399999998</v>
      </c>
    </row>
    <row r="13" spans="1:6" x14ac:dyDescent="0.25">
      <c r="A13" s="8">
        <v>28703</v>
      </c>
      <c r="B13" s="68">
        <v>6455.2998563000001</v>
      </c>
      <c r="C13" s="69">
        <v>61.069208199999998</v>
      </c>
      <c r="D13" s="10"/>
      <c r="E13" s="69">
        <v>78.756095000000002</v>
      </c>
      <c r="F13" s="69">
        <v>43.873506999999996</v>
      </c>
    </row>
    <row r="14" spans="1:6" x14ac:dyDescent="0.25">
      <c r="A14" s="8">
        <v>28734</v>
      </c>
      <c r="B14" s="68">
        <v>6433.2335439999997</v>
      </c>
      <c r="C14" s="69">
        <v>60.765984699999997</v>
      </c>
      <c r="D14" s="10"/>
      <c r="E14" s="69">
        <v>78.457784399999994</v>
      </c>
      <c r="F14" s="69">
        <v>43.566110500000001</v>
      </c>
    </row>
    <row r="15" spans="1:6" x14ac:dyDescent="0.25">
      <c r="A15" s="8">
        <v>28764</v>
      </c>
      <c r="B15" s="68">
        <v>6432.2990603999997</v>
      </c>
      <c r="C15" s="69">
        <v>60.6918516</v>
      </c>
      <c r="D15" s="10"/>
      <c r="E15" s="69">
        <v>78.445547599999998</v>
      </c>
      <c r="F15" s="69">
        <v>43.434224100000002</v>
      </c>
    </row>
    <row r="16" spans="1:6" x14ac:dyDescent="0.25">
      <c r="A16" s="8">
        <v>28795</v>
      </c>
      <c r="B16" s="68">
        <v>6435.6355653999999</v>
      </c>
      <c r="C16" s="69">
        <v>60.639584800000002</v>
      </c>
      <c r="D16" s="10"/>
      <c r="E16" s="69">
        <v>78.449745399999998</v>
      </c>
      <c r="F16" s="69">
        <v>43.332895499999999</v>
      </c>
    </row>
    <row r="17" spans="1:6" x14ac:dyDescent="0.25">
      <c r="A17" s="8">
        <v>28825</v>
      </c>
      <c r="B17" s="68">
        <v>6467.4520235</v>
      </c>
      <c r="C17" s="69">
        <v>60.847007099999999</v>
      </c>
      <c r="D17" s="10"/>
      <c r="E17" s="69">
        <v>78.575230700000006</v>
      </c>
      <c r="F17" s="69">
        <v>43.623219599999999</v>
      </c>
    </row>
    <row r="18" spans="1:6" x14ac:dyDescent="0.25">
      <c r="A18" s="8">
        <v>28856</v>
      </c>
      <c r="B18" s="68">
        <v>6463.0778743000001</v>
      </c>
      <c r="C18" s="69">
        <v>60.721679999999999</v>
      </c>
      <c r="D18" s="10"/>
      <c r="E18" s="69">
        <v>78.4474582</v>
      </c>
      <c r="F18" s="69">
        <v>43.501334399999998</v>
      </c>
    </row>
    <row r="19" spans="1:6" x14ac:dyDescent="0.25">
      <c r="A19" s="8">
        <v>28887</v>
      </c>
      <c r="B19" s="68">
        <v>6468.2532363</v>
      </c>
      <c r="C19" s="69">
        <v>60.673769</v>
      </c>
      <c r="D19" s="10"/>
      <c r="E19" s="69">
        <v>78.431787200000002</v>
      </c>
      <c r="F19" s="69">
        <v>43.423099700000002</v>
      </c>
    </row>
    <row r="20" spans="1:6" x14ac:dyDescent="0.25">
      <c r="A20" s="8">
        <v>28915</v>
      </c>
      <c r="B20" s="68">
        <v>6462.9952421999997</v>
      </c>
      <c r="C20" s="69">
        <v>60.515713300000002</v>
      </c>
      <c r="D20" s="10"/>
      <c r="E20" s="69">
        <v>78.375538899999995</v>
      </c>
      <c r="F20" s="69">
        <v>43.167144299999997</v>
      </c>
    </row>
    <row r="21" spans="1:6" x14ac:dyDescent="0.25">
      <c r="A21" s="8">
        <v>28946</v>
      </c>
      <c r="B21" s="68">
        <v>6486.0663385999997</v>
      </c>
      <c r="C21" s="69">
        <v>60.662423400000002</v>
      </c>
      <c r="D21" s="10"/>
      <c r="E21" s="69">
        <v>78.566015800000002</v>
      </c>
      <c r="F21" s="69">
        <v>43.273507000000002</v>
      </c>
    </row>
    <row r="22" spans="1:6" x14ac:dyDescent="0.25">
      <c r="A22" s="8">
        <v>28976</v>
      </c>
      <c r="B22" s="68">
        <v>6471.7941965</v>
      </c>
      <c r="C22" s="69">
        <v>60.447602699999997</v>
      </c>
      <c r="D22" s="10"/>
      <c r="E22" s="69">
        <v>78.402827599999995</v>
      </c>
      <c r="F22" s="69">
        <v>43.010705000000002</v>
      </c>
    </row>
    <row r="23" spans="1:6" x14ac:dyDescent="0.25">
      <c r="A23" s="8">
        <v>29007</v>
      </c>
      <c r="B23" s="68">
        <v>6506.1441452999998</v>
      </c>
      <c r="C23" s="69">
        <v>60.666990800000001</v>
      </c>
      <c r="D23" s="10"/>
      <c r="E23" s="69">
        <v>78.432502499999998</v>
      </c>
      <c r="F23" s="69">
        <v>43.410688999999998</v>
      </c>
    </row>
    <row r="24" spans="1:6" x14ac:dyDescent="0.25">
      <c r="A24" s="8">
        <v>29037</v>
      </c>
      <c r="B24" s="68">
        <v>6505.5261675000002</v>
      </c>
      <c r="C24" s="69">
        <v>60.5932259</v>
      </c>
      <c r="D24" s="10"/>
      <c r="E24" s="69">
        <v>78.314525000000003</v>
      </c>
      <c r="F24" s="69">
        <v>43.382778299999998</v>
      </c>
    </row>
    <row r="25" spans="1:6" x14ac:dyDescent="0.25">
      <c r="A25" s="8">
        <v>29068</v>
      </c>
      <c r="B25" s="68">
        <v>6513.3006144999999</v>
      </c>
      <c r="C25" s="69">
        <v>60.585129500000001</v>
      </c>
      <c r="D25" s="10"/>
      <c r="E25" s="69">
        <v>78.373946900000007</v>
      </c>
      <c r="F25" s="69">
        <v>43.312081200000002</v>
      </c>
    </row>
    <row r="26" spans="1:6" x14ac:dyDescent="0.25">
      <c r="A26" s="8">
        <v>29099</v>
      </c>
      <c r="B26" s="68">
        <v>6523.4260468000002</v>
      </c>
      <c r="C26" s="69">
        <v>60.587682600000001</v>
      </c>
      <c r="D26" s="10"/>
      <c r="E26" s="69">
        <v>78.249672599999997</v>
      </c>
      <c r="F26" s="69">
        <v>43.439911299999999</v>
      </c>
    </row>
    <row r="27" spans="1:6" x14ac:dyDescent="0.25">
      <c r="A27" s="8">
        <v>29129</v>
      </c>
      <c r="B27" s="68">
        <v>6571.6401650999996</v>
      </c>
      <c r="C27" s="69">
        <v>60.954648800000001</v>
      </c>
      <c r="D27" s="10"/>
      <c r="E27" s="69">
        <v>78.294209600000002</v>
      </c>
      <c r="F27" s="69">
        <v>44.124421099999999</v>
      </c>
    </row>
    <row r="28" spans="1:6" x14ac:dyDescent="0.25">
      <c r="A28" s="8">
        <v>29160</v>
      </c>
      <c r="B28" s="68">
        <v>6578.1125818</v>
      </c>
      <c r="C28" s="69">
        <v>60.922113099999997</v>
      </c>
      <c r="D28" s="10"/>
      <c r="E28" s="69">
        <v>78.247801899999999</v>
      </c>
      <c r="F28" s="69">
        <v>44.109018800000001</v>
      </c>
    </row>
    <row r="29" spans="1:6" x14ac:dyDescent="0.25">
      <c r="A29" s="8">
        <v>29190</v>
      </c>
      <c r="B29" s="68">
        <v>6587.121811</v>
      </c>
      <c r="C29" s="69">
        <v>60.9008544</v>
      </c>
      <c r="D29" s="10"/>
      <c r="E29" s="69">
        <v>78.299677799999998</v>
      </c>
      <c r="F29" s="69">
        <v>44.020496600000001</v>
      </c>
    </row>
    <row r="30" spans="1:6" x14ac:dyDescent="0.25">
      <c r="A30" s="8">
        <v>29221</v>
      </c>
      <c r="B30" s="68">
        <v>6610.3250132000003</v>
      </c>
      <c r="C30" s="69">
        <v>61.042491800000001</v>
      </c>
      <c r="D30" s="10"/>
      <c r="E30" s="69">
        <v>78.424812599999996</v>
      </c>
      <c r="F30" s="69">
        <v>44.178872800000001</v>
      </c>
    </row>
    <row r="31" spans="1:6" x14ac:dyDescent="0.25">
      <c r="A31" s="8">
        <v>29252</v>
      </c>
      <c r="B31" s="68">
        <v>6618.9226253999996</v>
      </c>
      <c r="C31" s="69">
        <v>61.036822000000001</v>
      </c>
      <c r="D31" s="10"/>
      <c r="E31" s="69">
        <v>78.2050816</v>
      </c>
      <c r="F31" s="69">
        <v>44.381538800000001</v>
      </c>
    </row>
    <row r="32" spans="1:6" x14ac:dyDescent="0.25">
      <c r="A32" s="8">
        <v>29281</v>
      </c>
      <c r="B32" s="68">
        <v>6626.2678046000001</v>
      </c>
      <c r="C32" s="69">
        <v>61.009610000000002</v>
      </c>
      <c r="D32" s="10"/>
      <c r="E32" s="69">
        <v>78.093025900000001</v>
      </c>
      <c r="F32" s="69">
        <v>44.435860300000002</v>
      </c>
    </row>
    <row r="33" spans="1:6" x14ac:dyDescent="0.25">
      <c r="A33" s="8">
        <v>29312</v>
      </c>
      <c r="B33" s="68">
        <v>6653.7426427999999</v>
      </c>
      <c r="C33" s="69">
        <v>61.180229599999997</v>
      </c>
      <c r="D33" s="10"/>
      <c r="E33" s="69">
        <v>78.277247000000003</v>
      </c>
      <c r="F33" s="69">
        <v>44.596534900000002</v>
      </c>
    </row>
    <row r="34" spans="1:6" x14ac:dyDescent="0.25">
      <c r="A34" s="8">
        <v>29342</v>
      </c>
      <c r="B34" s="68">
        <v>6685.5576803000004</v>
      </c>
      <c r="C34" s="69">
        <v>61.380300400000003</v>
      </c>
      <c r="D34" s="10"/>
      <c r="E34" s="69">
        <v>78.645001199999996</v>
      </c>
      <c r="F34" s="69">
        <v>44.635769500000002</v>
      </c>
    </row>
    <row r="35" spans="1:6" x14ac:dyDescent="0.25">
      <c r="A35" s="8">
        <v>29373</v>
      </c>
      <c r="B35" s="68">
        <v>6699.0137268999997</v>
      </c>
      <c r="C35" s="69">
        <v>61.404174699999999</v>
      </c>
      <c r="D35" s="10"/>
      <c r="E35" s="69">
        <v>78.299773500000001</v>
      </c>
      <c r="F35" s="69">
        <v>45.020516999999998</v>
      </c>
    </row>
    <row r="36" spans="1:6" x14ac:dyDescent="0.25">
      <c r="A36" s="8">
        <v>29403</v>
      </c>
      <c r="B36" s="68">
        <v>6714.5258592999999</v>
      </c>
      <c r="C36" s="69">
        <v>61.465238300000003</v>
      </c>
      <c r="D36" s="10"/>
      <c r="E36" s="69">
        <v>78.328636099999997</v>
      </c>
      <c r="F36" s="69">
        <v>45.114565200000001</v>
      </c>
    </row>
    <row r="37" spans="1:6" x14ac:dyDescent="0.25">
      <c r="A37" s="8">
        <v>29434</v>
      </c>
      <c r="B37" s="68">
        <v>6731.4473457000004</v>
      </c>
      <c r="C37" s="69">
        <v>61.526475499999997</v>
      </c>
      <c r="D37" s="10"/>
      <c r="E37" s="69">
        <v>78.473109300000004</v>
      </c>
      <c r="F37" s="69">
        <v>45.096861199999999</v>
      </c>
    </row>
    <row r="38" spans="1:6" x14ac:dyDescent="0.25">
      <c r="A38" s="8">
        <v>29465</v>
      </c>
      <c r="B38" s="68">
        <v>6731.0934751000004</v>
      </c>
      <c r="C38" s="69">
        <v>61.417153300000003</v>
      </c>
      <c r="D38" s="10"/>
      <c r="E38" s="69">
        <v>78.273995499999998</v>
      </c>
      <c r="F38" s="69">
        <v>45.076456800000003</v>
      </c>
    </row>
    <row r="39" spans="1:6" x14ac:dyDescent="0.25">
      <c r="A39" s="8">
        <v>29495</v>
      </c>
      <c r="B39" s="68">
        <v>6713.5181745</v>
      </c>
      <c r="C39" s="69">
        <v>61.158799399999999</v>
      </c>
      <c r="D39" s="10"/>
      <c r="E39" s="69">
        <v>78.114224800000002</v>
      </c>
      <c r="F39" s="69">
        <v>44.724074600000002</v>
      </c>
    </row>
    <row r="40" spans="1:6" x14ac:dyDescent="0.25">
      <c r="A40" s="8">
        <v>29526</v>
      </c>
      <c r="B40" s="68">
        <v>6721.8675298999997</v>
      </c>
      <c r="C40" s="69">
        <v>61.12444</v>
      </c>
      <c r="D40" s="10"/>
      <c r="E40" s="69">
        <v>78.107005799999996</v>
      </c>
      <c r="F40" s="69">
        <v>44.664955800000001</v>
      </c>
    </row>
    <row r="41" spans="1:6" x14ac:dyDescent="0.25">
      <c r="A41" s="8">
        <v>29556</v>
      </c>
      <c r="B41" s="68">
        <v>6760.5805217999996</v>
      </c>
      <c r="C41" s="69">
        <v>61.353374700000003</v>
      </c>
      <c r="D41" s="10"/>
      <c r="E41" s="69">
        <v>78.505115500000002</v>
      </c>
      <c r="F41" s="69">
        <v>44.731539900000001</v>
      </c>
    </row>
    <row r="42" spans="1:6" x14ac:dyDescent="0.25">
      <c r="A42" s="8">
        <v>29587</v>
      </c>
      <c r="B42" s="68">
        <v>6757.1042527999998</v>
      </c>
      <c r="C42" s="69">
        <v>61.222829300000001</v>
      </c>
      <c r="D42" s="10"/>
      <c r="E42" s="69">
        <v>78.428532200000006</v>
      </c>
      <c r="F42" s="69">
        <v>44.548053600000003</v>
      </c>
    </row>
    <row r="43" spans="1:6" x14ac:dyDescent="0.25">
      <c r="A43" s="8">
        <v>29618</v>
      </c>
      <c r="B43" s="68">
        <v>6752.1061814000004</v>
      </c>
      <c r="C43" s="69">
        <v>61.066492400000001</v>
      </c>
      <c r="D43" s="10"/>
      <c r="E43" s="69">
        <v>78.242544699999996</v>
      </c>
      <c r="F43" s="69">
        <v>44.4198278</v>
      </c>
    </row>
    <row r="44" spans="1:6" x14ac:dyDescent="0.25">
      <c r="A44" s="8">
        <v>29646</v>
      </c>
      <c r="B44" s="68">
        <v>6765.3523305999997</v>
      </c>
      <c r="C44" s="69">
        <v>61.062932400000001</v>
      </c>
      <c r="D44" s="10"/>
      <c r="E44" s="69">
        <v>78.306443099999996</v>
      </c>
      <c r="F44" s="69">
        <v>44.3501628</v>
      </c>
    </row>
    <row r="45" spans="1:6" x14ac:dyDescent="0.25">
      <c r="A45" s="8">
        <v>29677</v>
      </c>
      <c r="B45" s="68">
        <v>6780.6789034000003</v>
      </c>
      <c r="C45" s="69">
        <v>61.122389300000002</v>
      </c>
      <c r="D45" s="10"/>
      <c r="E45" s="69">
        <v>78.142189799999997</v>
      </c>
      <c r="F45" s="69">
        <v>44.627706699999997</v>
      </c>
    </row>
    <row r="46" spans="1:6" x14ac:dyDescent="0.25">
      <c r="A46" s="8">
        <v>29707</v>
      </c>
      <c r="B46" s="68">
        <v>6784.3407510999996</v>
      </c>
      <c r="C46" s="69">
        <v>61.0641617</v>
      </c>
      <c r="D46" s="10"/>
      <c r="E46" s="69">
        <v>78.093395400000006</v>
      </c>
      <c r="F46" s="69">
        <v>44.561476399999997</v>
      </c>
    </row>
    <row r="47" spans="1:6" x14ac:dyDescent="0.25">
      <c r="A47" s="8">
        <v>29738</v>
      </c>
      <c r="B47" s="68">
        <v>6785.5440964999998</v>
      </c>
      <c r="C47" s="69">
        <v>60.9774466</v>
      </c>
      <c r="D47" s="10"/>
      <c r="E47" s="69">
        <v>77.912097500000002</v>
      </c>
      <c r="F47" s="69">
        <v>44.569906199999998</v>
      </c>
    </row>
    <row r="48" spans="1:6" x14ac:dyDescent="0.25">
      <c r="A48" s="8">
        <v>29768</v>
      </c>
      <c r="B48" s="68">
        <v>6815.4877763000004</v>
      </c>
      <c r="C48" s="69">
        <v>61.143481399999999</v>
      </c>
      <c r="D48" s="10"/>
      <c r="E48" s="69">
        <v>78.115249500000004</v>
      </c>
      <c r="F48" s="69">
        <v>44.698581300000001</v>
      </c>
    </row>
    <row r="49" spans="1:6" x14ac:dyDescent="0.25">
      <c r="A49" s="8">
        <v>29799</v>
      </c>
      <c r="B49" s="68">
        <v>6834.0327684000004</v>
      </c>
      <c r="C49" s="69">
        <v>61.206803100000002</v>
      </c>
      <c r="D49" s="10"/>
      <c r="E49" s="69">
        <v>78.100458799999998</v>
      </c>
      <c r="F49" s="69">
        <v>44.836268099999998</v>
      </c>
    </row>
    <row r="50" spans="1:6" x14ac:dyDescent="0.25">
      <c r="A50" s="8">
        <v>29830</v>
      </c>
      <c r="B50" s="68">
        <v>6857.9021240000002</v>
      </c>
      <c r="C50" s="69">
        <v>61.317589099999999</v>
      </c>
      <c r="D50" s="10"/>
      <c r="E50" s="69">
        <v>78.057591099999996</v>
      </c>
      <c r="F50" s="69">
        <v>45.094606200000001</v>
      </c>
    </row>
    <row r="51" spans="1:6" x14ac:dyDescent="0.25">
      <c r="A51" s="8">
        <v>29860</v>
      </c>
      <c r="B51" s="68">
        <v>6831.0277218000001</v>
      </c>
      <c r="C51" s="69">
        <v>60.966257300000002</v>
      </c>
      <c r="D51" s="10"/>
      <c r="E51" s="69">
        <v>77.523213600000005</v>
      </c>
      <c r="F51" s="69">
        <v>44.921583099999999</v>
      </c>
    </row>
    <row r="52" spans="1:6" x14ac:dyDescent="0.25">
      <c r="A52" s="8">
        <v>29891</v>
      </c>
      <c r="B52" s="68">
        <v>6826.1760117000003</v>
      </c>
      <c r="C52" s="69">
        <v>60.812665099999997</v>
      </c>
      <c r="D52" s="10"/>
      <c r="E52" s="69">
        <v>77.482994399999995</v>
      </c>
      <c r="F52" s="69">
        <v>44.659051300000002</v>
      </c>
    </row>
    <row r="53" spans="1:6" x14ac:dyDescent="0.25">
      <c r="A53" s="8">
        <v>29921</v>
      </c>
      <c r="B53" s="68">
        <v>6842.5251404000001</v>
      </c>
      <c r="C53" s="69">
        <v>60.848007299999999</v>
      </c>
      <c r="D53" s="10"/>
      <c r="E53" s="69">
        <v>77.416510599999995</v>
      </c>
      <c r="F53" s="69">
        <v>44.793978500000001</v>
      </c>
    </row>
    <row r="54" spans="1:6" x14ac:dyDescent="0.25">
      <c r="A54" s="8">
        <v>29952</v>
      </c>
      <c r="B54" s="68">
        <v>6880.5494473999997</v>
      </c>
      <c r="C54" s="69">
        <v>61.073487800000002</v>
      </c>
      <c r="D54" s="10"/>
      <c r="E54" s="69">
        <v>77.776043799999997</v>
      </c>
      <c r="F54" s="69">
        <v>44.887396199999998</v>
      </c>
    </row>
    <row r="55" spans="1:6" x14ac:dyDescent="0.25">
      <c r="A55" s="8">
        <v>29983</v>
      </c>
      <c r="B55" s="68">
        <v>6884.7542012000004</v>
      </c>
      <c r="C55" s="69">
        <v>61.001855499999998</v>
      </c>
      <c r="D55" s="10"/>
      <c r="E55" s="69">
        <v>77.721625700000004</v>
      </c>
      <c r="F55" s="69">
        <v>44.795082700000002</v>
      </c>
    </row>
    <row r="56" spans="1:6" ht="15.75" customHeight="1" x14ac:dyDescent="0.25">
      <c r="A56" s="8">
        <v>30011</v>
      </c>
      <c r="B56" s="68">
        <v>6878.1092982</v>
      </c>
      <c r="C56" s="69">
        <v>60.831633199999999</v>
      </c>
      <c r="D56" s="10"/>
      <c r="E56" s="69">
        <v>77.539477899999994</v>
      </c>
      <c r="F56" s="69">
        <v>44.634002799999998</v>
      </c>
    </row>
    <row r="57" spans="1:6" x14ac:dyDescent="0.25">
      <c r="A57" s="8">
        <v>30042</v>
      </c>
      <c r="B57" s="68">
        <v>6892.5589706999999</v>
      </c>
      <c r="C57" s="69">
        <v>60.856128099999999</v>
      </c>
      <c r="D57" s="10"/>
      <c r="E57" s="69">
        <v>77.522203500000003</v>
      </c>
      <c r="F57" s="69">
        <v>44.700530499999999</v>
      </c>
    </row>
    <row r="58" spans="1:6" x14ac:dyDescent="0.25">
      <c r="A58" s="8">
        <v>30072</v>
      </c>
      <c r="B58" s="68">
        <v>6886.8990621000003</v>
      </c>
      <c r="C58" s="69">
        <v>60.707129899999998</v>
      </c>
      <c r="D58" s="10"/>
      <c r="E58" s="69">
        <v>77.335372199999995</v>
      </c>
      <c r="F58" s="69">
        <v>44.587853600000003</v>
      </c>
    </row>
    <row r="59" spans="1:6" x14ac:dyDescent="0.25">
      <c r="A59" s="8">
        <v>30103</v>
      </c>
      <c r="B59" s="68">
        <v>6886.8636587999999</v>
      </c>
      <c r="C59" s="69">
        <v>60.608066999999998</v>
      </c>
      <c r="D59" s="10"/>
      <c r="E59" s="69">
        <v>77.204714999999993</v>
      </c>
      <c r="F59" s="69">
        <v>44.519034599999998</v>
      </c>
    </row>
    <row r="60" spans="1:6" x14ac:dyDescent="0.25">
      <c r="A60" s="8">
        <v>30133</v>
      </c>
      <c r="B60" s="68">
        <v>6894.2634508000001</v>
      </c>
      <c r="C60" s="69">
        <v>60.579537899999998</v>
      </c>
      <c r="D60" s="10"/>
      <c r="E60" s="69">
        <v>77.281621599999994</v>
      </c>
      <c r="F60" s="69">
        <v>44.388127099999998</v>
      </c>
    </row>
    <row r="61" spans="1:6" x14ac:dyDescent="0.25">
      <c r="A61" s="8">
        <v>30164</v>
      </c>
      <c r="B61" s="68">
        <v>6900.2816217999998</v>
      </c>
      <c r="C61" s="69">
        <v>60.538946099999997</v>
      </c>
      <c r="D61" s="10"/>
      <c r="E61" s="69">
        <v>77.200847100000004</v>
      </c>
      <c r="F61" s="69">
        <v>44.386402199999999</v>
      </c>
    </row>
    <row r="62" spans="1:6" x14ac:dyDescent="0.25">
      <c r="A62" s="8">
        <v>30195</v>
      </c>
      <c r="B62" s="68">
        <v>6914.5085578999997</v>
      </c>
      <c r="C62" s="69">
        <v>60.568962999999997</v>
      </c>
      <c r="D62" s="10"/>
      <c r="E62" s="69">
        <v>77.356019700000004</v>
      </c>
      <c r="F62" s="69">
        <v>44.293745800000003</v>
      </c>
    </row>
    <row r="63" spans="1:6" x14ac:dyDescent="0.25">
      <c r="A63" s="8">
        <v>30225</v>
      </c>
      <c r="B63" s="68">
        <v>6982.0849246999996</v>
      </c>
      <c r="C63" s="69">
        <v>61.083608099999999</v>
      </c>
      <c r="D63" s="10"/>
      <c r="E63" s="69">
        <v>77.726021299999999</v>
      </c>
      <c r="F63" s="69">
        <v>44.950554500000003</v>
      </c>
    </row>
    <row r="64" spans="1:6" x14ac:dyDescent="0.25">
      <c r="A64" s="8">
        <v>30256</v>
      </c>
      <c r="B64" s="68">
        <v>6948.8178625</v>
      </c>
      <c r="C64" s="69">
        <v>60.719462800000002</v>
      </c>
      <c r="D64" s="10"/>
      <c r="E64" s="69">
        <v>77.415347699999998</v>
      </c>
      <c r="F64" s="69">
        <v>44.538466800000002</v>
      </c>
    </row>
    <row r="65" spans="1:6" x14ac:dyDescent="0.25">
      <c r="A65" s="8">
        <v>30286</v>
      </c>
      <c r="B65" s="68">
        <v>6948.9652654000001</v>
      </c>
      <c r="C65" s="69">
        <v>60.641712099999999</v>
      </c>
      <c r="D65" s="10"/>
      <c r="E65" s="69">
        <v>77.176282499999999</v>
      </c>
      <c r="F65" s="69">
        <v>44.618276799999997</v>
      </c>
    </row>
    <row r="66" spans="1:6" x14ac:dyDescent="0.25">
      <c r="A66" s="8">
        <v>30317</v>
      </c>
      <c r="B66" s="68">
        <v>6941.8019358000001</v>
      </c>
      <c r="C66" s="69">
        <v>60.474336600000001</v>
      </c>
      <c r="D66" s="10"/>
      <c r="E66" s="69">
        <v>77.023120599999999</v>
      </c>
      <c r="F66" s="69">
        <v>44.436064100000003</v>
      </c>
    </row>
    <row r="67" spans="1:6" x14ac:dyDescent="0.25">
      <c r="A67" s="8">
        <v>30348</v>
      </c>
      <c r="B67" s="68">
        <v>6961.8615061999999</v>
      </c>
      <c r="C67" s="69">
        <v>60.5480667</v>
      </c>
      <c r="D67" s="10"/>
      <c r="E67" s="69">
        <v>76.973559199999997</v>
      </c>
      <c r="F67" s="69">
        <v>44.6302685</v>
      </c>
    </row>
    <row r="68" spans="1:6" x14ac:dyDescent="0.25">
      <c r="A68" s="8">
        <v>30376</v>
      </c>
      <c r="B68" s="68">
        <v>6947.1326164000002</v>
      </c>
      <c r="C68" s="69">
        <v>60.316300200000001</v>
      </c>
      <c r="D68" s="10"/>
      <c r="E68" s="69">
        <v>76.713327899999996</v>
      </c>
      <c r="F68" s="69">
        <v>44.425590200000002</v>
      </c>
    </row>
    <row r="69" spans="1:6" x14ac:dyDescent="0.25">
      <c r="A69" s="8">
        <v>30407</v>
      </c>
      <c r="B69" s="68">
        <v>6937.1784287999999</v>
      </c>
      <c r="C69" s="69">
        <v>60.134802299999997</v>
      </c>
      <c r="D69" s="10"/>
      <c r="E69" s="69">
        <v>76.740741999999997</v>
      </c>
      <c r="F69" s="69">
        <v>44.041888700000001</v>
      </c>
    </row>
    <row r="70" spans="1:6" x14ac:dyDescent="0.25">
      <c r="A70" s="8">
        <v>30437</v>
      </c>
      <c r="B70" s="68">
        <v>6984.9105738999997</v>
      </c>
      <c r="C70" s="69">
        <v>60.452328700000002</v>
      </c>
      <c r="D70" s="10"/>
      <c r="E70" s="69">
        <v>76.758264800000006</v>
      </c>
      <c r="F70" s="69">
        <v>44.649677199999999</v>
      </c>
    </row>
    <row r="71" spans="1:6" x14ac:dyDescent="0.25">
      <c r="A71" s="8">
        <v>30468</v>
      </c>
      <c r="B71" s="68">
        <v>6983.8441660999997</v>
      </c>
      <c r="C71" s="69">
        <v>60.347989800000001</v>
      </c>
      <c r="D71" s="10"/>
      <c r="E71" s="69">
        <v>76.652481899999998</v>
      </c>
      <c r="F71" s="69">
        <v>44.547007100000002</v>
      </c>
    </row>
    <row r="72" spans="1:6" x14ac:dyDescent="0.25">
      <c r="A72" s="8">
        <v>30498</v>
      </c>
      <c r="B72" s="68">
        <v>7014.6190362999996</v>
      </c>
      <c r="C72" s="69">
        <v>60.5263037</v>
      </c>
      <c r="D72" s="10"/>
      <c r="E72" s="69">
        <v>76.765111200000007</v>
      </c>
      <c r="F72" s="69">
        <v>44.788187299999997</v>
      </c>
    </row>
    <row r="73" spans="1:6" x14ac:dyDescent="0.25">
      <c r="A73" s="8">
        <v>30529</v>
      </c>
      <c r="B73" s="68">
        <v>6998.1899577000004</v>
      </c>
      <c r="C73" s="69">
        <v>60.296855600000001</v>
      </c>
      <c r="D73" s="10"/>
      <c r="E73" s="69">
        <v>76.4954094</v>
      </c>
      <c r="F73" s="69">
        <v>44.596193700000001</v>
      </c>
    </row>
    <row r="74" spans="1:6" x14ac:dyDescent="0.25">
      <c r="A74" s="8">
        <v>30560</v>
      </c>
      <c r="B74" s="68">
        <v>7045.0680012000003</v>
      </c>
      <c r="C74" s="69">
        <v>60.612262200000004</v>
      </c>
      <c r="D74" s="10"/>
      <c r="E74" s="69">
        <v>76.809154399999997</v>
      </c>
      <c r="F74" s="69">
        <v>44.911598400000003</v>
      </c>
    </row>
    <row r="75" spans="1:6" x14ac:dyDescent="0.25">
      <c r="A75" s="8">
        <v>30590</v>
      </c>
      <c r="B75" s="68">
        <v>7019.8522510000003</v>
      </c>
      <c r="C75" s="69">
        <v>60.316875699999997</v>
      </c>
      <c r="D75" s="10"/>
      <c r="E75" s="69">
        <v>76.454360899999998</v>
      </c>
      <c r="F75" s="69">
        <v>44.672472399999997</v>
      </c>
    </row>
    <row r="76" spans="1:6" x14ac:dyDescent="0.25">
      <c r="A76" s="8">
        <v>30621</v>
      </c>
      <c r="B76" s="68">
        <v>7033.2626702999996</v>
      </c>
      <c r="C76" s="69">
        <v>60.354920999999997</v>
      </c>
      <c r="D76" s="10"/>
      <c r="E76" s="69">
        <v>76.437482099999997</v>
      </c>
      <c r="F76" s="69">
        <v>44.763747700000003</v>
      </c>
    </row>
    <row r="77" spans="1:6" x14ac:dyDescent="0.25">
      <c r="A77" s="8">
        <v>30651</v>
      </c>
      <c r="B77" s="68">
        <v>7045.3208752</v>
      </c>
      <c r="C77" s="69">
        <v>60.381005899999998</v>
      </c>
      <c r="D77" s="10"/>
      <c r="E77" s="69">
        <v>76.4813896</v>
      </c>
      <c r="F77" s="69">
        <v>44.772464900000003</v>
      </c>
    </row>
    <row r="78" spans="1:6" x14ac:dyDescent="0.25">
      <c r="A78" s="8">
        <v>30682</v>
      </c>
      <c r="B78" s="68">
        <v>7049.0343393000003</v>
      </c>
      <c r="C78" s="69">
        <v>60.306710099999997</v>
      </c>
      <c r="D78" s="10"/>
      <c r="E78" s="69">
        <v>76.466944999999996</v>
      </c>
      <c r="F78" s="69">
        <v>44.616515499999998</v>
      </c>
    </row>
    <row r="79" spans="1:6" x14ac:dyDescent="0.25">
      <c r="A79" s="8">
        <v>30713</v>
      </c>
      <c r="B79" s="68">
        <v>7054.2132450999998</v>
      </c>
      <c r="C79" s="69">
        <v>60.261826499999998</v>
      </c>
      <c r="D79" s="10"/>
      <c r="E79" s="69">
        <v>76.361839599999996</v>
      </c>
      <c r="F79" s="69">
        <v>44.628864999999998</v>
      </c>
    </row>
    <row r="80" spans="1:6" x14ac:dyDescent="0.25">
      <c r="A80" s="8">
        <v>30742</v>
      </c>
      <c r="B80" s="68">
        <v>7101.6063975999996</v>
      </c>
      <c r="C80" s="69">
        <v>60.576979600000001</v>
      </c>
      <c r="D80" s="10"/>
      <c r="E80" s="69">
        <v>76.643296699999993</v>
      </c>
      <c r="F80" s="69">
        <v>44.975524999999998</v>
      </c>
    </row>
    <row r="81" spans="1:6" x14ac:dyDescent="0.25">
      <c r="A81" s="8">
        <v>30773</v>
      </c>
      <c r="B81" s="68">
        <v>7121.4379121000002</v>
      </c>
      <c r="C81" s="69">
        <v>60.657751400000002</v>
      </c>
      <c r="D81" s="10"/>
      <c r="E81" s="69">
        <v>76.433681000000007</v>
      </c>
      <c r="F81" s="69">
        <v>45.338120400000001</v>
      </c>
    </row>
    <row r="82" spans="1:6" x14ac:dyDescent="0.25">
      <c r="A82" s="8">
        <v>30803</v>
      </c>
      <c r="B82" s="68">
        <v>7115.4051726999996</v>
      </c>
      <c r="C82" s="69">
        <v>60.518124800000002</v>
      </c>
      <c r="D82" s="10"/>
      <c r="E82" s="69">
        <v>76.3974154</v>
      </c>
      <c r="F82" s="69">
        <v>45.097822999999998</v>
      </c>
    </row>
    <row r="83" spans="1:6" x14ac:dyDescent="0.25">
      <c r="A83" s="8">
        <v>30834</v>
      </c>
      <c r="B83" s="68">
        <v>7152.2492764999997</v>
      </c>
      <c r="C83" s="69">
        <v>60.742900599999999</v>
      </c>
      <c r="D83" s="10"/>
      <c r="E83" s="69">
        <v>76.469667000000001</v>
      </c>
      <c r="F83" s="69">
        <v>45.470352300000002</v>
      </c>
    </row>
    <row r="84" spans="1:6" x14ac:dyDescent="0.25">
      <c r="A84" s="8">
        <v>30864</v>
      </c>
      <c r="B84" s="68">
        <v>7148.0477758999996</v>
      </c>
      <c r="C84" s="69">
        <v>60.619176799999998</v>
      </c>
      <c r="D84" s="10"/>
      <c r="E84" s="69">
        <v>76.374901699999995</v>
      </c>
      <c r="F84" s="69">
        <v>45.318429999999999</v>
      </c>
    </row>
    <row r="85" spans="1:6" x14ac:dyDescent="0.25">
      <c r="A85" s="8">
        <v>30895</v>
      </c>
      <c r="B85" s="68">
        <v>7138.2528816000004</v>
      </c>
      <c r="C85" s="69">
        <v>60.448351799999998</v>
      </c>
      <c r="D85" s="10"/>
      <c r="E85" s="69">
        <v>76.269291300000006</v>
      </c>
      <c r="F85" s="69">
        <v>45.083993399999997</v>
      </c>
    </row>
    <row r="86" spans="1:6" x14ac:dyDescent="0.25">
      <c r="A86" s="8">
        <v>30926</v>
      </c>
      <c r="B86" s="68">
        <v>7163.7338883000002</v>
      </c>
      <c r="C86" s="69">
        <v>60.576213899999999</v>
      </c>
      <c r="D86" s="10"/>
      <c r="E86" s="69">
        <v>76.019526099999993</v>
      </c>
      <c r="F86" s="69">
        <v>45.5783202</v>
      </c>
    </row>
    <row r="87" spans="1:6" x14ac:dyDescent="0.25">
      <c r="A87" s="8">
        <v>30956</v>
      </c>
      <c r="B87" s="68">
        <v>7157.0913104000001</v>
      </c>
      <c r="C87" s="69">
        <v>60.426572499999999</v>
      </c>
      <c r="D87" s="10"/>
      <c r="E87" s="69">
        <v>75.854224299999998</v>
      </c>
      <c r="F87" s="69">
        <v>45.444134400000003</v>
      </c>
    </row>
    <row r="88" spans="1:6" x14ac:dyDescent="0.25">
      <c r="A88" s="8">
        <v>30987</v>
      </c>
      <c r="B88" s="68">
        <v>7172.5561635000004</v>
      </c>
      <c r="C88" s="69">
        <v>60.463863600000003</v>
      </c>
      <c r="D88" s="10"/>
      <c r="E88" s="69">
        <v>75.855697899999996</v>
      </c>
      <c r="F88" s="69">
        <v>45.516326900000003</v>
      </c>
    </row>
    <row r="89" spans="1:6" x14ac:dyDescent="0.25">
      <c r="A89" s="8">
        <v>31017</v>
      </c>
      <c r="B89" s="68">
        <v>7164.1456049999997</v>
      </c>
      <c r="C89" s="69">
        <v>60.299207799999998</v>
      </c>
      <c r="D89" s="10"/>
      <c r="E89" s="69">
        <v>75.525843800000004</v>
      </c>
      <c r="F89" s="69">
        <v>45.512028600000001</v>
      </c>
    </row>
    <row r="90" spans="1:6" x14ac:dyDescent="0.25">
      <c r="A90" s="8">
        <v>31048</v>
      </c>
      <c r="B90" s="68">
        <v>7175.3563014000001</v>
      </c>
      <c r="C90" s="69">
        <v>60.292890200000002</v>
      </c>
      <c r="D90" s="10"/>
      <c r="E90" s="69">
        <v>75.535038200000002</v>
      </c>
      <c r="F90" s="69">
        <v>45.4896241</v>
      </c>
    </row>
    <row r="91" spans="1:6" x14ac:dyDescent="0.25">
      <c r="A91" s="8">
        <v>31079</v>
      </c>
      <c r="B91" s="68">
        <v>7233.0071528999997</v>
      </c>
      <c r="C91" s="69">
        <v>60.676283099999999</v>
      </c>
      <c r="D91" s="10"/>
      <c r="E91" s="69">
        <v>75.739920400000003</v>
      </c>
      <c r="F91" s="69">
        <v>46.045306400000001</v>
      </c>
    </row>
    <row r="92" spans="1:6" x14ac:dyDescent="0.25">
      <c r="A92" s="8">
        <v>31107</v>
      </c>
      <c r="B92" s="68">
        <v>7227.2767342999996</v>
      </c>
      <c r="C92" s="69">
        <v>60.526574400000001</v>
      </c>
      <c r="D92" s="10"/>
      <c r="E92" s="69">
        <v>75.722996600000002</v>
      </c>
      <c r="F92" s="69">
        <v>45.765358399999997</v>
      </c>
    </row>
    <row r="93" spans="1:6" x14ac:dyDescent="0.25">
      <c r="A93" s="8">
        <v>31138</v>
      </c>
      <c r="B93" s="68">
        <v>7217.9668349000003</v>
      </c>
      <c r="C93" s="69">
        <v>60.360325600000003</v>
      </c>
      <c r="D93" s="10"/>
      <c r="E93" s="69">
        <v>75.624453900000006</v>
      </c>
      <c r="F93" s="69">
        <v>45.532187499999999</v>
      </c>
    </row>
    <row r="94" spans="1:6" x14ac:dyDescent="0.25">
      <c r="A94" s="8">
        <v>31168</v>
      </c>
      <c r="B94" s="68">
        <v>7253.7675149999995</v>
      </c>
      <c r="C94" s="69">
        <v>60.571475399999997</v>
      </c>
      <c r="D94" s="10"/>
      <c r="E94" s="69">
        <v>75.690191200000001</v>
      </c>
      <c r="F94" s="69">
        <v>45.883430599999997</v>
      </c>
    </row>
    <row r="95" spans="1:6" x14ac:dyDescent="0.25">
      <c r="A95" s="8">
        <v>31199</v>
      </c>
      <c r="B95" s="68">
        <v>7284.6244729</v>
      </c>
      <c r="C95" s="69">
        <v>60.739915799999999</v>
      </c>
      <c r="D95" s="10"/>
      <c r="E95" s="69">
        <v>75.801196200000007</v>
      </c>
      <c r="F95" s="69">
        <v>46.106360000000002</v>
      </c>
    </row>
    <row r="96" spans="1:6" x14ac:dyDescent="0.25">
      <c r="A96" s="8">
        <v>31229</v>
      </c>
      <c r="B96" s="68">
        <v>7291.1397294999997</v>
      </c>
      <c r="C96" s="69">
        <v>60.697488700000001</v>
      </c>
      <c r="D96" s="10"/>
      <c r="E96" s="69">
        <v>75.510643000000002</v>
      </c>
      <c r="F96" s="69">
        <v>46.303291799999997</v>
      </c>
    </row>
    <row r="97" spans="1:6" x14ac:dyDescent="0.25">
      <c r="A97" s="8">
        <v>31260</v>
      </c>
      <c r="B97" s="68">
        <v>7324.8292756999999</v>
      </c>
      <c r="C97" s="69">
        <v>60.881334600000002</v>
      </c>
      <c r="D97" s="10"/>
      <c r="E97" s="69">
        <v>75.8786372</v>
      </c>
      <c r="F97" s="69">
        <v>46.3065991</v>
      </c>
    </row>
    <row r="98" spans="1:6" x14ac:dyDescent="0.25">
      <c r="A98" s="8">
        <v>31291</v>
      </c>
      <c r="B98" s="68">
        <v>7365.1856286000002</v>
      </c>
      <c r="C98" s="69">
        <v>61.119085200000001</v>
      </c>
      <c r="D98" s="10"/>
      <c r="E98" s="69">
        <v>76.067900100000003</v>
      </c>
      <c r="F98" s="69">
        <v>46.589650499999998</v>
      </c>
    </row>
    <row r="99" spans="1:6" x14ac:dyDescent="0.25">
      <c r="A99" s="8">
        <v>31321</v>
      </c>
      <c r="B99" s="68">
        <v>7331.6715268999997</v>
      </c>
      <c r="C99" s="69">
        <v>60.726272899999998</v>
      </c>
      <c r="D99" s="10"/>
      <c r="E99" s="69">
        <v>75.375412400000002</v>
      </c>
      <c r="F99" s="69">
        <v>46.486853600000003</v>
      </c>
    </row>
    <row r="100" spans="1:6" x14ac:dyDescent="0.25">
      <c r="A100" s="8">
        <v>31352</v>
      </c>
      <c r="B100" s="68">
        <v>7447.3779041999996</v>
      </c>
      <c r="C100" s="69">
        <v>61.568567299999998</v>
      </c>
      <c r="D100" s="10"/>
      <c r="E100" s="69">
        <v>76.252454099999994</v>
      </c>
      <c r="F100" s="69">
        <v>47.294080200000003</v>
      </c>
    </row>
    <row r="101" spans="1:6" x14ac:dyDescent="0.25">
      <c r="A101" s="8">
        <v>31382</v>
      </c>
      <c r="B101" s="68">
        <v>7398.6174795999996</v>
      </c>
      <c r="C101" s="69">
        <v>61.049726300000003</v>
      </c>
      <c r="D101" s="10"/>
      <c r="E101" s="69">
        <v>75.478134100000005</v>
      </c>
      <c r="F101" s="69">
        <v>47.022223500000003</v>
      </c>
    </row>
    <row r="102" spans="1:6" x14ac:dyDescent="0.25">
      <c r="A102" s="8">
        <v>31413</v>
      </c>
      <c r="B102" s="68">
        <v>7451.1822579</v>
      </c>
      <c r="C102" s="69">
        <v>61.369024199999998</v>
      </c>
      <c r="D102" s="10"/>
      <c r="E102" s="69">
        <v>75.908340600000002</v>
      </c>
      <c r="F102" s="69">
        <v>47.232329399999998</v>
      </c>
    </row>
    <row r="103" spans="1:6" x14ac:dyDescent="0.25">
      <c r="A103" s="8">
        <v>31444</v>
      </c>
      <c r="B103" s="68">
        <v>7491.7868441000001</v>
      </c>
      <c r="C103" s="69">
        <v>61.5889983</v>
      </c>
      <c r="D103" s="10"/>
      <c r="E103" s="69">
        <v>75.818934299999995</v>
      </c>
      <c r="F103" s="69">
        <v>47.7517584</v>
      </c>
    </row>
    <row r="104" spans="1:6" x14ac:dyDescent="0.25">
      <c r="A104" s="8">
        <v>31472</v>
      </c>
      <c r="B104" s="68">
        <v>7496.8868947999999</v>
      </c>
      <c r="C104" s="69">
        <v>61.5157448</v>
      </c>
      <c r="D104" s="10"/>
      <c r="E104" s="69">
        <v>75.857022599999993</v>
      </c>
      <c r="F104" s="69">
        <v>47.568780699999998</v>
      </c>
    </row>
    <row r="105" spans="1:6" x14ac:dyDescent="0.25">
      <c r="A105" s="8">
        <v>31503</v>
      </c>
      <c r="B105" s="68">
        <v>7569.4943080000003</v>
      </c>
      <c r="C105" s="69">
        <v>62.0052235</v>
      </c>
      <c r="D105" s="10"/>
      <c r="E105" s="69">
        <v>76.0068871</v>
      </c>
      <c r="F105" s="69">
        <v>48.387419899999998</v>
      </c>
    </row>
    <row r="106" spans="1:6" x14ac:dyDescent="0.25">
      <c r="A106" s="8">
        <v>31533</v>
      </c>
      <c r="B106" s="68">
        <v>7558.0716407</v>
      </c>
      <c r="C106" s="69">
        <v>61.806182700000001</v>
      </c>
      <c r="D106" s="10"/>
      <c r="E106" s="69">
        <v>75.745988699999998</v>
      </c>
      <c r="F106" s="69">
        <v>48.2474773</v>
      </c>
    </row>
    <row r="107" spans="1:6" x14ac:dyDescent="0.25">
      <c r="A107" s="8">
        <v>31564</v>
      </c>
      <c r="B107" s="68">
        <v>7586.0427147</v>
      </c>
      <c r="C107" s="69">
        <v>61.928576700000001</v>
      </c>
      <c r="D107" s="10"/>
      <c r="E107" s="69">
        <v>76.053213799999995</v>
      </c>
      <c r="F107" s="69">
        <v>48.188908499999997</v>
      </c>
    </row>
    <row r="108" spans="1:6" x14ac:dyDescent="0.25">
      <c r="A108" s="8">
        <v>31594</v>
      </c>
      <c r="B108" s="68">
        <v>7604.0687883000001</v>
      </c>
      <c r="C108" s="69">
        <v>61.9689567</v>
      </c>
      <c r="D108" s="10"/>
      <c r="E108" s="69">
        <v>75.723255100000003</v>
      </c>
      <c r="F108" s="69">
        <v>48.589114199999997</v>
      </c>
    </row>
    <row r="109" spans="1:6" x14ac:dyDescent="0.25">
      <c r="A109" s="8">
        <v>31625</v>
      </c>
      <c r="B109" s="68">
        <v>7595.0343371999998</v>
      </c>
      <c r="C109" s="69">
        <v>61.789418599999998</v>
      </c>
      <c r="D109" s="10"/>
      <c r="E109" s="69">
        <v>75.790377899999996</v>
      </c>
      <c r="F109" s="69">
        <v>48.169204100000002</v>
      </c>
    </row>
    <row r="110" spans="1:6" x14ac:dyDescent="0.25">
      <c r="A110" s="8">
        <v>31656</v>
      </c>
      <c r="B110" s="68">
        <v>7630.5331311999998</v>
      </c>
      <c r="C110" s="69">
        <v>61.971230800000001</v>
      </c>
      <c r="D110" s="10"/>
      <c r="E110" s="69">
        <v>75.893781099999998</v>
      </c>
      <c r="F110" s="69">
        <v>48.426781300000002</v>
      </c>
    </row>
    <row r="111" spans="1:6" x14ac:dyDescent="0.25">
      <c r="A111" s="8">
        <v>31686</v>
      </c>
      <c r="B111" s="68">
        <v>7654.9292241000003</v>
      </c>
      <c r="C111" s="69">
        <v>62.059557499999997</v>
      </c>
      <c r="D111" s="10"/>
      <c r="E111" s="69">
        <v>75.653997599999997</v>
      </c>
      <c r="F111" s="69">
        <v>48.834393599999999</v>
      </c>
    </row>
    <row r="112" spans="1:6" x14ac:dyDescent="0.25">
      <c r="A112" s="8">
        <v>31717</v>
      </c>
      <c r="B112" s="68">
        <v>7643.9406028000003</v>
      </c>
      <c r="C112" s="69">
        <v>61.861415899999997</v>
      </c>
      <c r="D112" s="10"/>
      <c r="E112" s="69">
        <v>75.515043899999995</v>
      </c>
      <c r="F112" s="69">
        <v>48.578715799999998</v>
      </c>
    </row>
    <row r="113" spans="1:6" x14ac:dyDescent="0.25">
      <c r="A113" s="8">
        <v>31747</v>
      </c>
      <c r="B113" s="68">
        <v>7665.6839827000003</v>
      </c>
      <c r="C113" s="69">
        <v>61.927216299999998</v>
      </c>
      <c r="D113" s="10"/>
      <c r="E113" s="69">
        <v>75.739444300000002</v>
      </c>
      <c r="F113" s="69">
        <v>48.4902005</v>
      </c>
    </row>
    <row r="114" spans="1:6" x14ac:dyDescent="0.25">
      <c r="A114" s="8">
        <v>31778</v>
      </c>
      <c r="B114" s="68">
        <v>7651.4322298999996</v>
      </c>
      <c r="C114" s="69">
        <v>61.697935000000001</v>
      </c>
      <c r="D114" s="10"/>
      <c r="E114" s="69">
        <v>75.338480399999995</v>
      </c>
      <c r="F114" s="69">
        <v>48.427656599999999</v>
      </c>
    </row>
    <row r="115" spans="1:6" x14ac:dyDescent="0.25">
      <c r="A115" s="8">
        <v>31809</v>
      </c>
      <c r="B115" s="68">
        <v>7687.8603265000002</v>
      </c>
      <c r="C115" s="69">
        <v>61.8777039</v>
      </c>
      <c r="D115" s="10"/>
      <c r="E115" s="69">
        <v>75.335712900000004</v>
      </c>
      <c r="F115" s="69">
        <v>48.784782900000003</v>
      </c>
    </row>
    <row r="116" spans="1:6" x14ac:dyDescent="0.25">
      <c r="A116" s="8">
        <v>31837</v>
      </c>
      <c r="B116" s="68">
        <v>7721.4178497000003</v>
      </c>
      <c r="C116" s="69">
        <v>62.032488899999997</v>
      </c>
      <c r="D116" s="10"/>
      <c r="E116" s="69">
        <v>75.639064300000001</v>
      </c>
      <c r="F116" s="69">
        <v>48.794649700000001</v>
      </c>
    </row>
    <row r="117" spans="1:6" x14ac:dyDescent="0.25">
      <c r="A117" s="8">
        <v>31868</v>
      </c>
      <c r="B117" s="68">
        <v>7725.9194196999997</v>
      </c>
      <c r="C117" s="69">
        <v>61.962281300000001</v>
      </c>
      <c r="D117" s="10"/>
      <c r="E117" s="69">
        <v>75.346753100000001</v>
      </c>
      <c r="F117" s="69">
        <v>48.940502199999997</v>
      </c>
    </row>
    <row r="118" spans="1:6" x14ac:dyDescent="0.25">
      <c r="A118" s="8">
        <v>31898</v>
      </c>
      <c r="B118" s="68">
        <v>7723.1953597000002</v>
      </c>
      <c r="C118" s="69">
        <v>61.835890800000001</v>
      </c>
      <c r="D118" s="10"/>
      <c r="E118" s="69">
        <v>75.312686600000006</v>
      </c>
      <c r="F118" s="69">
        <v>48.724175000000002</v>
      </c>
    </row>
    <row r="119" spans="1:6" x14ac:dyDescent="0.25">
      <c r="A119" s="8">
        <v>31929</v>
      </c>
      <c r="B119" s="68">
        <v>7745.8151066</v>
      </c>
      <c r="C119" s="69">
        <v>61.911810199999998</v>
      </c>
      <c r="D119" s="10"/>
      <c r="E119" s="69">
        <v>75.525291899999999</v>
      </c>
      <c r="F119" s="69">
        <v>48.667076700000003</v>
      </c>
    </row>
    <row r="120" spans="1:6" x14ac:dyDescent="0.25">
      <c r="A120" s="8">
        <v>31959</v>
      </c>
      <c r="B120" s="68">
        <v>7801.0820483999996</v>
      </c>
      <c r="C120" s="69">
        <v>62.253119699999999</v>
      </c>
      <c r="D120" s="10"/>
      <c r="E120" s="69">
        <v>75.811142799999999</v>
      </c>
      <c r="F120" s="69">
        <v>49.061937800000003</v>
      </c>
    </row>
    <row r="121" spans="1:6" x14ac:dyDescent="0.25">
      <c r="A121" s="8">
        <v>31990</v>
      </c>
      <c r="B121" s="68">
        <v>7780.3328176000005</v>
      </c>
      <c r="C121" s="69">
        <v>61.989357300000002</v>
      </c>
      <c r="D121" s="10"/>
      <c r="E121" s="69">
        <v>75.410127399999993</v>
      </c>
      <c r="F121" s="69">
        <v>48.931441700000001</v>
      </c>
    </row>
    <row r="122" spans="1:6" x14ac:dyDescent="0.25">
      <c r="A122" s="8">
        <v>32021</v>
      </c>
      <c r="B122" s="68">
        <v>7737.6356937</v>
      </c>
      <c r="C122" s="69">
        <v>61.5508661</v>
      </c>
      <c r="D122" s="10"/>
      <c r="E122" s="69">
        <v>74.869344600000005</v>
      </c>
      <c r="F122" s="69">
        <v>48.592018000000003</v>
      </c>
    </row>
    <row r="123" spans="1:6" x14ac:dyDescent="0.25">
      <c r="A123" s="8">
        <v>32051</v>
      </c>
      <c r="B123" s="68">
        <v>7797.6713947999997</v>
      </c>
      <c r="C123" s="69">
        <v>61.913881699999997</v>
      </c>
      <c r="D123" s="10"/>
      <c r="E123" s="69">
        <v>75.006472400000007</v>
      </c>
      <c r="F123" s="69">
        <v>49.1742518</v>
      </c>
    </row>
    <row r="124" spans="1:6" x14ac:dyDescent="0.25">
      <c r="A124" s="8">
        <v>32082</v>
      </c>
      <c r="B124" s="68">
        <v>7773.7380860000003</v>
      </c>
      <c r="C124" s="69">
        <v>61.611711100000001</v>
      </c>
      <c r="D124" s="10"/>
      <c r="E124" s="69">
        <v>74.708133399999994</v>
      </c>
      <c r="F124" s="69">
        <v>48.867871899999997</v>
      </c>
    </row>
    <row r="125" spans="1:6" x14ac:dyDescent="0.25">
      <c r="A125" s="8">
        <v>32112</v>
      </c>
      <c r="B125" s="68">
        <v>7840.8221305999996</v>
      </c>
      <c r="C125" s="69">
        <v>62.0295171</v>
      </c>
      <c r="D125" s="10"/>
      <c r="E125" s="69">
        <v>75.180990899999998</v>
      </c>
      <c r="F125" s="69">
        <v>49.231433099999997</v>
      </c>
    </row>
    <row r="126" spans="1:6" x14ac:dyDescent="0.25">
      <c r="A126" s="8">
        <v>32143</v>
      </c>
      <c r="B126" s="68">
        <v>7899.3205433000003</v>
      </c>
      <c r="C126" s="69">
        <v>62.3743956</v>
      </c>
      <c r="D126" s="10"/>
      <c r="E126" s="69">
        <v>75.480118000000004</v>
      </c>
      <c r="F126" s="69">
        <v>49.620071799999998</v>
      </c>
    </row>
    <row r="127" spans="1:6" x14ac:dyDescent="0.25">
      <c r="A127" s="8">
        <v>32174</v>
      </c>
      <c r="B127" s="68">
        <v>7865.4148647000002</v>
      </c>
      <c r="C127" s="69">
        <v>61.991183800000002</v>
      </c>
      <c r="D127" s="10"/>
      <c r="E127" s="69">
        <v>75.041198399999999</v>
      </c>
      <c r="F127" s="69">
        <v>49.290348799999997</v>
      </c>
    </row>
    <row r="128" spans="1:6" x14ac:dyDescent="0.25">
      <c r="A128" s="8">
        <v>32203</v>
      </c>
      <c r="B128" s="68">
        <v>7924.1945341000001</v>
      </c>
      <c r="C128" s="69">
        <v>62.337375799999997</v>
      </c>
      <c r="D128" s="10"/>
      <c r="E128" s="69">
        <v>75.429144100000002</v>
      </c>
      <c r="F128" s="69">
        <v>49.5951053</v>
      </c>
    </row>
    <row r="129" spans="1:6" x14ac:dyDescent="0.25">
      <c r="A129" s="8">
        <v>32234</v>
      </c>
      <c r="B129" s="68">
        <v>7992.3878023999996</v>
      </c>
      <c r="C129" s="69">
        <v>62.771294900000001</v>
      </c>
      <c r="D129" s="10"/>
      <c r="E129" s="69">
        <v>75.817185699999996</v>
      </c>
      <c r="F129" s="69">
        <v>50.073605800000003</v>
      </c>
    </row>
    <row r="130" spans="1:6" x14ac:dyDescent="0.25">
      <c r="A130" s="8">
        <v>32264</v>
      </c>
      <c r="B130" s="68">
        <v>7934.2012367999996</v>
      </c>
      <c r="C130" s="69">
        <v>62.212795</v>
      </c>
      <c r="D130" s="10"/>
      <c r="E130" s="69">
        <v>75.135153200000005</v>
      </c>
      <c r="F130" s="69">
        <v>49.635036800000002</v>
      </c>
    </row>
    <row r="131" spans="1:6" x14ac:dyDescent="0.25">
      <c r="A131" s="8">
        <v>32295</v>
      </c>
      <c r="B131" s="68">
        <v>7964.4146615</v>
      </c>
      <c r="C131" s="69">
        <v>62.347035699999999</v>
      </c>
      <c r="D131" s="10"/>
      <c r="E131" s="69">
        <v>75.303610800000001</v>
      </c>
      <c r="F131" s="69">
        <v>49.735495700000001</v>
      </c>
    </row>
    <row r="132" spans="1:6" x14ac:dyDescent="0.25">
      <c r="A132" s="8">
        <v>32325</v>
      </c>
      <c r="B132" s="68">
        <v>7912.5653279999997</v>
      </c>
      <c r="C132" s="69">
        <v>61.843214199999998</v>
      </c>
      <c r="D132" s="10"/>
      <c r="E132" s="69">
        <v>74.985915000000006</v>
      </c>
      <c r="F132" s="69">
        <v>49.048773199999999</v>
      </c>
    </row>
    <row r="133" spans="1:6" x14ac:dyDescent="0.25">
      <c r="A133" s="8">
        <v>32356</v>
      </c>
      <c r="B133" s="68">
        <v>7972.1431319000003</v>
      </c>
      <c r="C133" s="69">
        <v>62.212155299999999</v>
      </c>
      <c r="D133" s="10"/>
      <c r="E133" s="69">
        <v>74.860128500000002</v>
      </c>
      <c r="F133" s="69">
        <v>49.897703900000003</v>
      </c>
    </row>
    <row r="134" spans="1:6" x14ac:dyDescent="0.25">
      <c r="A134" s="8">
        <v>32387</v>
      </c>
      <c r="B134" s="68">
        <v>8006.3686846999999</v>
      </c>
      <c r="C134" s="69">
        <v>62.381395699999999</v>
      </c>
      <c r="D134" s="10"/>
      <c r="E134" s="69">
        <v>75.007312600000006</v>
      </c>
      <c r="F134" s="69">
        <v>50.086733799999998</v>
      </c>
    </row>
    <row r="135" spans="1:6" x14ac:dyDescent="0.25">
      <c r="A135" s="8">
        <v>32417</v>
      </c>
      <c r="B135" s="68">
        <v>8012.7359509999997</v>
      </c>
      <c r="C135" s="69">
        <v>62.322612599999999</v>
      </c>
      <c r="D135" s="10"/>
      <c r="E135" s="69">
        <v>74.969532900000004</v>
      </c>
      <c r="F135" s="69">
        <v>50.007373999999999</v>
      </c>
    </row>
    <row r="136" spans="1:6" x14ac:dyDescent="0.25">
      <c r="A136" s="8">
        <v>32448</v>
      </c>
      <c r="B136" s="68">
        <v>8017.9377682000004</v>
      </c>
      <c r="C136" s="69">
        <v>62.255109099999999</v>
      </c>
      <c r="D136" s="10"/>
      <c r="E136" s="69">
        <v>74.957618600000004</v>
      </c>
      <c r="F136" s="69">
        <v>49.885781000000001</v>
      </c>
    </row>
    <row r="137" spans="1:6" x14ac:dyDescent="0.25">
      <c r="A137" s="8">
        <v>32478</v>
      </c>
      <c r="B137" s="68">
        <v>8073.1496937000002</v>
      </c>
      <c r="C137" s="69">
        <v>62.574435999999999</v>
      </c>
      <c r="D137" s="10"/>
      <c r="E137" s="69">
        <v>75.148464200000006</v>
      </c>
      <c r="F137" s="69">
        <v>50.330087900000002</v>
      </c>
    </row>
    <row r="138" spans="1:6" x14ac:dyDescent="0.25">
      <c r="A138" s="8">
        <v>32509</v>
      </c>
      <c r="B138" s="68">
        <v>8106.4094646000003</v>
      </c>
      <c r="C138" s="69">
        <v>62.735073200000002</v>
      </c>
      <c r="D138" s="10"/>
      <c r="E138" s="69">
        <v>75.190826299999998</v>
      </c>
      <c r="F138" s="69">
        <v>50.638755099999997</v>
      </c>
    </row>
    <row r="139" spans="1:6" x14ac:dyDescent="0.25">
      <c r="A139" s="8">
        <v>32540</v>
      </c>
      <c r="B139" s="68">
        <v>8146.0336316000003</v>
      </c>
      <c r="C139" s="69">
        <v>62.9457509</v>
      </c>
      <c r="D139" s="10"/>
      <c r="E139" s="69">
        <v>75.474661800000007</v>
      </c>
      <c r="F139" s="69">
        <v>50.777321000000001</v>
      </c>
    </row>
    <row r="140" spans="1:6" x14ac:dyDescent="0.25">
      <c r="A140" s="8">
        <v>32568</v>
      </c>
      <c r="B140" s="68">
        <v>8140.5713667999999</v>
      </c>
      <c r="C140" s="69">
        <v>62.806615800000003</v>
      </c>
      <c r="D140" s="10"/>
      <c r="E140" s="69">
        <v>75.250561099999999</v>
      </c>
      <c r="F140" s="69">
        <v>50.719571000000002</v>
      </c>
    </row>
    <row r="141" spans="1:6" x14ac:dyDescent="0.25">
      <c r="A141" s="8">
        <v>32599</v>
      </c>
      <c r="B141" s="68">
        <v>8161.8365895999996</v>
      </c>
      <c r="C141" s="69">
        <v>62.880136200000003</v>
      </c>
      <c r="D141" s="10"/>
      <c r="E141" s="69">
        <v>75.373377000000005</v>
      </c>
      <c r="F141" s="69">
        <v>50.745161699999997</v>
      </c>
    </row>
    <row r="142" spans="1:6" x14ac:dyDescent="0.25">
      <c r="A142" s="8">
        <v>32629</v>
      </c>
      <c r="B142" s="68">
        <v>8227.8384518999992</v>
      </c>
      <c r="C142" s="69">
        <v>63.297902899999997</v>
      </c>
      <c r="D142" s="10"/>
      <c r="E142" s="69">
        <v>75.609120000000004</v>
      </c>
      <c r="F142" s="69">
        <v>51.3397054</v>
      </c>
    </row>
    <row r="143" spans="1:6" x14ac:dyDescent="0.25">
      <c r="A143" s="8">
        <v>32660</v>
      </c>
      <c r="B143" s="68">
        <v>8203.9236323999994</v>
      </c>
      <c r="C143" s="69">
        <v>63.0226629</v>
      </c>
      <c r="D143" s="10"/>
      <c r="E143" s="69">
        <v>75.389077099999994</v>
      </c>
      <c r="F143" s="69">
        <v>51.010770200000003</v>
      </c>
    </row>
    <row r="144" spans="1:6" x14ac:dyDescent="0.25">
      <c r="A144" s="8">
        <v>32690</v>
      </c>
      <c r="B144" s="68">
        <v>8232.8609178000006</v>
      </c>
      <c r="C144" s="69">
        <v>63.1543572</v>
      </c>
      <c r="D144" s="10"/>
      <c r="E144" s="69">
        <v>75.550243499999993</v>
      </c>
      <c r="F144" s="69">
        <v>51.114538400000001</v>
      </c>
    </row>
    <row r="145" spans="1:6" x14ac:dyDescent="0.25">
      <c r="A145" s="8">
        <v>32721</v>
      </c>
      <c r="B145" s="68">
        <v>8266.1922224000009</v>
      </c>
      <c r="C145" s="69">
        <v>63.319518199999997</v>
      </c>
      <c r="D145" s="10"/>
      <c r="E145" s="69">
        <v>75.609098099999997</v>
      </c>
      <c r="F145" s="69">
        <v>51.383664899999999</v>
      </c>
    </row>
    <row r="146" spans="1:6" x14ac:dyDescent="0.25">
      <c r="A146" s="8">
        <v>32752</v>
      </c>
      <c r="B146" s="68">
        <v>8283.1998483000007</v>
      </c>
      <c r="C146" s="69">
        <v>63.358343699999999</v>
      </c>
      <c r="D146" s="10"/>
      <c r="E146" s="69">
        <v>75.529021499999999</v>
      </c>
      <c r="F146" s="69">
        <v>51.538633500000003</v>
      </c>
    </row>
    <row r="147" spans="1:6" x14ac:dyDescent="0.25">
      <c r="A147" s="8">
        <v>32782</v>
      </c>
      <c r="B147" s="68">
        <v>8282.6996221999998</v>
      </c>
      <c r="C147" s="69">
        <v>63.258467799999998</v>
      </c>
      <c r="D147" s="10"/>
      <c r="E147" s="69">
        <v>75.307251899999997</v>
      </c>
      <c r="F147" s="69">
        <v>51.556809800000003</v>
      </c>
    </row>
    <row r="148" spans="1:6" x14ac:dyDescent="0.25">
      <c r="A148" s="8">
        <v>32813</v>
      </c>
      <c r="B148" s="68">
        <v>8326.4896305000002</v>
      </c>
      <c r="C148" s="69">
        <v>63.497198300000001</v>
      </c>
      <c r="D148" s="10"/>
      <c r="E148" s="69">
        <v>75.584471600000001</v>
      </c>
      <c r="F148" s="69">
        <v>51.757849100000001</v>
      </c>
    </row>
    <row r="149" spans="1:6" x14ac:dyDescent="0.25">
      <c r="A149" s="8">
        <v>32843</v>
      </c>
      <c r="B149" s="68">
        <v>8316.3007132000002</v>
      </c>
      <c r="C149" s="69">
        <v>63.323235799999999</v>
      </c>
      <c r="D149" s="10"/>
      <c r="E149" s="69">
        <v>75.276849900000002</v>
      </c>
      <c r="F149" s="69">
        <v>51.713308400000003</v>
      </c>
    </row>
    <row r="150" spans="1:6" x14ac:dyDescent="0.25">
      <c r="A150" s="8">
        <v>32874</v>
      </c>
      <c r="B150" s="68">
        <v>8352.0508050999997</v>
      </c>
      <c r="C150" s="69">
        <v>63.507636300000001</v>
      </c>
      <c r="D150" s="10"/>
      <c r="E150" s="69">
        <v>75.573902099999998</v>
      </c>
      <c r="F150" s="69">
        <v>51.788337900000002</v>
      </c>
    </row>
    <row r="151" spans="1:6" x14ac:dyDescent="0.25">
      <c r="A151" s="8">
        <v>32905</v>
      </c>
      <c r="B151" s="68">
        <v>8382.3646922000007</v>
      </c>
      <c r="C151" s="69">
        <v>63.650869</v>
      </c>
      <c r="D151" s="10"/>
      <c r="E151" s="69">
        <v>75.423236099999997</v>
      </c>
      <c r="F151" s="69">
        <v>52.217122500000002</v>
      </c>
    </row>
    <row r="152" spans="1:6" x14ac:dyDescent="0.25">
      <c r="A152" s="8">
        <v>32933</v>
      </c>
      <c r="B152" s="68">
        <v>8380.0331726999993</v>
      </c>
      <c r="C152" s="69">
        <v>63.5450856</v>
      </c>
      <c r="D152" s="10"/>
      <c r="E152" s="69">
        <v>75.398255700000007</v>
      </c>
      <c r="F152" s="69">
        <v>52.032862199999997</v>
      </c>
    </row>
    <row r="153" spans="1:6" x14ac:dyDescent="0.25">
      <c r="A153" s="8">
        <v>32964</v>
      </c>
      <c r="B153" s="68">
        <v>8393.1750821000005</v>
      </c>
      <c r="C153" s="69">
        <v>63.561920100000002</v>
      </c>
      <c r="D153" s="10"/>
      <c r="E153" s="69">
        <v>75.499305000000007</v>
      </c>
      <c r="F153" s="69">
        <v>51.9687482</v>
      </c>
    </row>
    <row r="154" spans="1:6" x14ac:dyDescent="0.25">
      <c r="A154" s="8">
        <v>32994</v>
      </c>
      <c r="B154" s="68">
        <v>8448.9256427</v>
      </c>
      <c r="C154" s="69">
        <v>63.9012745</v>
      </c>
      <c r="D154" s="10"/>
      <c r="E154" s="69">
        <v>75.8234329</v>
      </c>
      <c r="F154" s="69">
        <v>52.323763499999998</v>
      </c>
    </row>
    <row r="155" spans="1:6" x14ac:dyDescent="0.25">
      <c r="A155" s="8">
        <v>33025</v>
      </c>
      <c r="B155" s="68">
        <v>8459.2095152999991</v>
      </c>
      <c r="C155" s="69">
        <v>63.895208799999999</v>
      </c>
      <c r="D155" s="10"/>
      <c r="E155" s="69">
        <v>75.698624699999996</v>
      </c>
      <c r="F155" s="69">
        <v>52.4338129</v>
      </c>
    </row>
    <row r="156" spans="1:6" x14ac:dyDescent="0.25">
      <c r="A156" s="8">
        <v>33055</v>
      </c>
      <c r="B156" s="68">
        <v>8501.3268824999996</v>
      </c>
      <c r="C156" s="69">
        <v>64.138386100000005</v>
      </c>
      <c r="D156" s="10"/>
      <c r="E156" s="69">
        <v>75.921445000000006</v>
      </c>
      <c r="F156" s="69">
        <v>52.698168899999999</v>
      </c>
    </row>
    <row r="157" spans="1:6" x14ac:dyDescent="0.25">
      <c r="A157" s="8">
        <v>33086</v>
      </c>
      <c r="B157" s="68">
        <v>8480.9333299999998</v>
      </c>
      <c r="C157" s="69">
        <v>63.910320200000001</v>
      </c>
      <c r="D157" s="10"/>
      <c r="E157" s="69">
        <v>75.688876899999997</v>
      </c>
      <c r="F157" s="69">
        <v>52.475936699999998</v>
      </c>
    </row>
    <row r="158" spans="1:6" x14ac:dyDescent="0.25">
      <c r="A158" s="8">
        <v>33117</v>
      </c>
      <c r="B158" s="68">
        <v>8468.6280726000005</v>
      </c>
      <c r="C158" s="69">
        <v>63.742567899999997</v>
      </c>
      <c r="D158" s="10"/>
      <c r="E158" s="69">
        <v>75.708614699999998</v>
      </c>
      <c r="F158" s="69">
        <v>52.127541299999997</v>
      </c>
    </row>
    <row r="159" spans="1:6" x14ac:dyDescent="0.25">
      <c r="A159" s="8">
        <v>33147</v>
      </c>
      <c r="B159" s="68">
        <v>8477.1718001000008</v>
      </c>
      <c r="C159" s="69">
        <v>63.722555399999997</v>
      </c>
      <c r="D159" s="10"/>
      <c r="E159" s="69">
        <v>75.557978800000001</v>
      </c>
      <c r="F159" s="69">
        <v>52.234728400000002</v>
      </c>
    </row>
    <row r="160" spans="1:6" x14ac:dyDescent="0.25">
      <c r="A160" s="8">
        <v>33178</v>
      </c>
      <c r="B160" s="68">
        <v>8484.0561835000008</v>
      </c>
      <c r="C160" s="69">
        <v>63.690624300000003</v>
      </c>
      <c r="D160" s="10"/>
      <c r="E160" s="69">
        <v>75.555662799999993</v>
      </c>
      <c r="F160" s="69">
        <v>52.1745248</v>
      </c>
    </row>
    <row r="161" spans="1:6" x14ac:dyDescent="0.25">
      <c r="A161" s="8">
        <v>33208</v>
      </c>
      <c r="B161" s="68">
        <v>8494.2803915000004</v>
      </c>
      <c r="C161" s="69">
        <v>63.682839800000004</v>
      </c>
      <c r="D161" s="10"/>
      <c r="E161" s="69">
        <v>75.397154499999999</v>
      </c>
      <c r="F161" s="69">
        <v>52.313373200000001</v>
      </c>
    </row>
    <row r="162" spans="1:6" x14ac:dyDescent="0.25">
      <c r="A162" s="8">
        <v>33239</v>
      </c>
      <c r="B162" s="68">
        <v>8454.9838369999998</v>
      </c>
      <c r="C162" s="69">
        <v>63.316650000000003</v>
      </c>
      <c r="D162" s="10"/>
      <c r="E162" s="69">
        <v>74.962184500000006</v>
      </c>
      <c r="F162" s="69">
        <v>52.015554999999999</v>
      </c>
    </row>
    <row r="163" spans="1:6" x14ac:dyDescent="0.25">
      <c r="A163" s="8">
        <v>33270</v>
      </c>
      <c r="B163" s="68">
        <v>8489.6223016000004</v>
      </c>
      <c r="C163" s="69">
        <v>63.504630900000002</v>
      </c>
      <c r="D163" s="10"/>
      <c r="E163" s="69">
        <v>75.177102300000001</v>
      </c>
      <c r="F163" s="69">
        <v>52.178978299999997</v>
      </c>
    </row>
    <row r="164" spans="1:6" x14ac:dyDescent="0.25">
      <c r="A164" s="8">
        <v>33298</v>
      </c>
      <c r="B164" s="68">
        <v>8480.6704073000001</v>
      </c>
      <c r="C164" s="69">
        <v>63.3661472</v>
      </c>
      <c r="D164" s="10"/>
      <c r="E164" s="69">
        <v>75.031655099999995</v>
      </c>
      <c r="F164" s="69">
        <v>52.048856800000003</v>
      </c>
    </row>
    <row r="165" spans="1:6" x14ac:dyDescent="0.25">
      <c r="A165" s="8">
        <v>33329</v>
      </c>
      <c r="B165" s="68">
        <v>8538.0081086999999</v>
      </c>
      <c r="C165" s="69">
        <v>63.721852800000001</v>
      </c>
      <c r="D165" s="10"/>
      <c r="E165" s="69">
        <v>75.259179799999998</v>
      </c>
      <c r="F165" s="69">
        <v>52.530135100000003</v>
      </c>
    </row>
    <row r="166" spans="1:6" x14ac:dyDescent="0.25">
      <c r="A166" s="8">
        <v>33359</v>
      </c>
      <c r="B166" s="68">
        <v>8501.7016581999997</v>
      </c>
      <c r="C166" s="69">
        <v>63.378929399999997</v>
      </c>
      <c r="D166" s="10"/>
      <c r="E166" s="69">
        <v>74.887023099999993</v>
      </c>
      <c r="F166" s="69">
        <v>52.216759099999997</v>
      </c>
    </row>
    <row r="167" spans="1:6" x14ac:dyDescent="0.25">
      <c r="A167" s="8">
        <v>33390</v>
      </c>
      <c r="B167" s="68">
        <v>8467.6458681999993</v>
      </c>
      <c r="C167" s="69">
        <v>63.053502100000003</v>
      </c>
      <c r="D167" s="10"/>
      <c r="E167" s="69">
        <v>74.484745799999999</v>
      </c>
      <c r="F167" s="69">
        <v>51.9670354</v>
      </c>
    </row>
    <row r="168" spans="1:6" x14ac:dyDescent="0.25">
      <c r="A168" s="8">
        <v>33420</v>
      </c>
      <c r="B168" s="68">
        <v>8448.6427356000004</v>
      </c>
      <c r="C168" s="69">
        <v>62.836711000000001</v>
      </c>
      <c r="D168" s="10"/>
      <c r="E168" s="69">
        <v>74.169678300000001</v>
      </c>
      <c r="F168" s="69">
        <v>51.8462034</v>
      </c>
    </row>
    <row r="169" spans="1:6" x14ac:dyDescent="0.25">
      <c r="A169" s="8">
        <v>33451</v>
      </c>
      <c r="B169" s="68">
        <v>8463.9554382999995</v>
      </c>
      <c r="C169" s="69">
        <v>62.8793176</v>
      </c>
      <c r="D169" s="10"/>
      <c r="E169" s="69">
        <v>74.368204300000002</v>
      </c>
      <c r="F169" s="69">
        <v>51.738619300000003</v>
      </c>
    </row>
    <row r="170" spans="1:6" x14ac:dyDescent="0.25">
      <c r="A170" s="8">
        <v>33482</v>
      </c>
      <c r="B170" s="68">
        <v>8497.7132349999993</v>
      </c>
      <c r="C170" s="69">
        <v>63.058693499999997</v>
      </c>
      <c r="D170" s="10"/>
      <c r="E170" s="69">
        <v>74.408730399999996</v>
      </c>
      <c r="F170" s="69">
        <v>52.053603099999997</v>
      </c>
    </row>
    <row r="171" spans="1:6" x14ac:dyDescent="0.25">
      <c r="A171" s="8">
        <v>33512</v>
      </c>
      <c r="B171" s="68">
        <v>8461.3431294999991</v>
      </c>
      <c r="C171" s="69">
        <v>62.731740700000003</v>
      </c>
      <c r="D171" s="10"/>
      <c r="E171" s="69">
        <v>74.243810300000007</v>
      </c>
      <c r="F171" s="69">
        <v>51.5708877</v>
      </c>
    </row>
    <row r="172" spans="1:6" x14ac:dyDescent="0.25">
      <c r="A172" s="8">
        <v>33543</v>
      </c>
      <c r="B172" s="68">
        <v>8459.8760282000003</v>
      </c>
      <c r="C172" s="69">
        <v>62.663896299999998</v>
      </c>
      <c r="D172" s="10"/>
      <c r="E172" s="69">
        <v>74.210601100000005</v>
      </c>
      <c r="F172" s="69">
        <v>51.470804999999999</v>
      </c>
    </row>
    <row r="173" spans="1:6" x14ac:dyDescent="0.25">
      <c r="A173" s="8">
        <v>33573</v>
      </c>
      <c r="B173" s="68">
        <v>8508.1662261000001</v>
      </c>
      <c r="C173" s="69">
        <v>62.9644209</v>
      </c>
      <c r="D173" s="10"/>
      <c r="E173" s="69">
        <v>74.318685299999999</v>
      </c>
      <c r="F173" s="69">
        <v>51.959198600000001</v>
      </c>
    </row>
    <row r="174" spans="1:6" x14ac:dyDescent="0.25">
      <c r="A174" s="8">
        <v>33604</v>
      </c>
      <c r="B174" s="68">
        <v>8512.1670372999997</v>
      </c>
      <c r="C174" s="69">
        <v>62.909994599999997</v>
      </c>
      <c r="D174" s="10"/>
      <c r="E174" s="69">
        <v>74.140800999999996</v>
      </c>
      <c r="F174" s="69">
        <v>52.024074900000002</v>
      </c>
    </row>
    <row r="175" spans="1:6" x14ac:dyDescent="0.25">
      <c r="A175" s="8">
        <v>33635</v>
      </c>
      <c r="B175" s="68">
        <v>8538.7064991000007</v>
      </c>
      <c r="C175" s="69">
        <v>63.022084</v>
      </c>
      <c r="D175" s="10"/>
      <c r="E175" s="69">
        <v>74.313425300000006</v>
      </c>
      <c r="F175" s="69">
        <v>52.077121099999999</v>
      </c>
    </row>
    <row r="176" spans="1:6" x14ac:dyDescent="0.25">
      <c r="A176" s="8">
        <v>33664</v>
      </c>
      <c r="B176" s="68">
        <v>8526.2729364999996</v>
      </c>
      <c r="C176" s="69">
        <v>62.846589100000003</v>
      </c>
      <c r="D176" s="10"/>
      <c r="E176" s="69">
        <v>74.189148299999999</v>
      </c>
      <c r="F176" s="69">
        <v>51.851588399999997</v>
      </c>
    </row>
    <row r="177" spans="1:6" x14ac:dyDescent="0.25">
      <c r="A177" s="8">
        <v>33695</v>
      </c>
      <c r="B177" s="68">
        <v>8516.3764623999996</v>
      </c>
      <c r="C177" s="69">
        <v>62.724801200000002</v>
      </c>
      <c r="D177" s="10"/>
      <c r="E177" s="69">
        <v>74.084902400000004</v>
      </c>
      <c r="F177" s="69">
        <v>51.713428200000003</v>
      </c>
    </row>
    <row r="178" spans="1:6" x14ac:dyDescent="0.25">
      <c r="A178" s="8">
        <v>33725</v>
      </c>
      <c r="B178" s="68">
        <v>8526.2454228999995</v>
      </c>
      <c r="C178" s="69">
        <v>62.748647400000003</v>
      </c>
      <c r="D178" s="10"/>
      <c r="E178" s="69">
        <v>74.176407600000005</v>
      </c>
      <c r="F178" s="69">
        <v>51.672232600000001</v>
      </c>
    </row>
    <row r="179" spans="1:6" x14ac:dyDescent="0.25">
      <c r="A179" s="8">
        <v>33756</v>
      </c>
      <c r="B179" s="68">
        <v>8558.8845368999991</v>
      </c>
      <c r="C179" s="69">
        <v>62.939921099999999</v>
      </c>
      <c r="D179" s="10"/>
      <c r="E179" s="69">
        <v>74.281653199999994</v>
      </c>
      <c r="F179" s="69">
        <v>51.947515299999999</v>
      </c>
    </row>
    <row r="180" spans="1:6" x14ac:dyDescent="0.25">
      <c r="A180" s="8">
        <v>33786</v>
      </c>
      <c r="B180" s="68">
        <v>8609.9352858000002</v>
      </c>
      <c r="C180" s="69">
        <v>63.257964600000001</v>
      </c>
      <c r="D180" s="10"/>
      <c r="E180" s="69">
        <v>74.640450900000005</v>
      </c>
      <c r="F180" s="69">
        <v>52.226624299999997</v>
      </c>
    </row>
    <row r="181" spans="1:6" x14ac:dyDescent="0.25">
      <c r="A181" s="8">
        <v>33817</v>
      </c>
      <c r="B181" s="68">
        <v>8592.5425591000003</v>
      </c>
      <c r="C181" s="69">
        <v>63.073027099999997</v>
      </c>
      <c r="D181" s="10"/>
      <c r="E181" s="69">
        <v>74.333897500000006</v>
      </c>
      <c r="F181" s="69">
        <v>52.159993</v>
      </c>
    </row>
    <row r="182" spans="1:6" x14ac:dyDescent="0.25">
      <c r="A182" s="63">
        <v>33848</v>
      </c>
      <c r="B182" s="68">
        <v>8541.9767444000008</v>
      </c>
      <c r="C182" s="69">
        <v>62.645139499999999</v>
      </c>
      <c r="D182" s="10"/>
      <c r="E182" s="69">
        <v>73.7999461</v>
      </c>
      <c r="F182" s="69">
        <v>51.835456800000003</v>
      </c>
    </row>
    <row r="183" spans="1:6" x14ac:dyDescent="0.25">
      <c r="A183" s="8">
        <v>33878</v>
      </c>
      <c r="B183" s="68">
        <v>8598.0525918000003</v>
      </c>
      <c r="C183" s="69">
        <v>63.008344899999997</v>
      </c>
      <c r="D183" s="10"/>
      <c r="E183" s="69">
        <v>74.291284399999995</v>
      </c>
      <c r="F183" s="69">
        <v>52.075746600000002</v>
      </c>
    </row>
    <row r="184" spans="1:6" x14ac:dyDescent="0.25">
      <c r="A184" s="8">
        <v>33909</v>
      </c>
      <c r="B184" s="68">
        <v>8518.0303884000004</v>
      </c>
      <c r="C184" s="69">
        <v>62.374410500000003</v>
      </c>
      <c r="D184" s="10"/>
      <c r="E184" s="69">
        <v>73.523669999999996</v>
      </c>
      <c r="F184" s="69">
        <v>51.572574099999997</v>
      </c>
    </row>
    <row r="185" spans="1:6" x14ac:dyDescent="0.25">
      <c r="A185" s="8">
        <v>33939</v>
      </c>
      <c r="B185" s="68">
        <v>8559.9348525999994</v>
      </c>
      <c r="C185" s="69">
        <v>62.633576499999997</v>
      </c>
      <c r="D185" s="10"/>
      <c r="E185" s="69">
        <v>73.7615926</v>
      </c>
      <c r="F185" s="69">
        <v>51.853543500000001</v>
      </c>
    </row>
    <row r="186" spans="1:6" x14ac:dyDescent="0.25">
      <c r="A186" s="8">
        <v>33970</v>
      </c>
      <c r="B186" s="68">
        <v>8580.3988270999998</v>
      </c>
      <c r="C186" s="69">
        <v>62.708590100000002</v>
      </c>
      <c r="D186" s="10"/>
      <c r="E186" s="69">
        <v>73.870395900000005</v>
      </c>
      <c r="F186" s="69">
        <v>51.895619199999999</v>
      </c>
    </row>
    <row r="187" spans="1:6" x14ac:dyDescent="0.25">
      <c r="A187" s="8">
        <v>34001</v>
      </c>
      <c r="B187" s="68">
        <v>8520.5570050000006</v>
      </c>
      <c r="C187" s="69">
        <v>62.197242600000003</v>
      </c>
      <c r="D187" s="10"/>
      <c r="E187" s="69">
        <v>73.3021344</v>
      </c>
      <c r="F187" s="69">
        <v>51.439261799999997</v>
      </c>
    </row>
    <row r="188" spans="1:6" x14ac:dyDescent="0.25">
      <c r="A188" s="8">
        <v>34029</v>
      </c>
      <c r="B188" s="68">
        <v>8561.2003693000006</v>
      </c>
      <c r="C188" s="69">
        <v>62.419724199999997</v>
      </c>
      <c r="D188" s="10"/>
      <c r="E188" s="69">
        <v>73.546868500000002</v>
      </c>
      <c r="F188" s="69">
        <v>51.6399951</v>
      </c>
    </row>
    <row r="189" spans="1:6" x14ac:dyDescent="0.25">
      <c r="A189" s="8">
        <v>34060</v>
      </c>
      <c r="B189" s="68">
        <v>8531.1625574000009</v>
      </c>
      <c r="C189" s="69">
        <v>62.162669999999999</v>
      </c>
      <c r="D189" s="10"/>
      <c r="E189" s="69">
        <v>73.4704768</v>
      </c>
      <c r="F189" s="69">
        <v>51.207688900000001</v>
      </c>
    </row>
    <row r="190" spans="1:6" x14ac:dyDescent="0.25">
      <c r="A190" s="8">
        <v>34090</v>
      </c>
      <c r="B190" s="68">
        <v>8533.6505935000005</v>
      </c>
      <c r="C190" s="69">
        <v>62.142790599999998</v>
      </c>
      <c r="D190" s="10"/>
      <c r="E190" s="69">
        <v>73.426209999999998</v>
      </c>
      <c r="F190" s="69">
        <v>51.211208300000003</v>
      </c>
    </row>
    <row r="191" spans="1:6" x14ac:dyDescent="0.25">
      <c r="A191" s="63">
        <v>34121</v>
      </c>
      <c r="B191" s="68">
        <v>8568.0648739999997</v>
      </c>
      <c r="C191" s="69">
        <v>62.3552787</v>
      </c>
      <c r="D191" s="10"/>
      <c r="E191" s="69">
        <v>73.675380899999993</v>
      </c>
      <c r="F191" s="69">
        <v>51.387917899999998</v>
      </c>
    </row>
    <row r="192" spans="1:6" x14ac:dyDescent="0.25">
      <c r="A192" s="8">
        <v>34151</v>
      </c>
      <c r="B192" s="68">
        <v>8565.4500478000009</v>
      </c>
      <c r="C192" s="69">
        <v>62.276137900000002</v>
      </c>
      <c r="D192" s="10"/>
      <c r="E192" s="69">
        <v>73.555421600000003</v>
      </c>
      <c r="F192" s="69">
        <v>51.348885000000003</v>
      </c>
    </row>
    <row r="193" spans="1:6" x14ac:dyDescent="0.25">
      <c r="A193" s="8">
        <v>34182</v>
      </c>
      <c r="B193" s="68">
        <v>8595.9924637000004</v>
      </c>
      <c r="C193" s="69">
        <v>62.437982099999999</v>
      </c>
      <c r="D193" s="10"/>
      <c r="E193" s="69">
        <v>73.434084600000006</v>
      </c>
      <c r="F193" s="69">
        <v>51.785741899999998</v>
      </c>
    </row>
    <row r="194" spans="1:6" x14ac:dyDescent="0.25">
      <c r="A194" s="8">
        <v>34213</v>
      </c>
      <c r="B194" s="68">
        <v>8593.2973237999995</v>
      </c>
      <c r="C194" s="69">
        <v>62.358331300000003</v>
      </c>
      <c r="D194" s="10"/>
      <c r="E194" s="69">
        <v>73.280881500000007</v>
      </c>
      <c r="F194" s="69">
        <v>51.7778937</v>
      </c>
    </row>
    <row r="195" spans="1:6" x14ac:dyDescent="0.25">
      <c r="A195" s="8">
        <v>34243</v>
      </c>
      <c r="B195" s="68">
        <v>8669.1682268999994</v>
      </c>
      <c r="C195" s="69">
        <v>62.859615599999998</v>
      </c>
      <c r="D195" s="10"/>
      <c r="E195" s="69">
        <v>73.735786200000007</v>
      </c>
      <c r="F195" s="69">
        <v>52.325593499999997</v>
      </c>
    </row>
    <row r="196" spans="1:6" x14ac:dyDescent="0.25">
      <c r="A196" s="8">
        <v>34274</v>
      </c>
      <c r="B196" s="68">
        <v>8680.2193633000006</v>
      </c>
      <c r="C196" s="69">
        <v>62.890497099999997</v>
      </c>
      <c r="D196" s="10"/>
      <c r="E196" s="69">
        <v>73.712597599999995</v>
      </c>
      <c r="F196" s="69">
        <v>52.410274299999998</v>
      </c>
    </row>
    <row r="197" spans="1:6" x14ac:dyDescent="0.25">
      <c r="A197" s="8">
        <v>34304</v>
      </c>
      <c r="B197" s="68">
        <v>8679.2057203000004</v>
      </c>
      <c r="C197" s="69">
        <v>62.833967899999998</v>
      </c>
      <c r="D197" s="10"/>
      <c r="E197" s="69">
        <v>73.7886369</v>
      </c>
      <c r="F197" s="69">
        <v>52.226852600000001</v>
      </c>
    </row>
    <row r="198" spans="1:6" x14ac:dyDescent="0.25">
      <c r="A198" s="8">
        <v>34335</v>
      </c>
      <c r="B198" s="68">
        <v>8683.7177597000009</v>
      </c>
      <c r="C198" s="69">
        <v>62.7909364</v>
      </c>
      <c r="D198" s="10"/>
      <c r="E198" s="69">
        <v>73.709344000000002</v>
      </c>
      <c r="F198" s="69">
        <v>52.217870099999999</v>
      </c>
    </row>
    <row r="199" spans="1:6" x14ac:dyDescent="0.25">
      <c r="A199" s="8">
        <v>34366</v>
      </c>
      <c r="B199" s="68">
        <v>8693.8823697999997</v>
      </c>
      <c r="C199" s="69">
        <v>62.788814199999997</v>
      </c>
      <c r="D199" s="10"/>
      <c r="E199" s="69">
        <v>73.546143000000001</v>
      </c>
      <c r="F199" s="69">
        <v>52.370639500000003</v>
      </c>
    </row>
    <row r="200" spans="1:6" x14ac:dyDescent="0.25">
      <c r="A200" s="63">
        <v>34394</v>
      </c>
      <c r="B200" s="68">
        <v>8710.7853883000007</v>
      </c>
      <c r="C200" s="69">
        <v>62.835327300000003</v>
      </c>
      <c r="D200" s="10"/>
      <c r="E200" s="69">
        <v>73.638615299999998</v>
      </c>
      <c r="F200" s="69">
        <v>52.371570900000002</v>
      </c>
    </row>
    <row r="201" spans="1:6" x14ac:dyDescent="0.25">
      <c r="A201" s="8">
        <v>34425</v>
      </c>
      <c r="B201" s="68">
        <v>8685.7800028999991</v>
      </c>
      <c r="C201" s="69">
        <v>62.609552399999998</v>
      </c>
      <c r="D201" s="10"/>
      <c r="E201" s="69">
        <v>73.415263600000003</v>
      </c>
      <c r="F201" s="69">
        <v>52.143768299999998</v>
      </c>
    </row>
    <row r="202" spans="1:6" x14ac:dyDescent="0.25">
      <c r="A202" s="8">
        <v>34455</v>
      </c>
      <c r="B202" s="68">
        <v>8703.3971860000001</v>
      </c>
      <c r="C202" s="69">
        <v>62.6911311</v>
      </c>
      <c r="D202" s="10"/>
      <c r="E202" s="69">
        <v>73.449380500000004</v>
      </c>
      <c r="F202" s="69">
        <v>52.271541399999997</v>
      </c>
    </row>
    <row r="203" spans="1:6" x14ac:dyDescent="0.25">
      <c r="A203" s="8">
        <v>34486</v>
      </c>
      <c r="B203" s="68">
        <v>8732.9698093000006</v>
      </c>
      <c r="C203" s="69">
        <v>62.858631600000002</v>
      </c>
      <c r="D203" s="10"/>
      <c r="E203" s="69">
        <v>73.633812599999999</v>
      </c>
      <c r="F203" s="69">
        <v>52.422939900000003</v>
      </c>
    </row>
    <row r="204" spans="1:6" x14ac:dyDescent="0.25">
      <c r="A204" s="8">
        <v>34516</v>
      </c>
      <c r="B204" s="68">
        <v>8795.3184450000008</v>
      </c>
      <c r="C204" s="69">
        <v>63.238880000000002</v>
      </c>
      <c r="D204" s="10"/>
      <c r="E204" s="69">
        <v>73.827536600000002</v>
      </c>
      <c r="F204" s="69">
        <v>52.983906599999997</v>
      </c>
    </row>
    <row r="205" spans="1:6" x14ac:dyDescent="0.25">
      <c r="A205" s="8">
        <v>34547</v>
      </c>
      <c r="B205" s="68">
        <v>8760.0780312999996</v>
      </c>
      <c r="C205" s="69">
        <v>62.917393400000002</v>
      </c>
      <c r="D205" s="10"/>
      <c r="E205" s="69">
        <v>73.605762299999995</v>
      </c>
      <c r="F205" s="69">
        <v>52.565989899999998</v>
      </c>
    </row>
    <row r="206" spans="1:6" x14ac:dyDescent="0.25">
      <c r="A206" s="8">
        <v>34578</v>
      </c>
      <c r="B206" s="68">
        <v>8804.9573827999993</v>
      </c>
      <c r="C206" s="69">
        <v>63.171422999999997</v>
      </c>
      <c r="D206" s="10"/>
      <c r="E206" s="69">
        <v>73.554636599999995</v>
      </c>
      <c r="F206" s="69">
        <v>53.115637800000002</v>
      </c>
    </row>
    <row r="207" spans="1:6" x14ac:dyDescent="0.25">
      <c r="A207" s="8">
        <v>34608</v>
      </c>
      <c r="B207" s="68">
        <v>8776.4564547000009</v>
      </c>
      <c r="C207" s="69">
        <v>62.919570399999998</v>
      </c>
      <c r="D207" s="10"/>
      <c r="E207" s="69">
        <v>73.499083900000002</v>
      </c>
      <c r="F207" s="69">
        <v>52.674404199999998</v>
      </c>
    </row>
    <row r="208" spans="1:6" x14ac:dyDescent="0.25">
      <c r="A208" s="8">
        <v>34639</v>
      </c>
      <c r="B208" s="68">
        <v>8794.2391487999994</v>
      </c>
      <c r="C208" s="69">
        <v>62.999673999999999</v>
      </c>
      <c r="D208" s="10"/>
      <c r="E208" s="69">
        <v>73.514171000000005</v>
      </c>
      <c r="F208" s="69">
        <v>52.8182787</v>
      </c>
    </row>
    <row r="209" spans="1:6" x14ac:dyDescent="0.25">
      <c r="A209" s="63">
        <v>34669</v>
      </c>
      <c r="B209" s="68">
        <v>8822.6617846999998</v>
      </c>
      <c r="C209" s="69">
        <v>63.155808200000003</v>
      </c>
      <c r="D209" s="10"/>
      <c r="E209" s="69">
        <v>73.647882199999998</v>
      </c>
      <c r="F209" s="69">
        <v>52.996834399999997</v>
      </c>
    </row>
    <row r="210" spans="1:6" x14ac:dyDescent="0.25">
      <c r="A210" s="8">
        <v>34700</v>
      </c>
      <c r="B210" s="68">
        <v>8832.0181862999998</v>
      </c>
      <c r="C210" s="69">
        <v>63.141268699999998</v>
      </c>
      <c r="D210" s="10"/>
      <c r="E210" s="69">
        <v>73.729186999999996</v>
      </c>
      <c r="F210" s="69">
        <v>52.888892400000003</v>
      </c>
    </row>
    <row r="211" spans="1:6" x14ac:dyDescent="0.25">
      <c r="A211" s="8">
        <v>34731</v>
      </c>
      <c r="B211" s="68">
        <v>8882.7815420000006</v>
      </c>
      <c r="C211" s="69">
        <v>63.422400199999998</v>
      </c>
      <c r="D211" s="10"/>
      <c r="E211" s="69">
        <v>74.012704099999993</v>
      </c>
      <c r="F211" s="69">
        <v>53.167090600000002</v>
      </c>
    </row>
    <row r="212" spans="1:6" x14ac:dyDescent="0.25">
      <c r="A212" s="8">
        <v>34759</v>
      </c>
      <c r="B212" s="68">
        <v>8866.3237403000003</v>
      </c>
      <c r="C212" s="69">
        <v>63.223480700000003</v>
      </c>
      <c r="D212" s="10"/>
      <c r="E212" s="69">
        <v>73.553706599999998</v>
      </c>
      <c r="F212" s="69">
        <v>53.2194419</v>
      </c>
    </row>
    <row r="213" spans="1:6" x14ac:dyDescent="0.25">
      <c r="A213" s="8">
        <v>34790</v>
      </c>
      <c r="B213" s="68">
        <v>8895.4458305000007</v>
      </c>
      <c r="C213" s="69">
        <v>63.3608367</v>
      </c>
      <c r="D213" s="10"/>
      <c r="E213" s="69">
        <v>73.758108399999998</v>
      </c>
      <c r="F213" s="69">
        <v>53.291773499999998</v>
      </c>
    </row>
    <row r="214" spans="1:6" x14ac:dyDescent="0.25">
      <c r="A214" s="8">
        <v>34820</v>
      </c>
      <c r="B214" s="68">
        <v>8922.2293953999997</v>
      </c>
      <c r="C214" s="69">
        <v>63.481250099999997</v>
      </c>
      <c r="D214" s="10"/>
      <c r="E214" s="69">
        <v>73.783709400000006</v>
      </c>
      <c r="F214" s="69">
        <v>53.503934600000001</v>
      </c>
    </row>
    <row r="215" spans="1:6" x14ac:dyDescent="0.25">
      <c r="A215" s="8">
        <v>34851</v>
      </c>
      <c r="B215" s="68">
        <v>8948.5875352000003</v>
      </c>
      <c r="C215" s="69">
        <v>63.598373600000002</v>
      </c>
      <c r="D215" s="10"/>
      <c r="E215" s="69">
        <v>73.772111600000002</v>
      </c>
      <c r="F215" s="69">
        <v>53.745637799999997</v>
      </c>
    </row>
    <row r="216" spans="1:6" x14ac:dyDescent="0.25">
      <c r="A216" s="8">
        <v>34881</v>
      </c>
      <c r="B216" s="68">
        <v>8962.9737621999993</v>
      </c>
      <c r="C216" s="69">
        <v>63.625842900000002</v>
      </c>
      <c r="D216" s="10"/>
      <c r="E216" s="69">
        <v>73.819676999999999</v>
      </c>
      <c r="F216" s="69">
        <v>53.754204399999999</v>
      </c>
    </row>
    <row r="217" spans="1:6" x14ac:dyDescent="0.25">
      <c r="A217" s="8">
        <v>34912</v>
      </c>
      <c r="B217" s="68">
        <v>8984.4035378999997</v>
      </c>
      <c r="C217" s="69">
        <v>63.703198499999999</v>
      </c>
      <c r="D217" s="10"/>
      <c r="E217" s="69">
        <v>73.883423699999994</v>
      </c>
      <c r="F217" s="69">
        <v>53.845270900000003</v>
      </c>
    </row>
    <row r="218" spans="1:6" x14ac:dyDescent="0.25">
      <c r="A218" s="63">
        <v>34943</v>
      </c>
      <c r="B218" s="68">
        <v>8974.9292148999994</v>
      </c>
      <c r="C218" s="69">
        <v>63.561501999999997</v>
      </c>
      <c r="D218" s="10"/>
      <c r="E218" s="69">
        <v>73.993422300000006</v>
      </c>
      <c r="F218" s="69">
        <v>53.460430299999999</v>
      </c>
    </row>
    <row r="219" spans="1:6" x14ac:dyDescent="0.25">
      <c r="A219" s="8">
        <v>34973</v>
      </c>
      <c r="B219" s="68">
        <v>8984.7021337999995</v>
      </c>
      <c r="C219" s="69">
        <v>63.5531553</v>
      </c>
      <c r="D219" s="10"/>
      <c r="E219" s="69">
        <v>73.596745999999996</v>
      </c>
      <c r="F219" s="69">
        <v>53.829991100000001</v>
      </c>
    </row>
    <row r="220" spans="1:6" x14ac:dyDescent="0.25">
      <c r="A220" s="8">
        <v>35004</v>
      </c>
      <c r="B220" s="68">
        <v>9053.3933522000007</v>
      </c>
      <c r="C220" s="69">
        <v>63.961074799999999</v>
      </c>
      <c r="D220" s="10"/>
      <c r="E220" s="69">
        <v>73.956553099999994</v>
      </c>
      <c r="F220" s="69">
        <v>54.286371899999999</v>
      </c>
    </row>
    <row r="221" spans="1:6" x14ac:dyDescent="0.25">
      <c r="A221" s="8">
        <v>35034</v>
      </c>
      <c r="B221" s="68">
        <v>9024.5305812000006</v>
      </c>
      <c r="C221" s="69">
        <v>63.679642600000001</v>
      </c>
      <c r="D221" s="10"/>
      <c r="E221" s="69">
        <v>73.762957799999995</v>
      </c>
      <c r="F221" s="69">
        <v>53.921828499999997</v>
      </c>
    </row>
    <row r="222" spans="1:6" x14ac:dyDescent="0.25">
      <c r="A222" s="8">
        <v>35065</v>
      </c>
      <c r="B222" s="68">
        <v>9056.2566499999994</v>
      </c>
      <c r="C222" s="69">
        <v>63.822560299999999</v>
      </c>
      <c r="D222" s="10"/>
      <c r="E222" s="69">
        <v>73.923659900000004</v>
      </c>
      <c r="F222" s="69">
        <v>54.047985199999999</v>
      </c>
    </row>
    <row r="223" spans="1:6" x14ac:dyDescent="0.25">
      <c r="A223" s="8">
        <v>35096</v>
      </c>
      <c r="B223" s="68">
        <v>9046.1349513999994</v>
      </c>
      <c r="C223" s="69">
        <v>63.670582899999999</v>
      </c>
      <c r="D223" s="10"/>
      <c r="E223" s="69">
        <v>73.884292400000007</v>
      </c>
      <c r="F223" s="69">
        <v>53.7874634</v>
      </c>
    </row>
    <row r="224" spans="1:6" x14ac:dyDescent="0.25">
      <c r="A224" s="8">
        <v>35125</v>
      </c>
      <c r="B224" s="68">
        <v>9026.4844539000005</v>
      </c>
      <c r="C224" s="69">
        <v>63.451993000000002</v>
      </c>
      <c r="D224" s="10"/>
      <c r="E224" s="69">
        <v>73.477458200000001</v>
      </c>
      <c r="F224" s="69">
        <v>53.751480999999998</v>
      </c>
    </row>
    <row r="225" spans="1:6" x14ac:dyDescent="0.25">
      <c r="A225" s="8">
        <v>35156</v>
      </c>
      <c r="B225" s="68">
        <v>9074.9747148999995</v>
      </c>
      <c r="C225" s="69">
        <v>63.7249646</v>
      </c>
      <c r="D225" s="10"/>
      <c r="E225" s="69">
        <v>73.867644200000001</v>
      </c>
      <c r="F225" s="69">
        <v>53.911299900000003</v>
      </c>
    </row>
    <row r="226" spans="1:6" x14ac:dyDescent="0.25">
      <c r="A226" s="8">
        <v>35186</v>
      </c>
      <c r="B226" s="68">
        <v>9064.2736246000004</v>
      </c>
      <c r="C226" s="69">
        <v>63.582148400000001</v>
      </c>
      <c r="D226" s="10"/>
      <c r="E226" s="69">
        <v>73.644870299999994</v>
      </c>
      <c r="F226" s="69">
        <v>53.8460733</v>
      </c>
    </row>
    <row r="227" spans="1:6" x14ac:dyDescent="0.25">
      <c r="A227" s="63">
        <v>35217</v>
      </c>
      <c r="B227" s="68">
        <v>9052.6155030999998</v>
      </c>
      <c r="C227" s="69">
        <v>63.432934000000003</v>
      </c>
      <c r="D227" s="10"/>
      <c r="E227" s="69">
        <v>73.578746699999996</v>
      </c>
      <c r="F227" s="69">
        <v>53.616740399999998</v>
      </c>
    </row>
    <row r="228" spans="1:6" x14ac:dyDescent="0.25">
      <c r="A228" s="8">
        <v>35247</v>
      </c>
      <c r="B228" s="68">
        <v>9085.9282958999993</v>
      </c>
      <c r="C228" s="69">
        <v>63.592084499999999</v>
      </c>
      <c r="D228" s="10"/>
      <c r="E228" s="69">
        <v>73.561186199999995</v>
      </c>
      <c r="F228" s="69">
        <v>53.948783499999998</v>
      </c>
    </row>
    <row r="229" spans="1:6" x14ac:dyDescent="0.25">
      <c r="A229" s="8">
        <v>35278</v>
      </c>
      <c r="B229" s="68">
        <v>9095.4765301000007</v>
      </c>
      <c r="C229" s="69">
        <v>63.584735100000003</v>
      </c>
      <c r="D229" s="10"/>
      <c r="E229" s="69">
        <v>73.7548137</v>
      </c>
      <c r="F229" s="69">
        <v>53.748961199999997</v>
      </c>
    </row>
    <row r="230" spans="1:6" x14ac:dyDescent="0.25">
      <c r="A230" s="8">
        <v>35309</v>
      </c>
      <c r="B230" s="68">
        <v>9073.7898411000006</v>
      </c>
      <c r="C230" s="69">
        <v>63.359295199999998</v>
      </c>
      <c r="D230" s="10"/>
      <c r="E230" s="69">
        <v>73.396145700000005</v>
      </c>
      <c r="F230" s="69">
        <v>53.654293099999997</v>
      </c>
    </row>
    <row r="231" spans="1:6" x14ac:dyDescent="0.25">
      <c r="A231" s="8">
        <v>35339</v>
      </c>
      <c r="B231" s="68">
        <v>9098.8125777000005</v>
      </c>
      <c r="C231" s="69">
        <v>63.469200600000001</v>
      </c>
      <c r="D231" s="10"/>
      <c r="E231" s="69">
        <v>73.380592500000006</v>
      </c>
      <c r="F231" s="69">
        <v>53.888076699999999</v>
      </c>
    </row>
    <row r="232" spans="1:6" x14ac:dyDescent="0.25">
      <c r="A232" s="8">
        <v>35370</v>
      </c>
      <c r="B232" s="68">
        <v>9069.0174052000002</v>
      </c>
      <c r="C232" s="69">
        <v>63.196908700000002</v>
      </c>
      <c r="D232" s="10"/>
      <c r="E232" s="69">
        <v>73.278761299999999</v>
      </c>
      <c r="F232" s="69">
        <v>53.4535464</v>
      </c>
    </row>
    <row r="233" spans="1:6" x14ac:dyDescent="0.25">
      <c r="A233" s="8">
        <v>35400</v>
      </c>
      <c r="B233" s="68">
        <v>9110.6751315000001</v>
      </c>
      <c r="C233" s="69">
        <v>63.422557599999998</v>
      </c>
      <c r="D233" s="10"/>
      <c r="E233" s="69">
        <v>73.340196899999995</v>
      </c>
      <c r="F233" s="69">
        <v>53.840439400000001</v>
      </c>
    </row>
    <row r="234" spans="1:6" x14ac:dyDescent="0.25">
      <c r="A234" s="8">
        <v>35431</v>
      </c>
      <c r="B234" s="68">
        <v>9114.6655559999999</v>
      </c>
      <c r="C234" s="69">
        <v>63.366039600000001</v>
      </c>
      <c r="D234" s="10"/>
      <c r="E234" s="69">
        <v>73.273151200000001</v>
      </c>
      <c r="F234" s="69">
        <v>53.794784300000003</v>
      </c>
    </row>
    <row r="235" spans="1:6" x14ac:dyDescent="0.25">
      <c r="A235" s="8">
        <v>35462</v>
      </c>
      <c r="B235" s="68">
        <v>9129.4623940000001</v>
      </c>
      <c r="C235" s="69">
        <v>63.384690399999997</v>
      </c>
      <c r="D235" s="10"/>
      <c r="E235" s="69">
        <v>73.184198300000006</v>
      </c>
      <c r="F235" s="69">
        <v>53.918122599999997</v>
      </c>
    </row>
    <row r="236" spans="1:6" x14ac:dyDescent="0.25">
      <c r="A236" s="63">
        <v>35490</v>
      </c>
      <c r="B236" s="68">
        <v>9121.8453312000001</v>
      </c>
      <c r="C236" s="69">
        <v>63.247889899999997</v>
      </c>
      <c r="D236" s="10"/>
      <c r="E236" s="69">
        <v>73.236632200000003</v>
      </c>
      <c r="F236" s="69">
        <v>53.599201899999997</v>
      </c>
    </row>
    <row r="237" spans="1:6" x14ac:dyDescent="0.25">
      <c r="A237" s="8">
        <v>35521</v>
      </c>
      <c r="B237" s="68">
        <v>9111.6330459000001</v>
      </c>
      <c r="C237" s="69">
        <v>63.128836300000003</v>
      </c>
      <c r="D237" s="10"/>
      <c r="E237" s="69">
        <v>72.986216400000004</v>
      </c>
      <c r="F237" s="69">
        <v>53.607813399999998</v>
      </c>
    </row>
    <row r="238" spans="1:6" x14ac:dyDescent="0.25">
      <c r="A238" s="8">
        <v>35551</v>
      </c>
      <c r="B238" s="68">
        <v>9113.9488720999998</v>
      </c>
      <c r="C238" s="69">
        <v>63.096693399999999</v>
      </c>
      <c r="D238" s="10"/>
      <c r="E238" s="69">
        <v>72.937139000000002</v>
      </c>
      <c r="F238" s="69">
        <v>53.592824299999997</v>
      </c>
    </row>
    <row r="239" spans="1:6" x14ac:dyDescent="0.25">
      <c r="A239" s="8">
        <v>35582</v>
      </c>
      <c r="B239" s="68">
        <v>9093.8533415000002</v>
      </c>
      <c r="C239" s="69">
        <v>62.9095662</v>
      </c>
      <c r="D239" s="10"/>
      <c r="E239" s="69">
        <v>72.827172399999995</v>
      </c>
      <c r="F239" s="69">
        <v>53.331939499999997</v>
      </c>
    </row>
    <row r="240" spans="1:6" x14ac:dyDescent="0.25">
      <c r="A240" s="8">
        <v>35612</v>
      </c>
      <c r="B240" s="68">
        <v>9131.4052052000006</v>
      </c>
      <c r="C240" s="69">
        <v>63.107773799999997</v>
      </c>
      <c r="D240" s="10"/>
      <c r="E240" s="69">
        <v>72.998844700000006</v>
      </c>
      <c r="F240" s="69">
        <v>53.556302500000001</v>
      </c>
    </row>
    <row r="241" spans="1:6" x14ac:dyDescent="0.25">
      <c r="A241" s="8">
        <v>35643</v>
      </c>
      <c r="B241" s="68">
        <v>9104.4150086999998</v>
      </c>
      <c r="C241" s="69">
        <v>62.8599751</v>
      </c>
      <c r="D241" s="10"/>
      <c r="E241" s="69">
        <v>72.618678599999996</v>
      </c>
      <c r="F241" s="69">
        <v>53.436905199999998</v>
      </c>
    </row>
    <row r="242" spans="1:6" x14ac:dyDescent="0.25">
      <c r="A242" s="8">
        <v>35674</v>
      </c>
      <c r="B242" s="68">
        <v>9132.5893868999992</v>
      </c>
      <c r="C242" s="69">
        <v>62.993162900000002</v>
      </c>
      <c r="D242" s="10"/>
      <c r="E242" s="69">
        <v>72.772791799999993</v>
      </c>
      <c r="F242" s="69">
        <v>53.550401100000002</v>
      </c>
    </row>
    <row r="243" spans="1:6" x14ac:dyDescent="0.25">
      <c r="A243" s="8">
        <v>35704</v>
      </c>
      <c r="B243" s="68">
        <v>9121.7598491000008</v>
      </c>
      <c r="C243" s="69">
        <v>62.860112899999997</v>
      </c>
      <c r="D243" s="10"/>
      <c r="E243" s="69">
        <v>72.719060799999994</v>
      </c>
      <c r="F243" s="69">
        <v>53.342523</v>
      </c>
    </row>
    <row r="244" spans="1:6" x14ac:dyDescent="0.25">
      <c r="A244" s="8">
        <v>35735</v>
      </c>
      <c r="B244" s="68">
        <v>9180.6430314000008</v>
      </c>
      <c r="C244" s="69">
        <v>63.207266099999998</v>
      </c>
      <c r="D244" s="10"/>
      <c r="E244" s="69">
        <v>73.179059499999994</v>
      </c>
      <c r="F244" s="69">
        <v>53.5825727</v>
      </c>
    </row>
    <row r="245" spans="1:6" x14ac:dyDescent="0.25">
      <c r="A245" s="63">
        <v>35765</v>
      </c>
      <c r="B245" s="68">
        <v>9157.2287751000003</v>
      </c>
      <c r="C245" s="69">
        <v>62.987700699999998</v>
      </c>
      <c r="D245" s="10"/>
      <c r="E245" s="69">
        <v>72.918675800000003</v>
      </c>
      <c r="F245" s="69">
        <v>53.404168900000002</v>
      </c>
    </row>
    <row r="246" spans="1:6" x14ac:dyDescent="0.25">
      <c r="A246" s="8">
        <v>35796</v>
      </c>
      <c r="B246" s="68">
        <v>9159.7776862999999</v>
      </c>
      <c r="C246" s="69">
        <v>62.916476699999997</v>
      </c>
      <c r="D246" s="10"/>
      <c r="E246" s="69">
        <v>72.822759399999995</v>
      </c>
      <c r="F246" s="69">
        <v>53.3564607</v>
      </c>
    </row>
    <row r="247" spans="1:6" x14ac:dyDescent="0.25">
      <c r="A247" s="8">
        <v>35827</v>
      </c>
      <c r="B247" s="68">
        <v>9165.7177637999994</v>
      </c>
      <c r="C247" s="69">
        <v>62.868722200000001</v>
      </c>
      <c r="D247" s="10"/>
      <c r="E247" s="69">
        <v>72.792716600000006</v>
      </c>
      <c r="F247" s="69">
        <v>53.291306200000001</v>
      </c>
    </row>
    <row r="248" spans="1:6" x14ac:dyDescent="0.25">
      <c r="A248" s="8">
        <v>35855</v>
      </c>
      <c r="B248" s="68">
        <v>9180.0646651000006</v>
      </c>
      <c r="C248" s="69">
        <v>62.8786755</v>
      </c>
      <c r="D248" s="10"/>
      <c r="E248" s="69">
        <v>72.779075399999996</v>
      </c>
      <c r="F248" s="69">
        <v>53.323703500000001</v>
      </c>
    </row>
    <row r="249" spans="1:6" x14ac:dyDescent="0.25">
      <c r="A249" s="8">
        <v>35886</v>
      </c>
      <c r="B249" s="68">
        <v>9187.2496750999999</v>
      </c>
      <c r="C249" s="69">
        <v>62.878782200000003</v>
      </c>
      <c r="D249" s="10"/>
      <c r="E249" s="69">
        <v>72.548655299999993</v>
      </c>
      <c r="F249" s="69">
        <v>53.546950000000002</v>
      </c>
    </row>
    <row r="250" spans="1:6" x14ac:dyDescent="0.25">
      <c r="A250" s="8">
        <v>35916</v>
      </c>
      <c r="B250" s="68">
        <v>9201.1806713999995</v>
      </c>
      <c r="C250" s="69">
        <v>62.925010200000003</v>
      </c>
      <c r="D250" s="10"/>
      <c r="E250" s="69">
        <v>72.731125700000007</v>
      </c>
      <c r="F250" s="69">
        <v>53.4623536</v>
      </c>
    </row>
    <row r="251" spans="1:6" x14ac:dyDescent="0.25">
      <c r="A251" s="8">
        <v>35947</v>
      </c>
      <c r="B251" s="68">
        <v>9229.5837518000008</v>
      </c>
      <c r="C251" s="69">
        <v>63.070073600000001</v>
      </c>
      <c r="D251" s="10"/>
      <c r="E251" s="69">
        <v>72.809048500000003</v>
      </c>
      <c r="F251" s="69">
        <v>53.672836599999997</v>
      </c>
    </row>
    <row r="252" spans="1:6" x14ac:dyDescent="0.25">
      <c r="A252" s="8">
        <v>35977</v>
      </c>
      <c r="B252" s="68">
        <v>9257.1900311999998</v>
      </c>
      <c r="C252" s="69">
        <v>63.192236899999997</v>
      </c>
      <c r="D252" s="10"/>
      <c r="E252" s="69">
        <v>72.791413700000007</v>
      </c>
      <c r="F252" s="69">
        <v>53.930670499999998</v>
      </c>
    </row>
    <row r="253" spans="1:6" x14ac:dyDescent="0.25">
      <c r="A253" s="8">
        <v>36008</v>
      </c>
      <c r="B253" s="68">
        <v>9248.5405924000006</v>
      </c>
      <c r="C253" s="69">
        <v>63.066920199999998</v>
      </c>
      <c r="D253" s="10"/>
      <c r="E253" s="69">
        <v>72.604045400000004</v>
      </c>
      <c r="F253" s="69">
        <v>53.865918999999998</v>
      </c>
    </row>
    <row r="254" spans="1:6" x14ac:dyDescent="0.25">
      <c r="A254" s="63">
        <v>36039</v>
      </c>
      <c r="B254" s="68">
        <v>9283.5841421000005</v>
      </c>
      <c r="C254" s="69">
        <v>63.239493099999997</v>
      </c>
      <c r="D254" s="10"/>
      <c r="E254" s="69">
        <v>72.911431899999997</v>
      </c>
      <c r="F254" s="69">
        <v>53.909212699999998</v>
      </c>
    </row>
    <row r="255" spans="1:6" x14ac:dyDescent="0.25">
      <c r="A255" s="8">
        <v>36069</v>
      </c>
      <c r="B255" s="68">
        <v>9262.9818861000003</v>
      </c>
      <c r="C255" s="69">
        <v>63.033185400000001</v>
      </c>
      <c r="D255" s="10"/>
      <c r="E255" s="69">
        <v>72.5452078</v>
      </c>
      <c r="F255" s="69">
        <v>53.858435100000001</v>
      </c>
    </row>
    <row r="256" spans="1:6" x14ac:dyDescent="0.25">
      <c r="A256" s="8">
        <v>36100</v>
      </c>
      <c r="B256" s="68">
        <v>9271.6401138000001</v>
      </c>
      <c r="C256" s="69">
        <v>63.026184000000001</v>
      </c>
      <c r="D256" s="10"/>
      <c r="E256" s="69">
        <v>72.660562600000006</v>
      </c>
      <c r="F256" s="69">
        <v>53.734687800000003</v>
      </c>
    </row>
    <row r="257" spans="1:7" x14ac:dyDescent="0.25">
      <c r="A257" s="8">
        <v>36130</v>
      </c>
      <c r="B257" s="68">
        <v>9250.6563910999994</v>
      </c>
      <c r="C257" s="69">
        <v>62.817939000000003</v>
      </c>
      <c r="D257" s="10"/>
      <c r="E257" s="69">
        <v>72.265619799999996</v>
      </c>
      <c r="F257" s="69">
        <v>53.707732399999998</v>
      </c>
    </row>
    <row r="258" spans="1:7" x14ac:dyDescent="0.25">
      <c r="A258" s="8">
        <v>36161</v>
      </c>
      <c r="B258" s="68">
        <v>9244.5994343999992</v>
      </c>
      <c r="C258" s="69">
        <v>62.689488400000002</v>
      </c>
      <c r="D258" s="10"/>
      <c r="E258" s="69">
        <v>72.219407899999993</v>
      </c>
      <c r="F258" s="69">
        <v>53.4999818</v>
      </c>
    </row>
    <row r="259" spans="1:7" x14ac:dyDescent="0.25">
      <c r="A259" s="8">
        <v>36192</v>
      </c>
      <c r="B259" s="68">
        <v>9252.6803923000007</v>
      </c>
      <c r="C259" s="69">
        <v>62.657129099999999</v>
      </c>
      <c r="D259" s="10"/>
      <c r="E259" s="69">
        <v>72.283731000000003</v>
      </c>
      <c r="F259" s="69">
        <v>53.3744139</v>
      </c>
    </row>
    <row r="260" spans="1:7" x14ac:dyDescent="0.25">
      <c r="A260" s="8">
        <v>36220</v>
      </c>
      <c r="B260" s="68">
        <v>9271.2092959000001</v>
      </c>
      <c r="C260" s="69">
        <v>62.695517000000002</v>
      </c>
      <c r="D260" s="10"/>
      <c r="E260" s="69">
        <v>72.345952999999994</v>
      </c>
      <c r="F260" s="69">
        <v>53.3898127</v>
      </c>
    </row>
    <row r="261" spans="1:7" x14ac:dyDescent="0.25">
      <c r="A261" s="8">
        <v>36251</v>
      </c>
      <c r="B261" s="68">
        <v>9269.7771262000006</v>
      </c>
      <c r="C261" s="69">
        <v>62.630895500000001</v>
      </c>
      <c r="D261" s="10"/>
      <c r="E261" s="69">
        <v>72.201609199999993</v>
      </c>
      <c r="F261" s="69">
        <v>53.402688300000001</v>
      </c>
    </row>
    <row r="262" spans="1:7" x14ac:dyDescent="0.25">
      <c r="A262" s="8">
        <v>36281</v>
      </c>
      <c r="B262" s="68">
        <v>9261.3916828000001</v>
      </c>
      <c r="C262" s="69">
        <v>62.519457199999998</v>
      </c>
      <c r="D262" s="10"/>
      <c r="E262" s="69">
        <v>72.061244599999995</v>
      </c>
      <c r="F262" s="69">
        <v>53.319795399999997</v>
      </c>
    </row>
    <row r="263" spans="1:7" x14ac:dyDescent="0.25">
      <c r="A263" s="63">
        <v>36312</v>
      </c>
      <c r="B263" s="68">
        <v>9279.3361643999997</v>
      </c>
      <c r="C263" s="69">
        <v>62.585791299999997</v>
      </c>
      <c r="D263" s="10"/>
      <c r="E263" s="69">
        <v>72.174988499999998</v>
      </c>
      <c r="F263" s="69">
        <v>53.341038699999999</v>
      </c>
    </row>
    <row r="264" spans="1:7" x14ac:dyDescent="0.25">
      <c r="A264" s="8">
        <v>36342</v>
      </c>
      <c r="B264" s="68">
        <v>9300.9586094999995</v>
      </c>
      <c r="C264" s="69">
        <v>62.661597100000002</v>
      </c>
      <c r="D264" s="10"/>
      <c r="E264" s="69">
        <v>72.150684499999997</v>
      </c>
      <c r="F264" s="69">
        <v>53.5139687</v>
      </c>
    </row>
    <row r="265" spans="1:7" x14ac:dyDescent="0.25">
      <c r="A265" s="8">
        <v>36373</v>
      </c>
      <c r="B265" s="68">
        <v>9332.7385589999994</v>
      </c>
      <c r="C265" s="69">
        <v>62.805593999999999</v>
      </c>
      <c r="D265" s="10"/>
      <c r="E265" s="69">
        <v>72.390235300000001</v>
      </c>
      <c r="F265" s="69">
        <v>53.566491399999997</v>
      </c>
    </row>
    <row r="266" spans="1:7" x14ac:dyDescent="0.25">
      <c r="A266" s="8">
        <v>36404</v>
      </c>
      <c r="B266" s="68">
        <v>9360.5942465999997</v>
      </c>
      <c r="C266" s="69">
        <v>62.922886699999999</v>
      </c>
      <c r="D266" s="10"/>
      <c r="E266" s="69">
        <v>72.324444299999996</v>
      </c>
      <c r="F266" s="69">
        <v>53.860861900000003</v>
      </c>
    </row>
    <row r="267" spans="1:7" x14ac:dyDescent="0.25">
      <c r="A267" s="8">
        <v>36434</v>
      </c>
      <c r="B267" s="68">
        <v>9376.9925834000005</v>
      </c>
      <c r="C267" s="69">
        <v>62.962914699999999</v>
      </c>
      <c r="D267" s="10"/>
      <c r="E267" s="69">
        <v>72.217027599999994</v>
      </c>
      <c r="F267" s="69">
        <v>54.044377900000001</v>
      </c>
    </row>
    <row r="268" spans="1:7" x14ac:dyDescent="0.25">
      <c r="A268" s="8">
        <v>36465</v>
      </c>
      <c r="B268" s="68">
        <v>9353.9997019000002</v>
      </c>
      <c r="C268" s="69">
        <v>62.738646699999997</v>
      </c>
      <c r="D268" s="10"/>
      <c r="E268" s="69">
        <v>71.929966899999997</v>
      </c>
      <c r="F268" s="69">
        <v>53.882022999999997</v>
      </c>
    </row>
    <row r="269" spans="1:7" x14ac:dyDescent="0.25">
      <c r="A269" s="8">
        <v>36495</v>
      </c>
      <c r="B269" s="68">
        <v>9415.2440939999997</v>
      </c>
      <c r="C269" s="69">
        <v>63.079245200000003</v>
      </c>
      <c r="D269" s="10"/>
      <c r="E269" s="69">
        <v>72.262876300000002</v>
      </c>
      <c r="F269" s="69">
        <v>54.2313939</v>
      </c>
    </row>
    <row r="270" spans="1:7" x14ac:dyDescent="0.25">
      <c r="A270" s="8">
        <v>36526</v>
      </c>
      <c r="B270" s="68">
        <v>9373.8284736999994</v>
      </c>
      <c r="C270" s="69">
        <v>62.709830599999997</v>
      </c>
      <c r="D270" s="10"/>
      <c r="E270" s="69">
        <v>71.931974999999994</v>
      </c>
      <c r="F270" s="69">
        <v>53.824265699999998</v>
      </c>
      <c r="G270" s="10"/>
    </row>
    <row r="271" spans="1:7" x14ac:dyDescent="0.25">
      <c r="A271" s="8">
        <v>36557</v>
      </c>
      <c r="B271" s="68">
        <v>9412.0554611999996</v>
      </c>
      <c r="C271" s="69">
        <v>62.873533799999997</v>
      </c>
      <c r="D271" s="10"/>
      <c r="E271" s="69">
        <v>72.045074299999996</v>
      </c>
      <c r="F271" s="69">
        <v>54.036163000000002</v>
      </c>
      <c r="G271" s="10"/>
    </row>
    <row r="272" spans="1:7" x14ac:dyDescent="0.25">
      <c r="A272" s="63">
        <v>36586</v>
      </c>
      <c r="B272" s="68">
        <v>9458.0946387999993</v>
      </c>
      <c r="C272" s="69">
        <v>63.0888524</v>
      </c>
      <c r="D272" s="10"/>
      <c r="E272" s="69">
        <v>72.0321876</v>
      </c>
      <c r="F272" s="69">
        <v>54.470810899999996</v>
      </c>
      <c r="G272" s="10"/>
    </row>
    <row r="273" spans="1:7" x14ac:dyDescent="0.25">
      <c r="A273" s="8">
        <v>36617</v>
      </c>
      <c r="B273" s="68">
        <v>9478.4073781999996</v>
      </c>
      <c r="C273" s="69">
        <v>63.165910099999998</v>
      </c>
      <c r="D273" s="10"/>
      <c r="E273" s="69">
        <v>72.097084800000005</v>
      </c>
      <c r="F273" s="69">
        <v>54.559882799999997</v>
      </c>
      <c r="G273" s="10"/>
    </row>
    <row r="274" spans="1:7" x14ac:dyDescent="0.25">
      <c r="A274" s="8">
        <v>36647</v>
      </c>
      <c r="B274" s="68">
        <v>9477.9130268000008</v>
      </c>
      <c r="C274" s="69">
        <v>63.104303700000003</v>
      </c>
      <c r="D274" s="10"/>
      <c r="E274" s="69">
        <v>72.003874199999998</v>
      </c>
      <c r="F274" s="69">
        <v>54.5289687</v>
      </c>
      <c r="G274" s="10"/>
    </row>
    <row r="275" spans="1:7" x14ac:dyDescent="0.25">
      <c r="A275" s="8">
        <v>36678</v>
      </c>
      <c r="B275" s="68">
        <v>9490.3540283999992</v>
      </c>
      <c r="C275" s="69">
        <v>63.128842900000002</v>
      </c>
      <c r="D275" s="10"/>
      <c r="E275" s="69">
        <v>72.042773800000006</v>
      </c>
      <c r="F275" s="69">
        <v>54.539981400000002</v>
      </c>
      <c r="G275" s="10"/>
    </row>
    <row r="276" spans="1:7" x14ac:dyDescent="0.25">
      <c r="A276" s="8">
        <v>36708</v>
      </c>
      <c r="B276" s="68">
        <v>9561.4291819999999</v>
      </c>
      <c r="C276" s="69">
        <v>63.529216699999999</v>
      </c>
      <c r="D276" s="10"/>
      <c r="E276" s="69">
        <v>72.444461399999994</v>
      </c>
      <c r="F276" s="69">
        <v>54.939473800000002</v>
      </c>
      <c r="G276" s="10"/>
    </row>
    <row r="277" spans="1:7" x14ac:dyDescent="0.25">
      <c r="A277" s="8">
        <v>36739</v>
      </c>
      <c r="B277" s="68">
        <v>9568.1324456000002</v>
      </c>
      <c r="C277" s="69">
        <v>63.501458599999999</v>
      </c>
      <c r="D277" s="10"/>
      <c r="E277" s="69">
        <v>72.211909300000002</v>
      </c>
      <c r="F277" s="69">
        <v>55.109423</v>
      </c>
      <c r="G277" s="10"/>
    </row>
    <row r="278" spans="1:7" x14ac:dyDescent="0.25">
      <c r="A278" s="8">
        <v>36770</v>
      </c>
      <c r="B278" s="68">
        <v>9555.2343335999994</v>
      </c>
      <c r="C278" s="69">
        <v>63.343821699999999</v>
      </c>
      <c r="D278" s="10"/>
      <c r="E278" s="69">
        <v>72.253119600000005</v>
      </c>
      <c r="F278" s="69">
        <v>54.760603799999998</v>
      </c>
      <c r="G278" s="10"/>
    </row>
    <row r="279" spans="1:7" x14ac:dyDescent="0.25">
      <c r="A279" s="8">
        <v>36800</v>
      </c>
      <c r="B279" s="68">
        <v>9533.4757594000002</v>
      </c>
      <c r="C279" s="69">
        <v>63.127557500000002</v>
      </c>
      <c r="D279" s="10"/>
      <c r="E279" s="69">
        <v>72.027897499999995</v>
      </c>
      <c r="F279" s="69">
        <v>54.554013900000001</v>
      </c>
      <c r="G279" s="10"/>
    </row>
    <row r="280" spans="1:7" x14ac:dyDescent="0.25">
      <c r="A280" s="8">
        <v>36831</v>
      </c>
      <c r="B280" s="68">
        <v>9497.8532345999993</v>
      </c>
      <c r="C280" s="69">
        <v>62.8200918</v>
      </c>
      <c r="D280" s="10"/>
      <c r="E280" s="69">
        <v>71.838719499999996</v>
      </c>
      <c r="F280" s="69">
        <v>54.133616699999997</v>
      </c>
      <c r="G280" s="10"/>
    </row>
    <row r="281" spans="1:7" x14ac:dyDescent="0.25">
      <c r="A281" s="63">
        <v>36861</v>
      </c>
      <c r="B281" s="68">
        <v>9540.1944987000006</v>
      </c>
      <c r="C281" s="69">
        <v>63.028397900000002</v>
      </c>
      <c r="D281" s="10"/>
      <c r="E281" s="69">
        <v>71.949014300000002</v>
      </c>
      <c r="F281" s="69">
        <v>54.437374900000002</v>
      </c>
      <c r="G281" s="10"/>
    </row>
    <row r="282" spans="1:7" x14ac:dyDescent="0.25">
      <c r="A282" s="8">
        <v>36892</v>
      </c>
      <c r="B282" s="68">
        <v>9542.8514259999993</v>
      </c>
      <c r="C282" s="69">
        <v>62.935429999999997</v>
      </c>
      <c r="D282" s="10"/>
      <c r="E282" s="69">
        <v>71.825015699999994</v>
      </c>
      <c r="F282" s="69">
        <v>54.374337300000001</v>
      </c>
      <c r="G282" s="10"/>
    </row>
    <row r="283" spans="1:7" x14ac:dyDescent="0.25">
      <c r="A283" s="8">
        <v>36923</v>
      </c>
      <c r="B283" s="68">
        <v>9576.8732571</v>
      </c>
      <c r="C283" s="69">
        <v>63.049290599999999</v>
      </c>
      <c r="D283" s="10"/>
      <c r="E283" s="69">
        <v>71.761130499999993</v>
      </c>
      <c r="F283" s="69">
        <v>54.659383900000002</v>
      </c>
      <c r="G283" s="10"/>
    </row>
    <row r="284" spans="1:7" x14ac:dyDescent="0.25">
      <c r="A284" s="8">
        <v>36951</v>
      </c>
      <c r="B284" s="68">
        <v>9583.0511260999992</v>
      </c>
      <c r="C284" s="69">
        <v>62.979750600000003</v>
      </c>
      <c r="D284" s="10"/>
      <c r="E284" s="69">
        <v>71.413270400000002</v>
      </c>
      <c r="F284" s="69">
        <v>54.857935300000001</v>
      </c>
      <c r="G284" s="10"/>
    </row>
    <row r="285" spans="1:7" x14ac:dyDescent="0.25">
      <c r="A285" s="8">
        <v>36982</v>
      </c>
      <c r="B285" s="68">
        <v>9670.9056058999995</v>
      </c>
      <c r="C285" s="69">
        <v>63.492644300000002</v>
      </c>
      <c r="D285" s="10"/>
      <c r="E285" s="69">
        <v>71.867485900000005</v>
      </c>
      <c r="F285" s="69">
        <v>55.428038600000001</v>
      </c>
      <c r="G285" s="10"/>
    </row>
    <row r="286" spans="1:7" x14ac:dyDescent="0.25">
      <c r="A286" s="8">
        <v>37012</v>
      </c>
      <c r="B286" s="68">
        <v>9674.8260444999996</v>
      </c>
      <c r="C286" s="69">
        <v>63.453989999999997</v>
      </c>
      <c r="D286" s="10"/>
      <c r="E286" s="69">
        <v>71.862540999999993</v>
      </c>
      <c r="F286" s="69">
        <v>55.3575923</v>
      </c>
      <c r="G286" s="10"/>
    </row>
    <row r="287" spans="1:7" x14ac:dyDescent="0.25">
      <c r="A287" s="8">
        <v>37043</v>
      </c>
      <c r="B287" s="68">
        <v>9675.2882102999993</v>
      </c>
      <c r="C287" s="69">
        <v>63.3927677</v>
      </c>
      <c r="D287" s="10"/>
      <c r="E287" s="69">
        <v>71.824477000000002</v>
      </c>
      <c r="F287" s="69">
        <v>55.274773600000003</v>
      </c>
      <c r="G287" s="10"/>
    </row>
    <row r="288" spans="1:7" x14ac:dyDescent="0.25">
      <c r="A288" s="8">
        <v>37073</v>
      </c>
      <c r="B288" s="68">
        <v>9691.4683335999998</v>
      </c>
      <c r="C288" s="69">
        <v>63.426508200000001</v>
      </c>
      <c r="D288" s="10"/>
      <c r="E288" s="69">
        <v>72.073174499999993</v>
      </c>
      <c r="F288" s="69">
        <v>55.100365799999999</v>
      </c>
      <c r="G288" s="10"/>
    </row>
    <row r="289" spans="1:7" x14ac:dyDescent="0.25">
      <c r="A289" s="8">
        <v>37104</v>
      </c>
      <c r="B289" s="68">
        <v>9715.6021089000005</v>
      </c>
      <c r="C289" s="69">
        <v>63.512194999999998</v>
      </c>
      <c r="D289" s="10"/>
      <c r="E289" s="69">
        <v>71.993959000000004</v>
      </c>
      <c r="F289" s="69">
        <v>55.343754500000003</v>
      </c>
      <c r="G289" s="10"/>
    </row>
    <row r="290" spans="1:7" x14ac:dyDescent="0.25">
      <c r="A290" s="63">
        <v>37135</v>
      </c>
      <c r="B290" s="68">
        <v>9689.7556514000007</v>
      </c>
      <c r="C290" s="69">
        <v>63.271301899999997</v>
      </c>
      <c r="D290" s="10"/>
      <c r="E290" s="69">
        <v>71.892997199999996</v>
      </c>
      <c r="F290" s="69">
        <v>54.966922799999999</v>
      </c>
      <c r="G290" s="10"/>
    </row>
    <row r="291" spans="1:7" x14ac:dyDescent="0.25">
      <c r="A291" s="8">
        <v>37165</v>
      </c>
      <c r="B291" s="68">
        <v>9747.2086008999995</v>
      </c>
      <c r="C291" s="69">
        <v>63.566402600000004</v>
      </c>
      <c r="D291" s="10"/>
      <c r="E291" s="69">
        <v>72.1229285</v>
      </c>
      <c r="F291" s="69">
        <v>55.324343300000002</v>
      </c>
      <c r="G291" s="10"/>
    </row>
    <row r="292" spans="1:7" x14ac:dyDescent="0.25">
      <c r="A292" s="8">
        <v>37196</v>
      </c>
      <c r="B292" s="68">
        <v>9749.6876236000007</v>
      </c>
      <c r="C292" s="69">
        <v>63.502704000000001</v>
      </c>
      <c r="D292" s="10"/>
      <c r="E292" s="69">
        <v>72.035611099999997</v>
      </c>
      <c r="F292" s="69">
        <v>55.283031299999998</v>
      </c>
      <c r="G292" s="10"/>
    </row>
    <row r="293" spans="1:7" x14ac:dyDescent="0.25">
      <c r="A293" s="8">
        <v>37226</v>
      </c>
      <c r="B293" s="68">
        <v>9732.8743310000009</v>
      </c>
      <c r="C293" s="69">
        <v>63.313662000000001</v>
      </c>
      <c r="D293" s="10"/>
      <c r="E293" s="69">
        <v>71.804594199999997</v>
      </c>
      <c r="F293" s="69">
        <v>55.133990500000003</v>
      </c>
      <c r="G293" s="10"/>
    </row>
    <row r="294" spans="1:7" x14ac:dyDescent="0.25">
      <c r="A294" s="8">
        <v>37257</v>
      </c>
      <c r="B294" s="68">
        <v>9758.8172424999993</v>
      </c>
      <c r="C294" s="69">
        <v>63.392612499999998</v>
      </c>
      <c r="D294" s="10"/>
      <c r="E294" s="69">
        <v>71.757710200000005</v>
      </c>
      <c r="F294" s="69">
        <v>55.332692399999999</v>
      </c>
      <c r="G294" s="10"/>
    </row>
    <row r="295" spans="1:7" x14ac:dyDescent="0.25">
      <c r="A295" s="8">
        <v>37288</v>
      </c>
      <c r="B295" s="68">
        <v>9765.2927932000002</v>
      </c>
      <c r="C295" s="69">
        <v>63.345055700000003</v>
      </c>
      <c r="D295" s="10"/>
      <c r="E295" s="69">
        <v>71.955298200000001</v>
      </c>
      <c r="F295" s="69">
        <v>55.047292599999999</v>
      </c>
      <c r="G295" s="10"/>
    </row>
    <row r="296" spans="1:7" x14ac:dyDescent="0.25">
      <c r="A296" s="8">
        <v>37316</v>
      </c>
      <c r="B296" s="68">
        <v>9760.0444795999992</v>
      </c>
      <c r="C296" s="69">
        <v>63.2216947</v>
      </c>
      <c r="D296" s="10"/>
      <c r="E296" s="69">
        <v>71.812473900000001</v>
      </c>
      <c r="F296" s="69">
        <v>54.941173999999997</v>
      </c>
      <c r="G296" s="10"/>
    </row>
    <row r="297" spans="1:7" x14ac:dyDescent="0.25">
      <c r="A297" s="8">
        <v>37347</v>
      </c>
      <c r="B297" s="68">
        <v>9737.6417440000005</v>
      </c>
      <c r="C297" s="69">
        <v>63.020060800000003</v>
      </c>
      <c r="D297" s="10"/>
      <c r="E297" s="69">
        <v>71.722116700000001</v>
      </c>
      <c r="F297" s="69">
        <v>54.631713499999996</v>
      </c>
      <c r="G297" s="10"/>
    </row>
    <row r="298" spans="1:7" x14ac:dyDescent="0.25">
      <c r="A298" s="8">
        <v>37377</v>
      </c>
      <c r="B298" s="68">
        <v>9756.8690196000007</v>
      </c>
      <c r="C298" s="69">
        <v>63.0879677</v>
      </c>
      <c r="D298" s="10"/>
      <c r="E298" s="69">
        <v>71.808778599999997</v>
      </c>
      <c r="F298" s="69">
        <v>54.68094</v>
      </c>
      <c r="G298" s="10"/>
    </row>
    <row r="299" spans="1:7" x14ac:dyDescent="0.25">
      <c r="A299" s="63">
        <v>37408</v>
      </c>
      <c r="B299" s="68">
        <v>9797.1344986999993</v>
      </c>
      <c r="C299" s="69">
        <v>63.291664699999998</v>
      </c>
      <c r="D299" s="10"/>
      <c r="E299" s="69">
        <v>71.8865768</v>
      </c>
      <c r="F299" s="69">
        <v>55.005443900000003</v>
      </c>
      <c r="G299" s="10"/>
    </row>
    <row r="300" spans="1:7" x14ac:dyDescent="0.25">
      <c r="A300" s="8">
        <v>37438</v>
      </c>
      <c r="B300" s="68">
        <v>9771.2866441000006</v>
      </c>
      <c r="C300" s="69">
        <v>63.056266100000002</v>
      </c>
      <c r="D300" s="10"/>
      <c r="E300" s="69">
        <v>71.554450700000004</v>
      </c>
      <c r="F300" s="69">
        <v>54.863529300000003</v>
      </c>
      <c r="G300" s="10"/>
    </row>
    <row r="301" spans="1:7" x14ac:dyDescent="0.25">
      <c r="A301" s="8">
        <v>37469</v>
      </c>
      <c r="B301" s="68">
        <v>9849.5345828999998</v>
      </c>
      <c r="C301" s="69">
        <v>63.492411300000001</v>
      </c>
      <c r="D301" s="10"/>
      <c r="E301" s="69">
        <v>71.797436700000006</v>
      </c>
      <c r="F301" s="69">
        <v>55.486086800000002</v>
      </c>
      <c r="G301" s="10"/>
    </row>
    <row r="302" spans="1:7" x14ac:dyDescent="0.25">
      <c r="A302" s="63">
        <v>37500</v>
      </c>
      <c r="B302" s="68">
        <v>9847.4301744000004</v>
      </c>
      <c r="C302" s="69">
        <v>63.410195000000002</v>
      </c>
      <c r="D302" s="10"/>
      <c r="E302" s="69">
        <v>71.590379900000002</v>
      </c>
      <c r="F302" s="69">
        <v>55.524448100000001</v>
      </c>
      <c r="G302" s="10"/>
    </row>
    <row r="303" spans="1:7" x14ac:dyDescent="0.25">
      <c r="A303" s="8">
        <v>37530</v>
      </c>
      <c r="B303" s="68">
        <v>9837.6499096000007</v>
      </c>
      <c r="C303" s="69">
        <v>63.271904900000003</v>
      </c>
      <c r="D303" s="10"/>
      <c r="E303" s="69">
        <v>71.383737800000006</v>
      </c>
      <c r="F303" s="69">
        <v>55.452551</v>
      </c>
      <c r="G303" s="10"/>
    </row>
    <row r="304" spans="1:7" x14ac:dyDescent="0.25">
      <c r="A304" s="8">
        <v>37561</v>
      </c>
      <c r="B304" s="68">
        <v>9893.6935599000008</v>
      </c>
      <c r="C304" s="69">
        <v>63.556785900000001</v>
      </c>
      <c r="D304" s="10"/>
      <c r="E304" s="69">
        <v>71.689314400000001</v>
      </c>
      <c r="F304" s="69">
        <v>55.717986000000003</v>
      </c>
      <c r="G304" s="10"/>
    </row>
    <row r="305" spans="1:7" x14ac:dyDescent="0.25">
      <c r="A305" s="63">
        <v>37591</v>
      </c>
      <c r="B305" s="68">
        <v>9942.4066277999991</v>
      </c>
      <c r="C305" s="69">
        <v>63.793963699999999</v>
      </c>
      <c r="D305" s="10"/>
      <c r="E305" s="69">
        <v>71.883440100000001</v>
      </c>
      <c r="F305" s="69">
        <v>55.997156400000001</v>
      </c>
      <c r="G305" s="10"/>
    </row>
    <row r="306" spans="1:7" x14ac:dyDescent="0.25">
      <c r="A306" s="8">
        <v>37622</v>
      </c>
      <c r="B306" s="68">
        <v>9986.6735633999997</v>
      </c>
      <c r="C306" s="69">
        <v>63.980328999999998</v>
      </c>
      <c r="D306" s="10"/>
      <c r="E306" s="69">
        <v>71.900433899999996</v>
      </c>
      <c r="F306" s="69">
        <v>56.345695800000001</v>
      </c>
      <c r="G306" s="10"/>
    </row>
    <row r="307" spans="1:7" x14ac:dyDescent="0.25">
      <c r="A307" s="8">
        <v>37653</v>
      </c>
      <c r="B307" s="68">
        <v>10001.802692400001</v>
      </c>
      <c r="C307" s="69">
        <v>63.979733699999997</v>
      </c>
      <c r="D307" s="10"/>
      <c r="E307" s="69">
        <v>71.897576599999994</v>
      </c>
      <c r="F307" s="69">
        <v>56.346232999999998</v>
      </c>
      <c r="G307" s="10"/>
    </row>
    <row r="308" spans="1:7" x14ac:dyDescent="0.25">
      <c r="A308" s="63">
        <v>37681</v>
      </c>
      <c r="B308" s="68">
        <v>9971.2691319999994</v>
      </c>
      <c r="C308" s="69">
        <v>63.6874921</v>
      </c>
      <c r="D308" s="10"/>
      <c r="E308" s="69">
        <v>71.664277200000001</v>
      </c>
      <c r="F308" s="69">
        <v>55.9960868</v>
      </c>
      <c r="G308" s="10"/>
    </row>
    <row r="309" spans="1:7" x14ac:dyDescent="0.25">
      <c r="A309" s="8">
        <v>37712</v>
      </c>
      <c r="B309" s="68">
        <v>9958.5493556000001</v>
      </c>
      <c r="C309" s="69">
        <v>63.548276399999999</v>
      </c>
      <c r="D309" s="10"/>
      <c r="E309" s="69">
        <v>71.427457399999994</v>
      </c>
      <c r="F309" s="69">
        <v>55.950958900000003</v>
      </c>
      <c r="G309" s="10"/>
    </row>
    <row r="310" spans="1:7" x14ac:dyDescent="0.25">
      <c r="A310" s="8">
        <v>37742</v>
      </c>
      <c r="B310" s="68">
        <v>9981.2688976000009</v>
      </c>
      <c r="C310" s="69">
        <v>63.635268699999997</v>
      </c>
      <c r="D310" s="10"/>
      <c r="E310" s="69">
        <v>71.392888499999998</v>
      </c>
      <c r="F310" s="69">
        <v>56.155190500000003</v>
      </c>
      <c r="G310" s="10"/>
    </row>
    <row r="311" spans="1:7" x14ac:dyDescent="0.25">
      <c r="A311" s="63">
        <v>37773</v>
      </c>
      <c r="B311" s="68">
        <v>9954.4601724999993</v>
      </c>
      <c r="C311" s="69">
        <v>63.406611900000001</v>
      </c>
      <c r="D311" s="10"/>
      <c r="E311" s="69">
        <v>71.263361099999997</v>
      </c>
      <c r="F311" s="69">
        <v>55.830924699999997</v>
      </c>
      <c r="G311" s="10"/>
    </row>
    <row r="312" spans="1:7" x14ac:dyDescent="0.25">
      <c r="A312" s="63">
        <v>37803</v>
      </c>
      <c r="B312" s="68">
        <v>9953.4994805999995</v>
      </c>
      <c r="C312" s="69">
        <v>63.333022300000003</v>
      </c>
      <c r="D312" s="10"/>
      <c r="E312" s="69">
        <v>71.209957900000006</v>
      </c>
      <c r="F312" s="69">
        <v>55.736733899999997</v>
      </c>
      <c r="G312" s="10"/>
    </row>
    <row r="313" spans="1:7" x14ac:dyDescent="0.25">
      <c r="A313" s="8">
        <v>37834</v>
      </c>
      <c r="B313" s="68">
        <v>9980.8786103999992</v>
      </c>
      <c r="C313" s="69">
        <v>63.439724599999998</v>
      </c>
      <c r="D313" s="10"/>
      <c r="E313" s="69">
        <v>71.347224100000005</v>
      </c>
      <c r="F313" s="69">
        <v>55.812854399999999</v>
      </c>
      <c r="G313" s="10"/>
    </row>
    <row r="314" spans="1:7" x14ac:dyDescent="0.25">
      <c r="A314" s="8">
        <v>37865</v>
      </c>
      <c r="B314" s="68">
        <v>9985.1785306999991</v>
      </c>
      <c r="C314" s="69">
        <v>63.399657599999998</v>
      </c>
      <c r="D314" s="10"/>
      <c r="E314" s="69">
        <v>71.315310800000006</v>
      </c>
      <c r="F314" s="69">
        <v>55.763796999999997</v>
      </c>
      <c r="G314" s="10"/>
    </row>
    <row r="315" spans="1:7" x14ac:dyDescent="0.25">
      <c r="A315" s="63">
        <v>37895</v>
      </c>
      <c r="B315" s="68">
        <v>10011.1633525</v>
      </c>
      <c r="C315" s="69">
        <v>63.492592100000003</v>
      </c>
      <c r="D315" s="10"/>
      <c r="E315" s="69">
        <v>71.578325500000005</v>
      </c>
      <c r="F315" s="69">
        <v>55.692433000000001</v>
      </c>
      <c r="G315" s="10"/>
    </row>
    <row r="316" spans="1:7" x14ac:dyDescent="0.25">
      <c r="A316" s="63">
        <v>37926</v>
      </c>
      <c r="B316" s="68">
        <v>9994.2064719000009</v>
      </c>
      <c r="C316" s="69">
        <v>63.313296600000001</v>
      </c>
      <c r="D316" s="10"/>
      <c r="E316" s="69">
        <v>71.313135399999993</v>
      </c>
      <c r="F316" s="69">
        <v>55.5957516</v>
      </c>
      <c r="G316" s="10"/>
    </row>
    <row r="317" spans="1:7" x14ac:dyDescent="0.25">
      <c r="A317" s="8">
        <v>37956</v>
      </c>
      <c r="B317" s="68">
        <v>10030.0627742</v>
      </c>
      <c r="C317" s="69">
        <v>63.468583700000003</v>
      </c>
      <c r="D317" s="10"/>
      <c r="E317" s="69">
        <v>71.645835599999998</v>
      </c>
      <c r="F317" s="69">
        <v>55.579674300000001</v>
      </c>
      <c r="G317" s="10"/>
    </row>
    <row r="318" spans="1:7" x14ac:dyDescent="0.25">
      <c r="A318" s="8">
        <v>37987</v>
      </c>
      <c r="B318" s="68">
        <v>10014.839602399999</v>
      </c>
      <c r="C318" s="69">
        <v>63.2856022</v>
      </c>
      <c r="D318" s="10"/>
      <c r="E318" s="69">
        <v>71.553687600000003</v>
      </c>
      <c r="F318" s="69">
        <v>55.307934500000002</v>
      </c>
      <c r="G318" s="10"/>
    </row>
    <row r="319" spans="1:7" x14ac:dyDescent="0.25">
      <c r="A319" s="63">
        <v>38018</v>
      </c>
      <c r="B319" s="68">
        <v>10031.778256600001</v>
      </c>
      <c r="C319" s="69">
        <v>63.3060835</v>
      </c>
      <c r="D319" s="10"/>
      <c r="E319" s="69">
        <v>71.548564799999994</v>
      </c>
      <c r="F319" s="69">
        <v>55.352050200000001</v>
      </c>
      <c r="G319" s="10"/>
    </row>
    <row r="320" spans="1:7" x14ac:dyDescent="0.25">
      <c r="A320" s="63">
        <v>38047</v>
      </c>
      <c r="B320" s="68">
        <v>10045.238273200001</v>
      </c>
      <c r="C320" s="69">
        <v>63.304582600000003</v>
      </c>
      <c r="D320" s="10"/>
      <c r="E320" s="69">
        <v>71.390302399999996</v>
      </c>
      <c r="F320" s="69">
        <v>55.500743399999998</v>
      </c>
      <c r="G320" s="10"/>
    </row>
    <row r="321" spans="1:7" x14ac:dyDescent="0.25">
      <c r="A321" s="8">
        <v>38078</v>
      </c>
      <c r="B321" s="68">
        <v>10063.1443046</v>
      </c>
      <c r="C321" s="69">
        <v>63.365381399999997</v>
      </c>
      <c r="D321" s="10"/>
      <c r="E321" s="69">
        <v>71.493073600000002</v>
      </c>
      <c r="F321" s="69">
        <v>55.520932100000003</v>
      </c>
      <c r="G321" s="10"/>
    </row>
    <row r="322" spans="1:7" x14ac:dyDescent="0.25">
      <c r="A322" s="8">
        <v>38108</v>
      </c>
      <c r="B322" s="68">
        <v>10061.6176414</v>
      </c>
      <c r="C322" s="69">
        <v>63.303813599999998</v>
      </c>
      <c r="D322" s="10"/>
      <c r="E322" s="69">
        <v>71.435515100000003</v>
      </c>
      <c r="F322" s="69">
        <v>55.455440099999997</v>
      </c>
      <c r="G322" s="10"/>
    </row>
    <row r="323" spans="1:7" x14ac:dyDescent="0.25">
      <c r="A323" s="63">
        <v>38139</v>
      </c>
      <c r="B323" s="68">
        <v>10079.9506661</v>
      </c>
      <c r="C323" s="69">
        <v>63.367197599999997</v>
      </c>
      <c r="D323" s="10"/>
      <c r="E323" s="69">
        <v>71.558335099999994</v>
      </c>
      <c r="F323" s="69">
        <v>55.461357599999999</v>
      </c>
      <c r="G323" s="10"/>
    </row>
    <row r="324" spans="1:7" x14ac:dyDescent="0.25">
      <c r="A324" s="8">
        <v>38169</v>
      </c>
      <c r="B324" s="68">
        <v>10098.822809499999</v>
      </c>
      <c r="C324" s="69">
        <v>63.413223500000001</v>
      </c>
      <c r="D324" s="10"/>
      <c r="E324" s="69">
        <v>71.423318399999999</v>
      </c>
      <c r="F324" s="69">
        <v>55.681240500000001</v>
      </c>
      <c r="G324" s="10"/>
    </row>
    <row r="325" spans="1:7" x14ac:dyDescent="0.25">
      <c r="A325" s="8">
        <v>38200</v>
      </c>
      <c r="B325" s="68">
        <v>10091.7556501</v>
      </c>
      <c r="C325" s="69">
        <v>63.296466299999999</v>
      </c>
      <c r="D325" s="10"/>
      <c r="E325" s="69">
        <v>71.150587999999999</v>
      </c>
      <c r="F325" s="69">
        <v>55.714193600000002</v>
      </c>
      <c r="G325" s="10"/>
    </row>
    <row r="326" spans="1:7" x14ac:dyDescent="0.25">
      <c r="A326" s="63">
        <v>38231</v>
      </c>
      <c r="B326" s="68">
        <v>10135.902783899999</v>
      </c>
      <c r="C326" s="69">
        <v>63.500814099999999</v>
      </c>
      <c r="D326" s="10"/>
      <c r="E326" s="69">
        <v>71.551999300000006</v>
      </c>
      <c r="F326" s="69">
        <v>55.727408500000003</v>
      </c>
      <c r="G326" s="10"/>
    </row>
    <row r="327" spans="1:7" x14ac:dyDescent="0.25">
      <c r="A327" s="8">
        <v>38261</v>
      </c>
      <c r="B327" s="68">
        <v>10166.517172899999</v>
      </c>
      <c r="C327" s="69">
        <v>63.616957399999997</v>
      </c>
      <c r="D327" s="10"/>
      <c r="E327" s="69">
        <v>71.463543000000001</v>
      </c>
      <c r="F327" s="69">
        <v>56.0413511</v>
      </c>
      <c r="G327" s="10"/>
    </row>
    <row r="328" spans="1:7" x14ac:dyDescent="0.25">
      <c r="A328" s="8">
        <v>38292</v>
      </c>
      <c r="B328" s="68">
        <v>10210.6302519</v>
      </c>
      <c r="C328" s="69">
        <v>63.817177000000001</v>
      </c>
      <c r="D328" s="10"/>
      <c r="E328" s="69">
        <v>71.718777500000002</v>
      </c>
      <c r="F328" s="69">
        <v>56.188763199999997</v>
      </c>
      <c r="G328" s="10"/>
    </row>
    <row r="329" spans="1:7" x14ac:dyDescent="0.25">
      <c r="A329" s="63">
        <v>38322</v>
      </c>
      <c r="B329" s="68">
        <v>10210.138076200001</v>
      </c>
      <c r="C329" s="69">
        <v>63.7384822</v>
      </c>
      <c r="D329" s="10"/>
      <c r="E329" s="69">
        <v>71.5339223</v>
      </c>
      <c r="F329" s="69">
        <v>56.212816199999999</v>
      </c>
      <c r="G329" s="10"/>
    </row>
    <row r="330" spans="1:7" x14ac:dyDescent="0.25">
      <c r="A330" s="8">
        <v>38353</v>
      </c>
      <c r="B330" s="68">
        <v>10265.8881277</v>
      </c>
      <c r="C330" s="69">
        <v>63.984603399999997</v>
      </c>
      <c r="D330" s="10"/>
      <c r="E330" s="69">
        <v>71.781138400000003</v>
      </c>
      <c r="F330" s="69">
        <v>56.456973599999998</v>
      </c>
      <c r="G330" s="10"/>
    </row>
    <row r="331" spans="1:7" x14ac:dyDescent="0.25">
      <c r="A331" s="8">
        <v>38384</v>
      </c>
      <c r="B331" s="68">
        <v>10298.9163833</v>
      </c>
      <c r="C331" s="69">
        <v>64.0885569</v>
      </c>
      <c r="D331" s="10"/>
      <c r="E331" s="69">
        <v>71.777039400000007</v>
      </c>
      <c r="F331" s="69">
        <v>56.6643945</v>
      </c>
      <c r="G331" s="10"/>
    </row>
    <row r="332" spans="1:7" x14ac:dyDescent="0.25">
      <c r="A332" s="63">
        <v>38412</v>
      </c>
      <c r="B332" s="68">
        <v>10350.731346500001</v>
      </c>
      <c r="C332" s="69">
        <v>64.3088944</v>
      </c>
      <c r="D332" s="10"/>
      <c r="E332" s="69">
        <v>71.941482300000004</v>
      </c>
      <c r="F332" s="69">
        <v>56.937822400000002</v>
      </c>
      <c r="G332" s="10"/>
    </row>
    <row r="333" spans="1:7" x14ac:dyDescent="0.25">
      <c r="A333" s="8">
        <v>38443</v>
      </c>
      <c r="B333" s="68">
        <v>10387.305983800001</v>
      </c>
      <c r="C333" s="69">
        <v>64.474466899999996</v>
      </c>
      <c r="D333" s="10"/>
      <c r="E333" s="69">
        <v>72.280959100000004</v>
      </c>
      <c r="F333" s="69">
        <v>56.935048100000003</v>
      </c>
      <c r="G333" s="10"/>
    </row>
    <row r="334" spans="1:7" x14ac:dyDescent="0.25">
      <c r="A334" s="8">
        <v>38473</v>
      </c>
      <c r="B334" s="68">
        <v>10367.818583300001</v>
      </c>
      <c r="C334" s="69">
        <v>64.292079799999996</v>
      </c>
      <c r="D334" s="10"/>
      <c r="E334" s="69">
        <v>72.019223299999993</v>
      </c>
      <c r="F334" s="69">
        <v>56.828918399999999</v>
      </c>
      <c r="G334" s="10"/>
    </row>
    <row r="335" spans="1:7" x14ac:dyDescent="0.25">
      <c r="A335" s="63">
        <v>38504</v>
      </c>
      <c r="B335" s="68">
        <v>10400.140060600001</v>
      </c>
      <c r="C335" s="69">
        <v>64.4310033</v>
      </c>
      <c r="D335" s="10"/>
      <c r="E335" s="69">
        <v>72.151088400000006</v>
      </c>
      <c r="F335" s="69">
        <v>56.974252999999997</v>
      </c>
      <c r="G335" s="10"/>
    </row>
    <row r="336" spans="1:7" x14ac:dyDescent="0.25">
      <c r="A336" s="8">
        <v>38534</v>
      </c>
      <c r="B336" s="68">
        <v>10418.572571000001</v>
      </c>
      <c r="C336" s="69">
        <v>64.462529200000006</v>
      </c>
      <c r="D336" s="10"/>
      <c r="E336" s="69">
        <v>72.037825900000001</v>
      </c>
      <c r="F336" s="69">
        <v>57.144719899999998</v>
      </c>
      <c r="G336" s="10"/>
    </row>
    <row r="337" spans="1:7" x14ac:dyDescent="0.25">
      <c r="A337" s="8">
        <v>38565</v>
      </c>
      <c r="B337" s="68">
        <v>10456.7015018</v>
      </c>
      <c r="C337" s="69">
        <v>64.615685799999994</v>
      </c>
      <c r="D337" s="10"/>
      <c r="E337" s="69">
        <v>72.383062800000005</v>
      </c>
      <c r="F337" s="69">
        <v>57.111397400000001</v>
      </c>
      <c r="G337" s="10"/>
    </row>
    <row r="338" spans="1:7" x14ac:dyDescent="0.25">
      <c r="A338" s="63">
        <v>38596</v>
      </c>
      <c r="B338" s="68">
        <v>10451.1142851</v>
      </c>
      <c r="C338" s="69">
        <v>64.498658399999997</v>
      </c>
      <c r="D338" s="10"/>
      <c r="E338" s="69">
        <v>72.197086600000006</v>
      </c>
      <c r="F338" s="69">
        <v>57.060038900000002</v>
      </c>
      <c r="G338" s="10"/>
    </row>
    <row r="339" spans="1:7" x14ac:dyDescent="0.25">
      <c r="A339" s="8">
        <v>38626</v>
      </c>
      <c r="B339" s="68">
        <v>10457.4751118</v>
      </c>
      <c r="C339" s="69">
        <v>64.454086700000005</v>
      </c>
      <c r="D339" s="10"/>
      <c r="E339" s="69">
        <v>72.023548700000006</v>
      </c>
      <c r="F339" s="69">
        <v>57.139778200000002</v>
      </c>
      <c r="G339" s="10"/>
    </row>
    <row r="340" spans="1:7" x14ac:dyDescent="0.25">
      <c r="A340" s="8">
        <v>38657</v>
      </c>
      <c r="B340" s="68">
        <v>10458.913004399999</v>
      </c>
      <c r="C340" s="69">
        <v>64.379323799999995</v>
      </c>
      <c r="D340" s="10"/>
      <c r="E340" s="69">
        <v>72.017585100000005</v>
      </c>
      <c r="F340" s="69">
        <v>56.998240299999999</v>
      </c>
      <c r="G340" s="10"/>
    </row>
    <row r="341" spans="1:7" x14ac:dyDescent="0.25">
      <c r="A341" s="63">
        <v>38687</v>
      </c>
      <c r="B341" s="68">
        <v>10489.3115727</v>
      </c>
      <c r="C341" s="69">
        <v>64.482793599999994</v>
      </c>
      <c r="D341" s="10"/>
      <c r="E341" s="69">
        <v>72.082663400000001</v>
      </c>
      <c r="F341" s="69">
        <v>57.138506599999999</v>
      </c>
      <c r="G341" s="10"/>
    </row>
    <row r="342" spans="1:7" x14ac:dyDescent="0.25">
      <c r="A342" s="8">
        <v>38718</v>
      </c>
      <c r="B342" s="68">
        <v>10499.718190600001</v>
      </c>
      <c r="C342" s="69">
        <v>64.438722100000007</v>
      </c>
      <c r="D342" s="10"/>
      <c r="E342" s="69">
        <v>71.946379699999994</v>
      </c>
      <c r="F342" s="69">
        <v>57.181885999999999</v>
      </c>
      <c r="G342" s="10"/>
    </row>
    <row r="343" spans="1:7" x14ac:dyDescent="0.25">
      <c r="A343" s="8">
        <v>38749</v>
      </c>
      <c r="B343" s="68">
        <v>10530.627780299999</v>
      </c>
      <c r="C343" s="69">
        <v>64.520398400000005</v>
      </c>
      <c r="D343" s="10"/>
      <c r="E343" s="69">
        <v>72.175719200000003</v>
      </c>
      <c r="F343" s="69">
        <v>57.119162000000003</v>
      </c>
      <c r="G343" s="10"/>
    </row>
    <row r="344" spans="1:7" x14ac:dyDescent="0.25">
      <c r="A344" s="63">
        <v>38777</v>
      </c>
      <c r="B344" s="68">
        <v>10547.6584767</v>
      </c>
      <c r="C344" s="69">
        <v>64.516928699999994</v>
      </c>
      <c r="D344" s="10"/>
      <c r="E344" s="69">
        <v>72.178803599999995</v>
      </c>
      <c r="F344" s="69">
        <v>57.107668500000003</v>
      </c>
      <c r="G344" s="10"/>
    </row>
    <row r="345" spans="1:7" x14ac:dyDescent="0.25">
      <c r="A345" s="8">
        <v>38808</v>
      </c>
      <c r="B345" s="68">
        <v>10566.2764972</v>
      </c>
      <c r="C345" s="69">
        <v>64.567938699999999</v>
      </c>
      <c r="D345" s="10"/>
      <c r="E345" s="69">
        <v>72.0950177</v>
      </c>
      <c r="F345" s="69">
        <v>57.288843300000003</v>
      </c>
      <c r="G345" s="10"/>
    </row>
    <row r="346" spans="1:7" x14ac:dyDescent="0.25">
      <c r="A346" s="8">
        <v>38838</v>
      </c>
      <c r="B346" s="68">
        <v>10576.764604399999</v>
      </c>
      <c r="C346" s="69">
        <v>64.569217899999998</v>
      </c>
      <c r="D346" s="10"/>
      <c r="E346" s="69">
        <v>71.934449200000003</v>
      </c>
      <c r="F346" s="69">
        <v>57.446509599999999</v>
      </c>
      <c r="G346" s="10"/>
    </row>
    <row r="347" spans="1:7" x14ac:dyDescent="0.25">
      <c r="A347" s="8">
        <v>38869</v>
      </c>
      <c r="B347" s="68">
        <v>10619.8332974</v>
      </c>
      <c r="C347" s="69">
        <v>64.769199999999998</v>
      </c>
      <c r="D347" s="10"/>
      <c r="E347" s="69">
        <v>72.186855100000002</v>
      </c>
      <c r="F347" s="69">
        <v>57.595628300000001</v>
      </c>
      <c r="G347" s="10"/>
    </row>
    <row r="348" spans="1:7" x14ac:dyDescent="0.25">
      <c r="A348" s="8">
        <v>38899</v>
      </c>
      <c r="B348" s="68">
        <v>10657.5215412</v>
      </c>
      <c r="C348" s="69">
        <v>64.894529700000007</v>
      </c>
      <c r="D348" s="10"/>
      <c r="E348" s="69">
        <v>72.370251600000003</v>
      </c>
      <c r="F348" s="69">
        <v>57.663764700000002</v>
      </c>
      <c r="G348" s="10"/>
    </row>
    <row r="349" spans="1:7" x14ac:dyDescent="0.25">
      <c r="A349" s="8">
        <v>38930</v>
      </c>
      <c r="B349" s="68">
        <v>10682.477912</v>
      </c>
      <c r="C349" s="69">
        <v>64.942040300000002</v>
      </c>
      <c r="D349" s="10"/>
      <c r="E349" s="69">
        <v>72.370317600000007</v>
      </c>
      <c r="F349" s="69">
        <v>57.756111300000001</v>
      </c>
      <c r="G349" s="10"/>
    </row>
    <row r="350" spans="1:7" x14ac:dyDescent="0.25">
      <c r="A350" s="8">
        <v>38961</v>
      </c>
      <c r="B350" s="68">
        <v>10723.7578908</v>
      </c>
      <c r="C350" s="69">
        <v>65.088491399999995</v>
      </c>
      <c r="D350" s="10"/>
      <c r="E350" s="69">
        <v>72.526162400000004</v>
      </c>
      <c r="F350" s="69">
        <v>57.892451199999996</v>
      </c>
      <c r="G350" s="10"/>
    </row>
    <row r="351" spans="1:7" x14ac:dyDescent="0.25">
      <c r="A351" s="8">
        <v>38991</v>
      </c>
      <c r="B351" s="68">
        <v>10672.1129317</v>
      </c>
      <c r="C351" s="69">
        <v>64.673753599999998</v>
      </c>
      <c r="D351" s="10"/>
      <c r="E351" s="69">
        <v>72.109793300000007</v>
      </c>
      <c r="F351" s="69">
        <v>57.4790615</v>
      </c>
      <c r="G351" s="10"/>
    </row>
    <row r="352" spans="1:7" x14ac:dyDescent="0.25">
      <c r="A352" s="8">
        <v>39022</v>
      </c>
      <c r="B352" s="68">
        <v>10713.463534</v>
      </c>
      <c r="C352" s="69">
        <v>64.822986599999993</v>
      </c>
      <c r="D352" s="10"/>
      <c r="E352" s="69">
        <v>72.224596199999993</v>
      </c>
      <c r="F352" s="69">
        <v>57.661398499999997</v>
      </c>
      <c r="G352" s="10"/>
    </row>
    <row r="353" spans="1:7" x14ac:dyDescent="0.25">
      <c r="A353" s="8">
        <v>39052</v>
      </c>
      <c r="B353" s="68">
        <v>10774.629238699999</v>
      </c>
      <c r="C353" s="69">
        <v>65.091464900000005</v>
      </c>
      <c r="D353" s="10"/>
      <c r="E353" s="69">
        <v>72.458098899999996</v>
      </c>
      <c r="F353" s="69">
        <v>57.963474300000001</v>
      </c>
      <c r="G353" s="10"/>
    </row>
    <row r="354" spans="1:7" x14ac:dyDescent="0.25">
      <c r="A354" s="8">
        <v>39083</v>
      </c>
      <c r="B354" s="68">
        <v>10769.706727999999</v>
      </c>
      <c r="C354" s="69">
        <v>64.929562000000004</v>
      </c>
      <c r="D354" s="10"/>
      <c r="E354" s="69">
        <v>72.291971700000005</v>
      </c>
      <c r="F354" s="69">
        <v>57.803941299999998</v>
      </c>
      <c r="G354" s="10"/>
    </row>
    <row r="355" spans="1:7" x14ac:dyDescent="0.25">
      <c r="A355" s="8">
        <v>39114</v>
      </c>
      <c r="B355" s="68">
        <v>10809.293353900001</v>
      </c>
      <c r="C355" s="69">
        <v>65.036101299999999</v>
      </c>
      <c r="D355" s="10"/>
      <c r="E355" s="69">
        <v>72.332697899999999</v>
      </c>
      <c r="F355" s="69">
        <v>57.972523000000002</v>
      </c>
      <c r="G355" s="10"/>
    </row>
    <row r="356" spans="1:7" x14ac:dyDescent="0.25">
      <c r="A356" s="8">
        <v>39142</v>
      </c>
      <c r="B356" s="68">
        <v>10819.499948000001</v>
      </c>
      <c r="C356" s="69">
        <v>64.965808499999994</v>
      </c>
      <c r="D356" s="10"/>
      <c r="E356" s="69">
        <v>72.377343699999997</v>
      </c>
      <c r="F356" s="69">
        <v>57.789244500000002</v>
      </c>
      <c r="G356" s="10"/>
    </row>
    <row r="357" spans="1:7" x14ac:dyDescent="0.25">
      <c r="A357" s="8">
        <v>39173</v>
      </c>
      <c r="B357" s="68">
        <v>10841.709013399999</v>
      </c>
      <c r="C357" s="69">
        <v>65.003150199999993</v>
      </c>
      <c r="D357" s="10"/>
      <c r="E357" s="69">
        <v>72.411639300000004</v>
      </c>
      <c r="F357" s="69">
        <v>57.827944299999999</v>
      </c>
      <c r="G357" s="10"/>
    </row>
    <row r="358" spans="1:7" x14ac:dyDescent="0.25">
      <c r="A358" s="8">
        <v>39203</v>
      </c>
      <c r="B358" s="68">
        <v>10865.057878600001</v>
      </c>
      <c r="C358" s="69">
        <v>65.047186199999999</v>
      </c>
      <c r="D358" s="10"/>
      <c r="E358" s="69">
        <v>72.4058074</v>
      </c>
      <c r="F358" s="69">
        <v>57.918707699999999</v>
      </c>
      <c r="G358" s="10"/>
    </row>
    <row r="359" spans="1:7" x14ac:dyDescent="0.25">
      <c r="A359" s="8">
        <v>39234</v>
      </c>
      <c r="B359" s="68">
        <v>10895.431393700001</v>
      </c>
      <c r="C359" s="69">
        <v>65.133105700000002</v>
      </c>
      <c r="D359" s="10"/>
      <c r="E359" s="69">
        <v>72.626382599999999</v>
      </c>
      <c r="F359" s="69">
        <v>57.8725819</v>
      </c>
      <c r="G359" s="10"/>
    </row>
    <row r="360" spans="1:7" x14ac:dyDescent="0.25">
      <c r="A360" s="8">
        <v>39264</v>
      </c>
      <c r="B360" s="68">
        <v>10911.0118203</v>
      </c>
      <c r="C360" s="69">
        <v>65.122169900000003</v>
      </c>
      <c r="D360" s="10"/>
      <c r="E360" s="69">
        <v>72.473626699999997</v>
      </c>
      <c r="F360" s="69">
        <v>57.998411500000003</v>
      </c>
      <c r="G360" s="10"/>
    </row>
    <row r="361" spans="1:7" x14ac:dyDescent="0.25">
      <c r="A361" s="8">
        <v>39295</v>
      </c>
      <c r="B361" s="68">
        <v>10955.371911099999</v>
      </c>
      <c r="C361" s="69">
        <v>65.2827506</v>
      </c>
      <c r="D361" s="10"/>
      <c r="E361" s="69">
        <v>72.653353100000004</v>
      </c>
      <c r="F361" s="69">
        <v>58.139766399999999</v>
      </c>
      <c r="G361" s="10"/>
    </row>
    <row r="362" spans="1:7" x14ac:dyDescent="0.25">
      <c r="A362" s="8">
        <v>39326</v>
      </c>
      <c r="B362" s="68">
        <v>10976.3033208</v>
      </c>
      <c r="C362" s="69">
        <v>65.303447199999994</v>
      </c>
      <c r="D362" s="10"/>
      <c r="E362" s="69">
        <v>72.518013699999997</v>
      </c>
      <c r="F362" s="69">
        <v>58.311043499999997</v>
      </c>
      <c r="G362" s="10"/>
    </row>
    <row r="363" spans="1:7" x14ac:dyDescent="0.25">
      <c r="A363" s="8">
        <v>39356</v>
      </c>
      <c r="B363" s="68">
        <v>10979.2235826</v>
      </c>
      <c r="C363" s="69">
        <v>65.214030800000003</v>
      </c>
      <c r="D363" s="10"/>
      <c r="E363" s="69">
        <v>72.316019699999998</v>
      </c>
      <c r="F363" s="69">
        <v>58.330044000000001</v>
      </c>
      <c r="G363" s="10"/>
    </row>
    <row r="364" spans="1:7" x14ac:dyDescent="0.25">
      <c r="A364" s="8">
        <v>39387</v>
      </c>
      <c r="B364" s="68">
        <v>11050.7537343</v>
      </c>
      <c r="C364" s="69">
        <v>65.531763999999995</v>
      </c>
      <c r="D364" s="10"/>
      <c r="E364" s="69">
        <v>72.809744300000006</v>
      </c>
      <c r="F364" s="69">
        <v>58.476413000000001</v>
      </c>
      <c r="G364" s="10"/>
    </row>
    <row r="365" spans="1:7" x14ac:dyDescent="0.25">
      <c r="A365" s="8">
        <v>39417</v>
      </c>
      <c r="B365" s="68">
        <v>11058.8041006</v>
      </c>
      <c r="C365" s="69">
        <v>65.472639200000003</v>
      </c>
      <c r="D365" s="10"/>
      <c r="E365" s="69">
        <v>72.773665500000007</v>
      </c>
      <c r="F365" s="69">
        <v>58.394250200000002</v>
      </c>
      <c r="G365" s="10"/>
    </row>
    <row r="366" spans="1:7" x14ac:dyDescent="0.25">
      <c r="A366" s="8">
        <v>39448</v>
      </c>
      <c r="B366" s="68">
        <v>11078.125126000001</v>
      </c>
      <c r="C366" s="69">
        <v>65.437566000000004</v>
      </c>
      <c r="D366" s="10"/>
      <c r="E366" s="69">
        <v>72.650769999999994</v>
      </c>
      <c r="F366" s="69">
        <v>58.442446400000001</v>
      </c>
      <c r="G366" s="10"/>
    </row>
    <row r="367" spans="1:7" x14ac:dyDescent="0.25">
      <c r="A367" s="8">
        <v>39479</v>
      </c>
      <c r="B367" s="68">
        <v>11090.6971309</v>
      </c>
      <c r="C367" s="69">
        <v>65.362888499999997</v>
      </c>
      <c r="D367" s="10"/>
      <c r="E367" s="69">
        <v>72.574055400000006</v>
      </c>
      <c r="F367" s="69">
        <v>58.367832900000003</v>
      </c>
      <c r="G367" s="10"/>
    </row>
    <row r="368" spans="1:7" x14ac:dyDescent="0.25">
      <c r="A368" s="8">
        <v>39508</v>
      </c>
      <c r="B368" s="68">
        <v>11121.1323338</v>
      </c>
      <c r="C368" s="69">
        <v>65.393575900000002</v>
      </c>
      <c r="D368" s="10"/>
      <c r="E368" s="69">
        <v>72.638907700000004</v>
      </c>
      <c r="F368" s="69">
        <v>58.363519199999999</v>
      </c>
      <c r="G368" s="10"/>
    </row>
    <row r="369" spans="1:7" x14ac:dyDescent="0.25">
      <c r="A369" s="8">
        <v>39539</v>
      </c>
      <c r="B369" s="68">
        <v>11185.662336199999</v>
      </c>
      <c r="C369" s="69">
        <v>65.659934800000002</v>
      </c>
      <c r="D369" s="10"/>
      <c r="E369" s="69">
        <v>72.710747499999997</v>
      </c>
      <c r="F369" s="69">
        <v>58.816800299999997</v>
      </c>
      <c r="G369" s="10"/>
    </row>
    <row r="370" spans="1:7" x14ac:dyDescent="0.25">
      <c r="A370" s="8">
        <v>39569</v>
      </c>
      <c r="B370" s="68">
        <v>11156.0967726</v>
      </c>
      <c r="C370" s="69">
        <v>65.374016100000006</v>
      </c>
      <c r="D370" s="10"/>
      <c r="E370" s="69">
        <v>72.505366300000006</v>
      </c>
      <c r="F370" s="69">
        <v>58.450916800000002</v>
      </c>
      <c r="G370" s="10"/>
    </row>
    <row r="371" spans="1:7" x14ac:dyDescent="0.25">
      <c r="A371" s="8">
        <v>39600</v>
      </c>
      <c r="B371" s="68">
        <v>11209.084662499999</v>
      </c>
      <c r="C371" s="69">
        <v>65.571975699999996</v>
      </c>
      <c r="D371" s="10"/>
      <c r="E371" s="69">
        <v>72.8333224</v>
      </c>
      <c r="F371" s="69">
        <v>58.520832800000001</v>
      </c>
      <c r="G371" s="10"/>
    </row>
    <row r="372" spans="1:7" x14ac:dyDescent="0.25">
      <c r="A372" s="8">
        <v>39630</v>
      </c>
      <c r="B372" s="68">
        <v>11228.642190500001</v>
      </c>
      <c r="C372" s="69">
        <v>65.558603099999999</v>
      </c>
      <c r="D372" s="10"/>
      <c r="E372" s="69">
        <v>72.515179900000007</v>
      </c>
      <c r="F372" s="69">
        <v>58.801598900000002</v>
      </c>
      <c r="G372" s="10"/>
    </row>
    <row r="373" spans="1:7" x14ac:dyDescent="0.25">
      <c r="A373" s="8">
        <v>39661</v>
      </c>
      <c r="B373" s="68">
        <v>11245.0270141</v>
      </c>
      <c r="C373" s="69">
        <v>65.526764099999994</v>
      </c>
      <c r="D373" s="10"/>
      <c r="E373" s="69">
        <v>72.570574699999995</v>
      </c>
      <c r="F373" s="69">
        <v>58.683261000000002</v>
      </c>
      <c r="G373" s="10"/>
    </row>
    <row r="374" spans="1:7" x14ac:dyDescent="0.25">
      <c r="A374" s="8">
        <v>39692</v>
      </c>
      <c r="B374" s="68">
        <v>11260.9752635</v>
      </c>
      <c r="C374" s="69">
        <v>65.492539800000003</v>
      </c>
      <c r="D374" s="10"/>
      <c r="E374" s="69">
        <v>72.675569199999998</v>
      </c>
      <c r="F374" s="69">
        <v>58.5119325</v>
      </c>
      <c r="G374" s="10"/>
    </row>
    <row r="375" spans="1:7" x14ac:dyDescent="0.25">
      <c r="A375" s="8">
        <v>39722</v>
      </c>
      <c r="B375" s="68">
        <v>11271.0893191</v>
      </c>
      <c r="C375" s="69">
        <v>65.431472299999996</v>
      </c>
      <c r="D375" s="10"/>
      <c r="E375" s="69">
        <v>72.51585</v>
      </c>
      <c r="F375" s="69">
        <v>58.545796799999998</v>
      </c>
      <c r="G375" s="10"/>
    </row>
    <row r="376" spans="1:7" x14ac:dyDescent="0.25">
      <c r="A376" s="8">
        <v>39753</v>
      </c>
      <c r="B376" s="68">
        <v>11284.597854</v>
      </c>
      <c r="C376" s="69">
        <v>65.390293700000001</v>
      </c>
      <c r="D376" s="10"/>
      <c r="E376" s="69">
        <v>72.3609285</v>
      </c>
      <c r="F376" s="69">
        <v>58.6142787</v>
      </c>
      <c r="G376" s="10"/>
    </row>
    <row r="377" spans="1:7" x14ac:dyDescent="0.25">
      <c r="A377" s="8">
        <v>39783</v>
      </c>
      <c r="B377" s="68">
        <v>11305.9226985</v>
      </c>
      <c r="C377" s="69">
        <v>65.3944793</v>
      </c>
      <c r="D377" s="10"/>
      <c r="E377" s="69">
        <v>72.480068799999998</v>
      </c>
      <c r="F377" s="69">
        <v>58.505779199999999</v>
      </c>
      <c r="G377" s="10"/>
    </row>
    <row r="378" spans="1:7" x14ac:dyDescent="0.25">
      <c r="A378" s="8">
        <v>39814</v>
      </c>
      <c r="B378" s="68">
        <v>11348.222733299999</v>
      </c>
      <c r="C378" s="69">
        <v>65.500415399999994</v>
      </c>
      <c r="D378" s="10"/>
      <c r="E378" s="69">
        <v>72.418617499999996</v>
      </c>
      <c r="F378" s="69">
        <v>58.773496399999999</v>
      </c>
      <c r="G378" s="10"/>
    </row>
    <row r="379" spans="1:7" x14ac:dyDescent="0.25">
      <c r="A379" s="8">
        <v>39845</v>
      </c>
      <c r="B379" s="68">
        <v>11409.909444000001</v>
      </c>
      <c r="C379" s="69">
        <v>65.717569800000007</v>
      </c>
      <c r="D379" s="10"/>
      <c r="E379" s="69">
        <v>72.427791900000003</v>
      </c>
      <c r="F379" s="69">
        <v>59.191935800000003</v>
      </c>
      <c r="G379" s="10"/>
    </row>
    <row r="380" spans="1:7" x14ac:dyDescent="0.25">
      <c r="A380" s="8">
        <v>39873</v>
      </c>
      <c r="B380" s="68">
        <v>11423.2354481</v>
      </c>
      <c r="C380" s="69">
        <v>65.655849799999999</v>
      </c>
      <c r="D380" s="10"/>
      <c r="E380" s="69">
        <v>72.415654099999998</v>
      </c>
      <c r="F380" s="69">
        <v>59.081073199999999</v>
      </c>
      <c r="G380" s="10"/>
    </row>
    <row r="381" spans="1:7" x14ac:dyDescent="0.25">
      <c r="A381" s="8">
        <v>39904</v>
      </c>
      <c r="B381" s="68">
        <v>11424.208612799999</v>
      </c>
      <c r="C381" s="69">
        <v>65.565901699999998</v>
      </c>
      <c r="D381" s="10"/>
      <c r="E381" s="69">
        <v>72.387289499999994</v>
      </c>
      <c r="F381" s="69">
        <v>58.930822999999997</v>
      </c>
      <c r="G381" s="10"/>
    </row>
    <row r="382" spans="1:7" x14ac:dyDescent="0.25">
      <c r="A382" s="8">
        <v>39934</v>
      </c>
      <c r="B382" s="68">
        <v>11437.506140900001</v>
      </c>
      <c r="C382" s="69">
        <v>65.546833000000007</v>
      </c>
      <c r="D382" s="10"/>
      <c r="E382" s="69">
        <v>72.377667599999995</v>
      </c>
      <c r="F382" s="69">
        <v>58.902183999999998</v>
      </c>
      <c r="G382" s="10"/>
    </row>
    <row r="383" spans="1:7" x14ac:dyDescent="0.25">
      <c r="A383" s="8">
        <v>39965</v>
      </c>
      <c r="B383" s="68">
        <v>11424.854062300001</v>
      </c>
      <c r="C383" s="69">
        <v>65.379332899999994</v>
      </c>
      <c r="D383" s="10"/>
      <c r="E383" s="69">
        <v>72.214674299999999</v>
      </c>
      <c r="F383" s="69">
        <v>58.729895499999998</v>
      </c>
      <c r="G383" s="10"/>
    </row>
    <row r="384" spans="1:7" x14ac:dyDescent="0.25">
      <c r="A384" s="8">
        <v>39995</v>
      </c>
      <c r="B384" s="68">
        <v>11448.789846199999</v>
      </c>
      <c r="C384" s="69">
        <v>65.410151600000006</v>
      </c>
      <c r="D384" s="10"/>
      <c r="E384" s="69">
        <v>72.290252600000002</v>
      </c>
      <c r="F384" s="69">
        <v>58.717201600000003</v>
      </c>
      <c r="G384" s="10"/>
    </row>
    <row r="385" spans="1:7" x14ac:dyDescent="0.25">
      <c r="A385" s="8">
        <v>40026</v>
      </c>
      <c r="B385" s="68">
        <v>11443.5027503</v>
      </c>
      <c r="C385" s="69">
        <v>65.2741671</v>
      </c>
      <c r="D385" s="10"/>
      <c r="E385" s="69">
        <v>72.223391800000002</v>
      </c>
      <c r="F385" s="69">
        <v>58.513999200000001</v>
      </c>
      <c r="G385" s="10"/>
    </row>
    <row r="386" spans="1:7" x14ac:dyDescent="0.25">
      <c r="A386" s="8">
        <v>40057</v>
      </c>
      <c r="B386" s="68">
        <v>11459.1034466</v>
      </c>
      <c r="C386" s="69">
        <v>65.257589199999998</v>
      </c>
      <c r="D386" s="10"/>
      <c r="E386" s="69">
        <v>72.206448199999997</v>
      </c>
      <c r="F386" s="69">
        <v>58.497814599999998</v>
      </c>
      <c r="G386" s="10"/>
    </row>
    <row r="387" spans="1:7" x14ac:dyDescent="0.25">
      <c r="A387" s="8">
        <v>40087</v>
      </c>
      <c r="B387" s="68">
        <v>11465.3860907</v>
      </c>
      <c r="C387" s="69">
        <v>65.210757799999996</v>
      </c>
      <c r="D387" s="10"/>
      <c r="E387" s="69">
        <v>72.088648899999995</v>
      </c>
      <c r="F387" s="69">
        <v>58.520932100000003</v>
      </c>
      <c r="G387" s="10"/>
    </row>
    <row r="388" spans="1:7" x14ac:dyDescent="0.25">
      <c r="A388" s="8">
        <v>40118</v>
      </c>
      <c r="B388" s="68">
        <v>11489.368012299999</v>
      </c>
      <c r="C388" s="69">
        <v>65.264569600000002</v>
      </c>
      <c r="D388" s="10"/>
      <c r="E388" s="69">
        <v>72.110114499999995</v>
      </c>
      <c r="F388" s="69">
        <v>58.607032199999999</v>
      </c>
      <c r="G388" s="10"/>
    </row>
    <row r="389" spans="1:7" x14ac:dyDescent="0.25">
      <c r="A389" s="8">
        <v>40148</v>
      </c>
      <c r="B389" s="68">
        <v>11520.0329965</v>
      </c>
      <c r="C389" s="69">
        <v>65.356175100000002</v>
      </c>
      <c r="D389" s="10"/>
      <c r="E389" s="69">
        <v>72.312484999999995</v>
      </c>
      <c r="F389" s="69">
        <v>58.591827799999997</v>
      </c>
      <c r="G389" s="10"/>
    </row>
    <row r="390" spans="1:7" x14ac:dyDescent="0.25">
      <c r="A390" s="8">
        <v>40179</v>
      </c>
      <c r="B390" s="68">
        <v>11545.1828683</v>
      </c>
      <c r="C390" s="69">
        <v>65.390757399999998</v>
      </c>
      <c r="D390" s="10"/>
      <c r="E390" s="69">
        <v>72.397850800000001</v>
      </c>
      <c r="F390" s="69">
        <v>58.5771278</v>
      </c>
      <c r="G390" s="10"/>
    </row>
    <row r="391" spans="1:7" x14ac:dyDescent="0.25">
      <c r="A391" s="8">
        <v>40210</v>
      </c>
      <c r="B391" s="68">
        <v>11531.607318300001</v>
      </c>
      <c r="C391" s="69">
        <v>65.206231700000004</v>
      </c>
      <c r="D391" s="10"/>
      <c r="E391" s="69">
        <v>72.3081478</v>
      </c>
      <c r="F391" s="69">
        <v>58.300485100000003</v>
      </c>
      <c r="G391" s="10"/>
    </row>
    <row r="392" spans="1:7" x14ac:dyDescent="0.25">
      <c r="A392" s="8">
        <v>40238</v>
      </c>
      <c r="B392" s="68">
        <v>11552.2971247</v>
      </c>
      <c r="C392" s="69">
        <v>65.215768600000004</v>
      </c>
      <c r="D392" s="10"/>
      <c r="E392" s="69">
        <v>72.204404800000006</v>
      </c>
      <c r="F392" s="69">
        <v>58.420262600000001</v>
      </c>
      <c r="G392" s="10"/>
    </row>
    <row r="393" spans="1:7" x14ac:dyDescent="0.25">
      <c r="A393" s="8">
        <v>40269</v>
      </c>
      <c r="B393" s="68">
        <v>11573.8208533</v>
      </c>
      <c r="C393" s="69">
        <v>65.265050799999997</v>
      </c>
      <c r="D393" s="10"/>
      <c r="E393" s="69">
        <v>72.305555200000001</v>
      </c>
      <c r="F393" s="69">
        <v>58.419062199999999</v>
      </c>
      <c r="G393" s="10"/>
    </row>
    <row r="394" spans="1:7" x14ac:dyDescent="0.25">
      <c r="A394" s="8">
        <v>40299</v>
      </c>
      <c r="B394" s="68">
        <v>11542.6077981</v>
      </c>
      <c r="C394" s="69">
        <v>65.017161099999996</v>
      </c>
      <c r="D394" s="10"/>
      <c r="E394" s="69">
        <v>71.9680745</v>
      </c>
      <c r="F394" s="69">
        <v>58.2582187</v>
      </c>
      <c r="G394" s="10"/>
    </row>
    <row r="395" spans="1:7" x14ac:dyDescent="0.25">
      <c r="A395" s="8">
        <v>40330</v>
      </c>
      <c r="B395" s="68">
        <v>11588.960016000001</v>
      </c>
      <c r="C395" s="69">
        <v>65.206253200000006</v>
      </c>
      <c r="D395" s="10"/>
      <c r="E395" s="69">
        <v>72.149211500000007</v>
      </c>
      <c r="F395" s="69">
        <v>58.454994800000001</v>
      </c>
      <c r="G395" s="10"/>
    </row>
    <row r="396" spans="1:7" x14ac:dyDescent="0.25">
      <c r="A396" s="8">
        <v>40360</v>
      </c>
      <c r="B396" s="68">
        <v>11634.303401900001</v>
      </c>
      <c r="C396" s="69">
        <v>65.383886000000004</v>
      </c>
      <c r="D396" s="10"/>
      <c r="E396" s="69">
        <v>72.227953400000004</v>
      </c>
      <c r="F396" s="69">
        <v>58.729386599999998</v>
      </c>
      <c r="G396" s="10"/>
    </row>
    <row r="397" spans="1:7" x14ac:dyDescent="0.25">
      <c r="A397" s="8">
        <v>40391</v>
      </c>
      <c r="B397" s="68">
        <v>11647.1717211</v>
      </c>
      <c r="C397" s="69">
        <v>65.378818100000004</v>
      </c>
      <c r="D397" s="10"/>
      <c r="E397" s="69">
        <v>72.250156500000003</v>
      </c>
      <c r="F397" s="69">
        <v>58.6983119</v>
      </c>
      <c r="G397" s="10"/>
    </row>
    <row r="398" spans="1:7" x14ac:dyDescent="0.25">
      <c r="A398" s="8">
        <v>40422</v>
      </c>
      <c r="B398" s="68">
        <v>11677.7740245</v>
      </c>
      <c r="C398" s="69">
        <v>65.473179400000006</v>
      </c>
      <c r="D398" s="10"/>
      <c r="E398" s="69">
        <v>72.468715599999996</v>
      </c>
      <c r="F398" s="69">
        <v>58.672522999999998</v>
      </c>
      <c r="G398" s="10"/>
    </row>
    <row r="399" spans="1:7" x14ac:dyDescent="0.25">
      <c r="A399" s="8">
        <v>40452</v>
      </c>
      <c r="B399" s="68">
        <v>11724.093897799999</v>
      </c>
      <c r="C399" s="69">
        <v>65.655561399999996</v>
      </c>
      <c r="D399" s="10"/>
      <c r="E399" s="69">
        <v>72.580354499999999</v>
      </c>
      <c r="F399" s="69">
        <v>58.924347900000001</v>
      </c>
      <c r="G399" s="10"/>
    </row>
    <row r="400" spans="1:7" x14ac:dyDescent="0.25">
      <c r="A400" s="8">
        <v>40483</v>
      </c>
      <c r="B400" s="68">
        <v>11764.087770300001</v>
      </c>
      <c r="C400" s="69">
        <v>65.802134100000004</v>
      </c>
      <c r="D400" s="10"/>
      <c r="E400" s="69">
        <v>72.668335799999994</v>
      </c>
      <c r="F400" s="69">
        <v>59.128535200000002</v>
      </c>
      <c r="G400" s="10"/>
    </row>
    <row r="401" spans="1:7" x14ac:dyDescent="0.25">
      <c r="A401" s="8">
        <v>40513</v>
      </c>
      <c r="B401" s="68">
        <v>11741.950089</v>
      </c>
      <c r="C401" s="69">
        <v>65.601235700000004</v>
      </c>
      <c r="D401" s="10"/>
      <c r="E401" s="69">
        <v>72.555647100000002</v>
      </c>
      <c r="F401" s="69">
        <v>58.842567099999997</v>
      </c>
      <c r="G401" s="10"/>
    </row>
    <row r="402" spans="1:7" x14ac:dyDescent="0.25">
      <c r="A402" s="8">
        <v>40544</v>
      </c>
      <c r="B402" s="68">
        <v>11791.8172318</v>
      </c>
      <c r="C402" s="69">
        <v>65.779477299999996</v>
      </c>
      <c r="D402" s="10"/>
      <c r="E402" s="69">
        <v>72.830402199999995</v>
      </c>
      <c r="F402" s="69">
        <v>58.9276397</v>
      </c>
      <c r="G402" s="10"/>
    </row>
    <row r="403" spans="1:7" x14ac:dyDescent="0.25">
      <c r="A403" s="8">
        <v>40575</v>
      </c>
      <c r="B403" s="68">
        <v>11760.997151699999</v>
      </c>
      <c r="C403" s="69">
        <v>65.507755700000004</v>
      </c>
      <c r="D403" s="10"/>
      <c r="E403" s="69">
        <v>72.533353700000006</v>
      </c>
      <c r="F403" s="69">
        <v>58.6811717</v>
      </c>
      <c r="G403" s="10"/>
    </row>
    <row r="404" spans="1:7" x14ac:dyDescent="0.25">
      <c r="A404" s="8">
        <v>40603</v>
      </c>
      <c r="B404" s="68">
        <v>11796.4724269</v>
      </c>
      <c r="C404" s="69">
        <v>65.605558099999996</v>
      </c>
      <c r="D404" s="10"/>
      <c r="E404" s="69">
        <v>72.356845899999996</v>
      </c>
      <c r="F404" s="69">
        <v>59.046108599999997</v>
      </c>
      <c r="G404" s="10"/>
    </row>
    <row r="405" spans="1:7" x14ac:dyDescent="0.25">
      <c r="A405" s="8">
        <v>40634</v>
      </c>
      <c r="B405" s="68">
        <v>11765.786688100001</v>
      </c>
      <c r="C405" s="69">
        <v>65.356146600000002</v>
      </c>
      <c r="D405" s="10"/>
      <c r="E405" s="69">
        <v>72.162992500000001</v>
      </c>
      <c r="F405" s="69">
        <v>58.742069899999997</v>
      </c>
      <c r="G405" s="10"/>
    </row>
    <row r="406" spans="1:7" x14ac:dyDescent="0.25">
      <c r="A406" s="8">
        <v>40664</v>
      </c>
      <c r="B406" s="68">
        <v>11762.58</v>
      </c>
      <c r="C406" s="69">
        <v>65.259783499999998</v>
      </c>
      <c r="D406" s="10"/>
      <c r="E406" s="69">
        <v>71.972470900000005</v>
      </c>
      <c r="F406" s="69">
        <v>58.736548499999998</v>
      </c>
      <c r="G406" s="10"/>
    </row>
    <row r="407" spans="1:7" x14ac:dyDescent="0.25">
      <c r="A407" s="8">
        <v>40695</v>
      </c>
      <c r="B407" s="68">
        <v>11785.0740489</v>
      </c>
      <c r="C407" s="69">
        <v>65.306077700000003</v>
      </c>
      <c r="D407" s="10"/>
      <c r="E407" s="69">
        <v>71.888351099999994</v>
      </c>
      <c r="F407" s="69">
        <v>58.908945500000002</v>
      </c>
      <c r="G407" s="10"/>
    </row>
    <row r="408" spans="1:7" x14ac:dyDescent="0.25">
      <c r="A408" s="8">
        <v>40725</v>
      </c>
      <c r="B408" s="68">
        <v>11811.274314300001</v>
      </c>
      <c r="C408" s="69">
        <v>65.372614799999994</v>
      </c>
      <c r="D408" s="10"/>
      <c r="E408" s="69">
        <v>71.968097200000003</v>
      </c>
      <c r="F408" s="69">
        <v>58.964979200000002</v>
      </c>
    </row>
    <row r="409" spans="1:7" x14ac:dyDescent="0.25">
      <c r="A409" s="8">
        <v>40756</v>
      </c>
      <c r="B409" s="68">
        <v>11843.0633289</v>
      </c>
      <c r="C409" s="69">
        <v>65.466735200000002</v>
      </c>
      <c r="D409" s="10"/>
      <c r="E409" s="69">
        <v>72.169093599999997</v>
      </c>
      <c r="F409" s="69">
        <v>58.957156400000002</v>
      </c>
    </row>
    <row r="410" spans="1:7" x14ac:dyDescent="0.25">
      <c r="A410" s="8">
        <v>40787</v>
      </c>
      <c r="B410" s="68">
        <v>11865.843730000001</v>
      </c>
      <c r="C410" s="69">
        <v>65.510877500000007</v>
      </c>
      <c r="D410" s="10"/>
      <c r="E410" s="69">
        <v>72.132835</v>
      </c>
      <c r="F410" s="69">
        <v>59.081270799999999</v>
      </c>
    </row>
    <row r="411" spans="1:7" x14ac:dyDescent="0.25">
      <c r="A411" s="8">
        <v>40817</v>
      </c>
      <c r="B411" s="68">
        <v>11864.825148600001</v>
      </c>
      <c r="C411" s="69">
        <v>65.406213600000001</v>
      </c>
      <c r="D411" s="10"/>
      <c r="E411" s="69">
        <v>72.080832299999997</v>
      </c>
      <c r="F411" s="69">
        <v>58.924722699999997</v>
      </c>
    </row>
    <row r="412" spans="1:7" x14ac:dyDescent="0.25">
      <c r="A412" s="8">
        <v>40848</v>
      </c>
      <c r="B412" s="68">
        <v>11873.765130899999</v>
      </c>
      <c r="C412" s="69">
        <v>65.356673400000005</v>
      </c>
      <c r="D412" s="10"/>
      <c r="E412" s="69">
        <v>72.043825100000007</v>
      </c>
      <c r="F412" s="69">
        <v>58.862288700000001</v>
      </c>
    </row>
    <row r="413" spans="1:7" x14ac:dyDescent="0.25">
      <c r="A413" s="8">
        <v>40878</v>
      </c>
      <c r="B413" s="68">
        <v>11847.202670299999</v>
      </c>
      <c r="C413" s="69">
        <v>65.112168400000002</v>
      </c>
      <c r="D413" s="10"/>
      <c r="E413" s="69">
        <v>71.819492699999998</v>
      </c>
      <c r="F413" s="69">
        <v>58.597447799999998</v>
      </c>
    </row>
    <row r="414" spans="1:7" x14ac:dyDescent="0.25">
      <c r="A414" s="8">
        <v>40909</v>
      </c>
      <c r="B414" s="68">
        <v>11909.513658</v>
      </c>
      <c r="C414" s="69">
        <v>65.338456899999997</v>
      </c>
      <c r="D414" s="10"/>
      <c r="E414" s="69">
        <v>72.180539100000004</v>
      </c>
      <c r="F414" s="69">
        <v>58.692611599999999</v>
      </c>
    </row>
    <row r="415" spans="1:7" x14ac:dyDescent="0.25">
      <c r="A415" s="8">
        <v>40940</v>
      </c>
      <c r="B415" s="68">
        <v>11889.384262699999</v>
      </c>
      <c r="C415" s="69">
        <v>65.112467800000005</v>
      </c>
      <c r="D415" s="10"/>
      <c r="E415" s="69">
        <v>71.807366999999999</v>
      </c>
      <c r="F415" s="69">
        <v>58.609369999999998</v>
      </c>
    </row>
    <row r="416" spans="1:7" x14ac:dyDescent="0.25">
      <c r="A416" s="8">
        <v>40969</v>
      </c>
      <c r="B416" s="68">
        <v>11953.057917300001</v>
      </c>
      <c r="C416" s="69">
        <v>65.345404900000005</v>
      </c>
      <c r="D416" s="10"/>
      <c r="E416" s="69">
        <v>71.777048699999995</v>
      </c>
      <c r="F416" s="69">
        <v>59.097795599999998</v>
      </c>
    </row>
    <row r="417" spans="1:6" x14ac:dyDescent="0.25">
      <c r="A417" s="8">
        <v>41000</v>
      </c>
      <c r="B417" s="68">
        <v>11916.966798900001</v>
      </c>
      <c r="C417" s="69">
        <v>65.056267800000001</v>
      </c>
      <c r="D417" s="10"/>
      <c r="E417" s="69">
        <v>71.692777000000007</v>
      </c>
      <c r="F417" s="69">
        <v>58.608931400000003</v>
      </c>
    </row>
    <row r="418" spans="1:6" x14ac:dyDescent="0.25">
      <c r="A418" s="8">
        <v>41030</v>
      </c>
      <c r="B418" s="68">
        <v>11987.660602</v>
      </c>
      <c r="C418" s="69">
        <v>65.350069700000006</v>
      </c>
      <c r="D418" s="10"/>
      <c r="E418" s="69">
        <v>71.764496500000007</v>
      </c>
      <c r="F418" s="69">
        <v>59.117771500000003</v>
      </c>
    </row>
    <row r="419" spans="1:6" x14ac:dyDescent="0.25">
      <c r="A419" s="8">
        <v>41061</v>
      </c>
      <c r="B419" s="68">
        <v>11955.6881269</v>
      </c>
      <c r="C419" s="69">
        <v>65.084166999999994</v>
      </c>
      <c r="D419" s="10"/>
      <c r="E419" s="69">
        <v>71.579289200000005</v>
      </c>
      <c r="F419" s="69">
        <v>58.772772699999997</v>
      </c>
    </row>
    <row r="420" spans="1:6" x14ac:dyDescent="0.25">
      <c r="A420" s="8">
        <v>41091</v>
      </c>
      <c r="B420" s="68">
        <v>11968.8639943</v>
      </c>
      <c r="C420" s="69">
        <v>65.060103900000001</v>
      </c>
      <c r="D420" s="10"/>
      <c r="E420" s="69">
        <v>71.499269600000005</v>
      </c>
      <c r="F420" s="69">
        <v>58.802817900000001</v>
      </c>
    </row>
    <row r="421" spans="1:6" x14ac:dyDescent="0.25">
      <c r="A421" s="8">
        <v>41122</v>
      </c>
      <c r="B421" s="68">
        <v>11978.844851600001</v>
      </c>
      <c r="C421" s="69">
        <v>65.018773100000004</v>
      </c>
      <c r="D421" s="10"/>
      <c r="E421" s="69">
        <v>71.605965299999994</v>
      </c>
      <c r="F421" s="69">
        <v>58.617360699999999</v>
      </c>
    </row>
    <row r="422" spans="1:6" x14ac:dyDescent="0.25">
      <c r="A422" s="8">
        <v>41153</v>
      </c>
      <c r="B422" s="68">
        <v>12051.693663</v>
      </c>
      <c r="C422" s="69">
        <v>65.318294499999993</v>
      </c>
      <c r="D422" s="10"/>
      <c r="E422" s="69">
        <v>71.8028166</v>
      </c>
      <c r="F422" s="69">
        <v>59.0163935</v>
      </c>
    </row>
    <row r="423" spans="1:6" x14ac:dyDescent="0.25">
      <c r="A423" s="8">
        <v>41183</v>
      </c>
      <c r="B423" s="68">
        <v>12042.612906599999</v>
      </c>
      <c r="C423" s="69">
        <v>65.179518999999999</v>
      </c>
      <c r="D423" s="10"/>
      <c r="E423" s="69">
        <v>71.756827200000004</v>
      </c>
      <c r="F423" s="69">
        <v>58.787987600000001</v>
      </c>
    </row>
    <row r="424" spans="1:6" x14ac:dyDescent="0.25">
      <c r="A424" s="8">
        <v>41214</v>
      </c>
      <c r="B424" s="68">
        <v>12016.604964100001</v>
      </c>
      <c r="C424" s="69">
        <v>64.949629099999996</v>
      </c>
      <c r="D424" s="10"/>
      <c r="E424" s="69">
        <v>71.479889400000005</v>
      </c>
      <c r="F424" s="69">
        <v>58.604329700000001</v>
      </c>
    </row>
    <row r="425" spans="1:6" x14ac:dyDescent="0.25">
      <c r="A425" s="8">
        <v>41244</v>
      </c>
      <c r="B425" s="68">
        <v>12050.8828498</v>
      </c>
      <c r="C425" s="69">
        <v>65.045770200000007</v>
      </c>
      <c r="D425" s="10"/>
      <c r="E425" s="69">
        <v>71.724202500000004</v>
      </c>
      <c r="F425" s="69">
        <v>58.557047699999998</v>
      </c>
    </row>
    <row r="426" spans="1:6" x14ac:dyDescent="0.25">
      <c r="A426" s="8">
        <v>41275</v>
      </c>
      <c r="B426" s="68">
        <v>12122.649207</v>
      </c>
      <c r="C426" s="69">
        <v>65.324610500000006</v>
      </c>
      <c r="D426" s="10"/>
      <c r="E426" s="69">
        <v>71.9718546</v>
      </c>
      <c r="F426" s="69">
        <v>58.867004199999997</v>
      </c>
    </row>
    <row r="427" spans="1:6" x14ac:dyDescent="0.25">
      <c r="A427" s="8">
        <v>41306</v>
      </c>
      <c r="B427" s="68">
        <v>12123.014452900001</v>
      </c>
      <c r="C427" s="69">
        <v>65.218402299999994</v>
      </c>
      <c r="D427" s="10"/>
      <c r="E427" s="69">
        <v>71.693140700000001</v>
      </c>
      <c r="F427" s="69">
        <v>58.9291938</v>
      </c>
    </row>
    <row r="428" spans="1:6" x14ac:dyDescent="0.25">
      <c r="A428" s="8">
        <v>41334</v>
      </c>
      <c r="B428" s="68">
        <v>12118.629526299999</v>
      </c>
      <c r="C428" s="69">
        <v>65.087040000000002</v>
      </c>
      <c r="D428" s="10"/>
      <c r="E428" s="69">
        <v>71.542113499999999</v>
      </c>
      <c r="F428" s="69">
        <v>58.817724699999999</v>
      </c>
    </row>
    <row r="429" spans="1:6" x14ac:dyDescent="0.25">
      <c r="A429" s="8">
        <v>41365</v>
      </c>
      <c r="B429" s="68">
        <v>12145.8081023</v>
      </c>
      <c r="C429" s="69">
        <v>65.148097899999996</v>
      </c>
      <c r="D429" s="10"/>
      <c r="E429" s="69">
        <v>71.494236900000004</v>
      </c>
      <c r="F429" s="69">
        <v>58.984580899999997</v>
      </c>
    </row>
    <row r="430" spans="1:6" x14ac:dyDescent="0.25">
      <c r="A430" s="8">
        <v>41395</v>
      </c>
      <c r="B430" s="68">
        <v>12138.8409957</v>
      </c>
      <c r="C430" s="69">
        <v>65.026076399999994</v>
      </c>
      <c r="D430" s="10"/>
      <c r="E430" s="69">
        <v>71.555316599999998</v>
      </c>
      <c r="F430" s="69">
        <v>58.6847487</v>
      </c>
    </row>
    <row r="431" spans="1:6" x14ac:dyDescent="0.25">
      <c r="A431" s="8">
        <v>41426</v>
      </c>
      <c r="B431" s="68">
        <v>12162.687237300001</v>
      </c>
      <c r="C431" s="69">
        <v>65.0692272</v>
      </c>
      <c r="D431" s="10"/>
      <c r="E431" s="69">
        <v>71.597504900000004</v>
      </c>
      <c r="F431" s="69">
        <v>58.728832799999999</v>
      </c>
    </row>
    <row r="432" spans="1:6" x14ac:dyDescent="0.25">
      <c r="A432" s="8">
        <v>41456</v>
      </c>
      <c r="B432" s="68">
        <v>12141.5922513</v>
      </c>
      <c r="C432" s="69">
        <v>64.868455299999994</v>
      </c>
      <c r="D432" s="10"/>
      <c r="E432" s="69">
        <v>71.265280000000004</v>
      </c>
      <c r="F432" s="69">
        <v>58.6573116</v>
      </c>
    </row>
    <row r="433" spans="1:6" x14ac:dyDescent="0.25">
      <c r="A433" s="8">
        <v>41487</v>
      </c>
      <c r="B433" s="68">
        <v>12171.216275299999</v>
      </c>
      <c r="C433" s="69">
        <v>64.938841499999995</v>
      </c>
      <c r="D433" s="10"/>
      <c r="E433" s="69">
        <v>71.3448353</v>
      </c>
      <c r="F433" s="69">
        <v>58.720356000000002</v>
      </c>
    </row>
    <row r="434" spans="1:6" x14ac:dyDescent="0.25">
      <c r="A434" s="8">
        <v>41518</v>
      </c>
      <c r="B434" s="68">
        <v>12168.831168299999</v>
      </c>
      <c r="C434" s="69">
        <v>64.8384784</v>
      </c>
      <c r="D434" s="10"/>
      <c r="E434" s="69">
        <v>71.182752199999996</v>
      </c>
      <c r="F434" s="69">
        <v>58.681459799999999</v>
      </c>
    </row>
    <row r="435" spans="1:6" x14ac:dyDescent="0.25">
      <c r="A435" s="8">
        <v>41548</v>
      </c>
      <c r="B435" s="68">
        <v>12179.917909199999</v>
      </c>
      <c r="C435" s="69">
        <v>64.831796900000001</v>
      </c>
      <c r="D435" s="10"/>
      <c r="E435" s="69">
        <v>71.208953300000005</v>
      </c>
      <c r="F435" s="69">
        <v>58.6458546</v>
      </c>
    </row>
    <row r="436" spans="1:6" x14ac:dyDescent="0.25">
      <c r="A436" s="8">
        <v>41579</v>
      </c>
      <c r="B436" s="68">
        <v>12153.5024397</v>
      </c>
      <c r="C436" s="69">
        <v>64.625705600000003</v>
      </c>
      <c r="D436" s="10"/>
      <c r="E436" s="69">
        <v>71.038094099999995</v>
      </c>
      <c r="F436" s="69">
        <v>58.408625999999998</v>
      </c>
    </row>
    <row r="437" spans="1:6" x14ac:dyDescent="0.25">
      <c r="A437" s="8">
        <v>41609</v>
      </c>
      <c r="B437" s="68">
        <v>12134.1414143</v>
      </c>
      <c r="C437" s="69">
        <v>64.457511800000006</v>
      </c>
      <c r="D437" s="10"/>
      <c r="E437" s="69">
        <v>70.902366099999995</v>
      </c>
      <c r="F437" s="69">
        <v>58.211961600000002</v>
      </c>
    </row>
    <row r="438" spans="1:6" x14ac:dyDescent="0.25">
      <c r="A438" s="8">
        <v>41640</v>
      </c>
      <c r="B438" s="68">
        <v>12179.0342432</v>
      </c>
      <c r="C438" s="69">
        <v>64.586681100000007</v>
      </c>
      <c r="D438" s="10"/>
      <c r="E438" s="69">
        <v>70.850178499999998</v>
      </c>
      <c r="F438" s="69">
        <v>58.516375099999998</v>
      </c>
    </row>
    <row r="439" spans="1:6" x14ac:dyDescent="0.25">
      <c r="A439" s="8">
        <v>41671</v>
      </c>
      <c r="B439" s="68">
        <v>12196.870524399999</v>
      </c>
      <c r="C439" s="69">
        <v>64.572183300000006</v>
      </c>
      <c r="D439" s="10"/>
      <c r="E439" s="69">
        <v>70.737084600000003</v>
      </c>
      <c r="F439" s="69">
        <v>58.596953300000003</v>
      </c>
    </row>
    <row r="440" spans="1:6" x14ac:dyDescent="0.25">
      <c r="A440" s="8">
        <v>41699</v>
      </c>
      <c r="B440" s="68">
        <v>12251.948345000001</v>
      </c>
      <c r="C440" s="69">
        <v>64.754558200000005</v>
      </c>
      <c r="D440" s="10"/>
      <c r="E440" s="69">
        <v>70.935782000000003</v>
      </c>
      <c r="F440" s="69">
        <v>58.763027800000003</v>
      </c>
    </row>
    <row r="441" spans="1:6" x14ac:dyDescent="0.25">
      <c r="A441" s="8">
        <v>41730</v>
      </c>
      <c r="B441" s="68">
        <v>12248.5086789</v>
      </c>
      <c r="C441" s="69">
        <v>64.673259299999998</v>
      </c>
      <c r="D441" s="10"/>
      <c r="E441" s="69">
        <v>71.025219100000001</v>
      </c>
      <c r="F441" s="69">
        <v>58.517031299999999</v>
      </c>
    </row>
    <row r="442" spans="1:6" x14ac:dyDescent="0.25">
      <c r="A442" s="8">
        <v>41760</v>
      </c>
      <c r="B442" s="68">
        <v>12238.860110600001</v>
      </c>
      <c r="C442" s="69">
        <v>64.559370599999994</v>
      </c>
      <c r="D442" s="10"/>
      <c r="E442" s="69">
        <v>70.678766999999993</v>
      </c>
      <c r="F442" s="69">
        <v>58.629278200000002</v>
      </c>
    </row>
    <row r="443" spans="1:6" x14ac:dyDescent="0.25">
      <c r="A443" s="8">
        <v>41791</v>
      </c>
      <c r="B443" s="68">
        <v>12270.7834936</v>
      </c>
      <c r="C443" s="69">
        <v>64.664776700000004</v>
      </c>
      <c r="D443" s="10"/>
      <c r="E443" s="69">
        <v>70.865993599999996</v>
      </c>
      <c r="F443" s="69">
        <v>58.656170199999998</v>
      </c>
    </row>
    <row r="444" spans="1:6" x14ac:dyDescent="0.25">
      <c r="A444" s="8">
        <v>41821</v>
      </c>
      <c r="B444" s="68">
        <v>12304.890675799999</v>
      </c>
      <c r="C444" s="69">
        <v>64.764556099999993</v>
      </c>
      <c r="D444" s="10"/>
      <c r="E444" s="69">
        <v>70.989032300000005</v>
      </c>
      <c r="F444" s="69">
        <v>58.734521800000003</v>
      </c>
    </row>
    <row r="445" spans="1:6" x14ac:dyDescent="0.25">
      <c r="A445" s="8">
        <v>41852</v>
      </c>
      <c r="B445" s="68">
        <v>12299.665445099999</v>
      </c>
      <c r="C445" s="69">
        <v>64.657335900000007</v>
      </c>
      <c r="D445" s="10"/>
      <c r="E445" s="69">
        <v>70.904439699999998</v>
      </c>
      <c r="F445" s="69">
        <v>58.606527200000002</v>
      </c>
    </row>
    <row r="446" spans="1:6" x14ac:dyDescent="0.25">
      <c r="A446" s="8">
        <v>41883</v>
      </c>
      <c r="B446" s="68">
        <v>12314.801155200001</v>
      </c>
      <c r="C446" s="69">
        <v>64.657271800000004</v>
      </c>
      <c r="D446" s="10"/>
      <c r="E446" s="69">
        <v>70.733627999999996</v>
      </c>
      <c r="F446" s="69">
        <v>58.772923499999997</v>
      </c>
    </row>
    <row r="447" spans="1:6" x14ac:dyDescent="0.25">
      <c r="A447" s="8">
        <v>41913</v>
      </c>
      <c r="B447" s="68">
        <v>12326.068809099999</v>
      </c>
      <c r="C447" s="69">
        <v>64.644907399999994</v>
      </c>
      <c r="D447" s="10"/>
      <c r="E447" s="69">
        <v>70.842798200000004</v>
      </c>
      <c r="F447" s="69">
        <v>58.6439533</v>
      </c>
    </row>
    <row r="448" spans="1:6" x14ac:dyDescent="0.25">
      <c r="A448" s="8">
        <v>41944</v>
      </c>
      <c r="B448" s="68">
        <v>12317.872797100001</v>
      </c>
      <c r="C448" s="69">
        <v>64.530594300000004</v>
      </c>
      <c r="D448" s="10"/>
      <c r="E448" s="69">
        <v>71.069366500000001</v>
      </c>
      <c r="F448" s="69">
        <v>58.2007391</v>
      </c>
    </row>
    <row r="449" spans="1:6" x14ac:dyDescent="0.25">
      <c r="A449" s="8">
        <v>41974</v>
      </c>
      <c r="B449" s="68">
        <v>12351.295781999999</v>
      </c>
      <c r="C449" s="69">
        <v>64.6343356</v>
      </c>
      <c r="D449" s="10"/>
      <c r="E449" s="69">
        <v>70.851905400000007</v>
      </c>
      <c r="F449" s="69">
        <v>58.616512100000001</v>
      </c>
    </row>
    <row r="450" spans="1:6" x14ac:dyDescent="0.25">
      <c r="A450" s="8">
        <v>42005</v>
      </c>
      <c r="B450" s="68">
        <v>12397.589340500001</v>
      </c>
      <c r="C450" s="69">
        <v>64.776446399999998</v>
      </c>
      <c r="D450" s="10"/>
      <c r="E450" s="69">
        <v>71.113523000000001</v>
      </c>
      <c r="F450" s="69">
        <v>58.643712299999997</v>
      </c>
    </row>
    <row r="451" spans="1:6" x14ac:dyDescent="0.25">
      <c r="A451" s="8">
        <v>42036</v>
      </c>
      <c r="B451" s="68">
        <v>12437.944951699999</v>
      </c>
      <c r="C451" s="69">
        <v>64.887155199999995</v>
      </c>
      <c r="D451" s="10"/>
      <c r="E451" s="69">
        <v>71.1975336</v>
      </c>
      <c r="F451" s="69">
        <v>58.781030100000002</v>
      </c>
    </row>
    <row r="452" spans="1:6" x14ac:dyDescent="0.25">
      <c r="A452" s="8">
        <v>42064</v>
      </c>
      <c r="B452" s="68">
        <v>12453.6160982</v>
      </c>
      <c r="C452" s="69">
        <v>64.868932200000003</v>
      </c>
      <c r="D452" s="10"/>
      <c r="E452" s="69">
        <v>71.286261600000003</v>
      </c>
      <c r="F452" s="69">
        <v>58.660091199999997</v>
      </c>
    </row>
    <row r="453" spans="1:6" x14ac:dyDescent="0.25">
      <c r="A453" s="8">
        <v>42095</v>
      </c>
      <c r="B453" s="68">
        <v>12452.890927500001</v>
      </c>
      <c r="C453" s="69">
        <v>64.799923399999997</v>
      </c>
      <c r="D453" s="10"/>
      <c r="E453" s="69">
        <v>71.087367999999998</v>
      </c>
      <c r="F453" s="69">
        <v>58.7176787</v>
      </c>
    </row>
    <row r="454" spans="1:6" x14ac:dyDescent="0.25">
      <c r="A454" s="8">
        <v>42125</v>
      </c>
      <c r="B454" s="68">
        <v>12473.5262447</v>
      </c>
      <c r="C454" s="69">
        <v>64.842096400000003</v>
      </c>
      <c r="D454" s="10"/>
      <c r="E454" s="69">
        <v>71.018579700000004</v>
      </c>
      <c r="F454" s="69">
        <v>58.868135199999998</v>
      </c>
    </row>
    <row r="455" spans="1:6" x14ac:dyDescent="0.25">
      <c r="A455" s="8">
        <v>42156</v>
      </c>
      <c r="B455" s="68">
        <v>12476.863622499999</v>
      </c>
      <c r="C455" s="69">
        <v>64.794353799999996</v>
      </c>
      <c r="D455" s="10"/>
      <c r="E455" s="69">
        <v>70.851151799999997</v>
      </c>
      <c r="F455" s="69">
        <v>58.937044999999998</v>
      </c>
    </row>
    <row r="456" spans="1:6" x14ac:dyDescent="0.25">
      <c r="A456" s="8">
        <v>42186</v>
      </c>
      <c r="B456" s="68">
        <v>12547.7889887</v>
      </c>
      <c r="C456" s="69">
        <v>65.083304100000007</v>
      </c>
      <c r="D456" s="10"/>
      <c r="E456" s="69">
        <v>71.0276104</v>
      </c>
      <c r="F456" s="69">
        <v>59.335960300000004</v>
      </c>
    </row>
    <row r="457" spans="1:6" x14ac:dyDescent="0.25">
      <c r="A457" s="8">
        <v>42217</v>
      </c>
      <c r="B457" s="68">
        <v>12526.789610100001</v>
      </c>
      <c r="C457" s="69">
        <v>64.895353200000002</v>
      </c>
      <c r="D457" s="10"/>
      <c r="E457" s="69">
        <v>70.883614300000005</v>
      </c>
      <c r="F457" s="69">
        <v>59.106689000000003</v>
      </c>
    </row>
    <row r="458" spans="1:6" x14ac:dyDescent="0.25">
      <c r="A458" s="8">
        <v>42248</v>
      </c>
      <c r="B458" s="68">
        <v>12558.882363299999</v>
      </c>
      <c r="C458" s="69">
        <v>64.982553100000004</v>
      </c>
      <c r="D458" s="10"/>
      <c r="E458" s="69">
        <v>70.943587699999995</v>
      </c>
      <c r="F458" s="69">
        <v>59.221395999999999</v>
      </c>
    </row>
    <row r="459" spans="1:6" x14ac:dyDescent="0.25">
      <c r="A459" s="8">
        <v>42278</v>
      </c>
      <c r="B459" s="68">
        <v>12606.240518000001</v>
      </c>
      <c r="C459" s="69">
        <v>65.1545469</v>
      </c>
      <c r="D459" s="10"/>
      <c r="E459" s="69">
        <v>71.1063118</v>
      </c>
      <c r="F459" s="69">
        <v>59.403831099999998</v>
      </c>
    </row>
    <row r="460" spans="1:6" x14ac:dyDescent="0.25">
      <c r="A460" s="8">
        <v>42309</v>
      </c>
      <c r="B460" s="68">
        <v>12632.847496300001</v>
      </c>
      <c r="C460" s="69">
        <v>65.2190248</v>
      </c>
      <c r="D460" s="10"/>
      <c r="E460" s="69">
        <v>70.928653600000004</v>
      </c>
      <c r="F460" s="69">
        <v>59.703732000000002</v>
      </c>
    </row>
    <row r="461" spans="1:6" x14ac:dyDescent="0.25">
      <c r="A461" s="8">
        <v>42339</v>
      </c>
      <c r="B461" s="68">
        <v>12630.6737517</v>
      </c>
      <c r="C461" s="69">
        <v>65.134939700000004</v>
      </c>
      <c r="D461" s="10"/>
      <c r="E461" s="69">
        <v>70.927099499999997</v>
      </c>
      <c r="F461" s="69">
        <v>59.541356899999997</v>
      </c>
    </row>
    <row r="462" spans="1:6" x14ac:dyDescent="0.25">
      <c r="A462" s="8">
        <v>42370</v>
      </c>
      <c r="B462" s="68">
        <v>12681.3786212</v>
      </c>
      <c r="C462" s="69">
        <v>65.286507999999998</v>
      </c>
      <c r="D462" s="10"/>
      <c r="E462" s="69">
        <v>71.345239500000005</v>
      </c>
      <c r="F462" s="69">
        <v>59.435983399999998</v>
      </c>
    </row>
    <row r="463" spans="1:6" x14ac:dyDescent="0.25">
      <c r="A463" s="8">
        <v>42401</v>
      </c>
      <c r="B463" s="68">
        <v>12645.3700689</v>
      </c>
      <c r="C463" s="69">
        <v>64.991917099999995</v>
      </c>
      <c r="D463" s="10"/>
      <c r="E463" s="69">
        <v>70.749370099999993</v>
      </c>
      <c r="F463" s="69">
        <v>59.432729999999999</v>
      </c>
    </row>
    <row r="464" spans="1:6" x14ac:dyDescent="0.25">
      <c r="A464" s="8">
        <v>42430</v>
      </c>
      <c r="B464" s="68">
        <v>12657.376923600001</v>
      </c>
      <c r="C464" s="69">
        <v>64.944658700000005</v>
      </c>
      <c r="D464" s="10"/>
      <c r="E464" s="69">
        <v>70.770285700000002</v>
      </c>
      <c r="F464" s="69">
        <v>59.320108400000002</v>
      </c>
    </row>
    <row r="465" spans="1:6" x14ac:dyDescent="0.25">
      <c r="A465" s="8">
        <v>42461</v>
      </c>
      <c r="B465" s="68">
        <v>12662.5889013</v>
      </c>
      <c r="C465" s="69">
        <v>64.897757499999997</v>
      </c>
      <c r="D465" s="10"/>
      <c r="E465" s="69">
        <v>70.543773900000005</v>
      </c>
      <c r="F465" s="69">
        <v>59.447487700000003</v>
      </c>
    </row>
    <row r="466" spans="1:6" x14ac:dyDescent="0.25">
      <c r="A466" s="8">
        <v>42491</v>
      </c>
      <c r="B466" s="68">
        <v>12666.6077006</v>
      </c>
      <c r="C466" s="69">
        <v>64.844854100000006</v>
      </c>
      <c r="D466" s="10"/>
      <c r="E466" s="69">
        <v>70.619889999999998</v>
      </c>
      <c r="F466" s="69">
        <v>59.270894300000002</v>
      </c>
    </row>
    <row r="467" spans="1:6" x14ac:dyDescent="0.25">
      <c r="A467" s="8">
        <v>42522</v>
      </c>
      <c r="B467" s="68">
        <v>12685.2054075</v>
      </c>
      <c r="C467" s="69">
        <v>64.866620600000005</v>
      </c>
      <c r="D467" s="10"/>
      <c r="E467" s="69">
        <v>70.373006000000004</v>
      </c>
      <c r="F467" s="69">
        <v>59.552801299999999</v>
      </c>
    </row>
    <row r="468" spans="1:6" x14ac:dyDescent="0.25">
      <c r="A468" s="8">
        <v>42552</v>
      </c>
      <c r="B468" s="68">
        <v>12719.304559</v>
      </c>
      <c r="C468" s="69">
        <v>64.942488299999994</v>
      </c>
      <c r="D468" s="10"/>
      <c r="E468" s="69">
        <v>70.582868300000001</v>
      </c>
      <c r="F468" s="69">
        <v>59.499780199999996</v>
      </c>
    </row>
    <row r="469" spans="1:6" x14ac:dyDescent="0.25">
      <c r="A469" s="8">
        <v>42583</v>
      </c>
      <c r="B469" s="68">
        <v>12665.768858699999</v>
      </c>
      <c r="C469" s="69">
        <v>64.5726327</v>
      </c>
      <c r="D469" s="10"/>
      <c r="E469" s="69">
        <v>70.296240900000001</v>
      </c>
      <c r="F469" s="69">
        <v>59.050172400000001</v>
      </c>
    </row>
    <row r="470" spans="1:6" x14ac:dyDescent="0.25">
      <c r="A470" s="8">
        <v>42614</v>
      </c>
      <c r="B470" s="68">
        <v>12658.097338600001</v>
      </c>
      <c r="C470" s="69">
        <v>64.437349100000006</v>
      </c>
      <c r="D470" s="10"/>
      <c r="E470" s="69">
        <v>69.988946400000003</v>
      </c>
      <c r="F470" s="69">
        <v>59.081408600000003</v>
      </c>
    </row>
    <row r="471" spans="1:6" x14ac:dyDescent="0.25">
      <c r="A471" s="8">
        <v>42644</v>
      </c>
      <c r="B471" s="68">
        <v>12669.605068499999</v>
      </c>
      <c r="C471" s="69">
        <v>64.416144900000006</v>
      </c>
      <c r="E471" s="69">
        <v>70.049282099999999</v>
      </c>
      <c r="F471" s="69">
        <v>58.981764099999999</v>
      </c>
    </row>
    <row r="472" spans="1:6" x14ac:dyDescent="0.25">
      <c r="A472" s="8">
        <v>42675</v>
      </c>
      <c r="B472" s="68">
        <v>12720.4950983</v>
      </c>
      <c r="C472" s="69">
        <v>64.594960900000004</v>
      </c>
      <c r="D472" s="10"/>
      <c r="E472" s="69">
        <v>70.154251400000007</v>
      </c>
      <c r="F472" s="69">
        <v>59.232053700000002</v>
      </c>
    </row>
    <row r="473" spans="1:6" x14ac:dyDescent="0.25">
      <c r="A473" s="8">
        <v>42705</v>
      </c>
      <c r="B473" s="68">
        <v>12758.6924581</v>
      </c>
      <c r="C473" s="69">
        <v>64.7089778</v>
      </c>
      <c r="D473" s="10"/>
      <c r="E473" s="69">
        <v>70.350706000000002</v>
      </c>
      <c r="F473" s="69">
        <v>59.266769099999998</v>
      </c>
    </row>
    <row r="474" spans="1:6" x14ac:dyDescent="0.25">
      <c r="A474" s="8">
        <v>42736</v>
      </c>
      <c r="B474" s="68">
        <v>12768.3652917</v>
      </c>
      <c r="C474" s="69">
        <v>64.638623499999994</v>
      </c>
      <c r="D474" s="10"/>
      <c r="E474" s="69">
        <v>70.059579799999995</v>
      </c>
      <c r="F474" s="69">
        <v>59.408866000000003</v>
      </c>
    </row>
    <row r="475" spans="1:6" x14ac:dyDescent="0.25">
      <c r="A475" s="8">
        <v>42767</v>
      </c>
      <c r="B475" s="68">
        <v>12766.502984000001</v>
      </c>
      <c r="C475" s="69">
        <v>64.510262999999995</v>
      </c>
      <c r="D475" s="10"/>
      <c r="E475" s="69">
        <v>70.086773600000001</v>
      </c>
      <c r="F475" s="69">
        <v>59.129903599999999</v>
      </c>
    </row>
    <row r="476" spans="1:6" x14ac:dyDescent="0.25">
      <c r="A476" s="8">
        <v>42795</v>
      </c>
      <c r="B476" s="68">
        <v>12825.5635762</v>
      </c>
      <c r="C476" s="69">
        <v>64.689634400000003</v>
      </c>
      <c r="D476" s="10"/>
      <c r="E476" s="69">
        <v>70.065713000000002</v>
      </c>
      <c r="F476" s="69">
        <v>59.502142499999998</v>
      </c>
    </row>
    <row r="477" spans="1:6" x14ac:dyDescent="0.25">
      <c r="A477" s="8">
        <v>42826</v>
      </c>
      <c r="B477" s="68">
        <v>12853.002359</v>
      </c>
      <c r="C477" s="69">
        <v>64.753548199999997</v>
      </c>
      <c r="D477" s="10"/>
      <c r="E477" s="69">
        <v>70.282826799999995</v>
      </c>
      <c r="F477" s="69">
        <v>59.417654800000001</v>
      </c>
    </row>
    <row r="478" spans="1:6" x14ac:dyDescent="0.25">
      <c r="A478" s="8">
        <v>42856</v>
      </c>
      <c r="B478" s="68">
        <v>12879.832704</v>
      </c>
      <c r="C478" s="69">
        <v>64.814243700000006</v>
      </c>
      <c r="D478" s="10"/>
      <c r="E478" s="69">
        <v>70.232960800000001</v>
      </c>
      <c r="F478" s="69">
        <v>59.584487899999999</v>
      </c>
    </row>
    <row r="479" spans="1:6" x14ac:dyDescent="0.25">
      <c r="A479" s="8">
        <v>42887</v>
      </c>
      <c r="B479" s="68">
        <v>12924.042142</v>
      </c>
      <c r="C479" s="69">
        <v>64.962168300000002</v>
      </c>
      <c r="D479" s="10"/>
      <c r="E479" s="69">
        <v>70.2371859</v>
      </c>
      <c r="F479" s="69">
        <v>59.870554900000002</v>
      </c>
    </row>
    <row r="480" spans="1:6" x14ac:dyDescent="0.25">
      <c r="A480" s="8">
        <v>42917</v>
      </c>
      <c r="B480" s="68">
        <v>12958.6800129</v>
      </c>
      <c r="C480" s="69">
        <v>65.046019299999998</v>
      </c>
      <c r="E480" s="69">
        <v>70.489263199999996</v>
      </c>
      <c r="F480" s="69">
        <v>59.792412900000002</v>
      </c>
    </row>
    <row r="481" spans="1:6" x14ac:dyDescent="0.25">
      <c r="A481" s="8">
        <v>42948</v>
      </c>
      <c r="B481" s="68">
        <v>13003.513916100001</v>
      </c>
      <c r="C481" s="69">
        <v>65.180752900000002</v>
      </c>
      <c r="E481" s="69">
        <v>70.468872599999997</v>
      </c>
      <c r="F481" s="69">
        <v>60.0772233</v>
      </c>
    </row>
    <row r="482" spans="1:6" x14ac:dyDescent="0.25">
      <c r="A482" s="8">
        <v>42979</v>
      </c>
      <c r="B482" s="68">
        <v>13036.0049351</v>
      </c>
      <c r="C482" s="69">
        <v>65.253323699999996</v>
      </c>
      <c r="D482" s="10"/>
      <c r="E482" s="69">
        <v>70.4594594</v>
      </c>
      <c r="F482" s="69">
        <v>60.229285099999998</v>
      </c>
    </row>
    <row r="483" spans="1:6" x14ac:dyDescent="0.25">
      <c r="A483" s="8">
        <v>43009</v>
      </c>
      <c r="B483" s="68">
        <v>13032.100586</v>
      </c>
      <c r="C483" s="69">
        <v>65.168661999999998</v>
      </c>
      <c r="D483" s="10"/>
      <c r="E483" s="69">
        <v>70.330870399999995</v>
      </c>
      <c r="F483" s="69">
        <v>60.187163200000001</v>
      </c>
    </row>
    <row r="484" spans="1:6" x14ac:dyDescent="0.25">
      <c r="A484" s="8">
        <v>43040</v>
      </c>
      <c r="B484" s="68">
        <v>13084.3987316</v>
      </c>
      <c r="C484" s="69">
        <v>65.364936599999993</v>
      </c>
      <c r="D484" s="10"/>
      <c r="E484" s="69">
        <v>70.545169000000001</v>
      </c>
      <c r="F484" s="69">
        <v>60.366177700000001</v>
      </c>
    </row>
    <row r="485" spans="1:6" x14ac:dyDescent="0.25">
      <c r="A485" s="8">
        <v>43070</v>
      </c>
      <c r="B485" s="68">
        <v>13133.398349900001</v>
      </c>
      <c r="C485" s="69">
        <v>65.544358299999999</v>
      </c>
      <c r="D485" s="10"/>
      <c r="E485" s="69">
        <v>70.662338399999996</v>
      </c>
      <c r="F485" s="69">
        <v>60.605810900000002</v>
      </c>
    </row>
    <row r="486" spans="1:6" x14ac:dyDescent="0.25">
      <c r="A486" s="8">
        <v>43101</v>
      </c>
      <c r="B486" s="68">
        <v>13172.0571031</v>
      </c>
      <c r="C486" s="69">
        <v>65.6192463</v>
      </c>
      <c r="D486" s="10"/>
      <c r="E486" s="69">
        <v>70.867688799999996</v>
      </c>
      <c r="F486" s="69">
        <v>60.554082100000002</v>
      </c>
    </row>
    <row r="487" spans="1:6" x14ac:dyDescent="0.25">
      <c r="A487" s="8">
        <v>43132</v>
      </c>
      <c r="B487" s="68">
        <v>13156.7698385</v>
      </c>
      <c r="C487" s="69">
        <v>65.425614499999995</v>
      </c>
      <c r="D487" s="10"/>
      <c r="E487" s="69">
        <v>70.5606121</v>
      </c>
      <c r="F487" s="69">
        <v>60.4692218</v>
      </c>
    </row>
    <row r="488" spans="1:6" x14ac:dyDescent="0.25">
      <c r="A488" s="8">
        <v>43160</v>
      </c>
      <c r="B488" s="68">
        <v>13172.5816651</v>
      </c>
      <c r="C488" s="69">
        <v>65.387037800000002</v>
      </c>
      <c r="D488" s="10"/>
      <c r="E488" s="69">
        <v>70.413318399999994</v>
      </c>
      <c r="F488" s="69">
        <v>60.534891799999997</v>
      </c>
    </row>
    <row r="489" spans="1:6" x14ac:dyDescent="0.25">
      <c r="A489" s="8">
        <v>43191</v>
      </c>
      <c r="B489" s="68">
        <v>13191.7684169</v>
      </c>
      <c r="C489" s="69">
        <v>65.406156800000005</v>
      </c>
      <c r="D489" s="10"/>
      <c r="E489" s="69">
        <v>70.537276800000001</v>
      </c>
      <c r="F489" s="69">
        <v>60.452149300000002</v>
      </c>
    </row>
    <row r="490" spans="1:6" x14ac:dyDescent="0.25">
      <c r="A490" s="8">
        <v>43221</v>
      </c>
      <c r="B490" s="68">
        <v>13170.300169599999</v>
      </c>
      <c r="C490" s="69">
        <v>65.223900200000003</v>
      </c>
      <c r="D490" s="10"/>
      <c r="E490" s="69">
        <v>70.416636299999993</v>
      </c>
      <c r="F490" s="69">
        <v>60.209765699999998</v>
      </c>
    </row>
    <row r="491" spans="1:6" x14ac:dyDescent="0.25">
      <c r="A491" s="8">
        <v>43252</v>
      </c>
      <c r="B491" s="68">
        <v>13230.007205600001</v>
      </c>
      <c r="C491" s="69">
        <v>65.443601799999996</v>
      </c>
      <c r="D491" s="10"/>
      <c r="E491" s="69">
        <v>70.631658900000005</v>
      </c>
      <c r="F491" s="69">
        <v>60.433334799999997</v>
      </c>
    </row>
    <row r="492" spans="1:6" x14ac:dyDescent="0.25">
      <c r="A492" s="8">
        <v>43282</v>
      </c>
      <c r="B492" s="68">
        <v>13217.3652855</v>
      </c>
      <c r="C492" s="69">
        <v>65.282648699999996</v>
      </c>
      <c r="D492" s="10"/>
      <c r="E492" s="69">
        <v>70.607951700000001</v>
      </c>
      <c r="F492" s="69">
        <v>60.139608099999997</v>
      </c>
    </row>
    <row r="493" spans="1:6" x14ac:dyDescent="0.25">
      <c r="A493" s="8">
        <v>43313</v>
      </c>
      <c r="B493" s="68">
        <v>13282.5809231</v>
      </c>
      <c r="C493" s="69">
        <v>65.506155300000003</v>
      </c>
      <c r="D493" s="10"/>
      <c r="E493" s="69">
        <v>70.817401599999997</v>
      </c>
      <c r="F493" s="69">
        <v>60.376429999999999</v>
      </c>
    </row>
    <row r="494" spans="1:6" x14ac:dyDescent="0.25">
      <c r="A494" s="8">
        <v>43344</v>
      </c>
      <c r="B494" s="68">
        <v>13266.8285091</v>
      </c>
      <c r="C494" s="69">
        <v>65.330274299999999</v>
      </c>
      <c r="D494" s="10"/>
      <c r="E494" s="69">
        <v>70.527455399999994</v>
      </c>
      <c r="F494" s="69">
        <v>60.310489799999999</v>
      </c>
    </row>
    <row r="495" spans="1:6" x14ac:dyDescent="0.25">
      <c r="A495" s="8">
        <v>43374</v>
      </c>
      <c r="B495" s="68">
        <v>13290.457498</v>
      </c>
      <c r="C495" s="69">
        <v>65.372484400000005</v>
      </c>
      <c r="D495" s="10"/>
      <c r="E495" s="69">
        <v>70.567909900000004</v>
      </c>
      <c r="F495" s="69">
        <v>60.354514700000003</v>
      </c>
    </row>
    <row r="496" spans="1:6" x14ac:dyDescent="0.25">
      <c r="A496" s="8">
        <v>43405</v>
      </c>
      <c r="B496" s="68">
        <v>13327.1812983</v>
      </c>
      <c r="C496" s="69">
        <v>65.478939499999996</v>
      </c>
      <c r="D496" s="10"/>
      <c r="E496" s="69">
        <v>70.639782699999998</v>
      </c>
      <c r="F496" s="69">
        <v>60.494471699999998</v>
      </c>
    </row>
    <row r="497" spans="1:6" x14ac:dyDescent="0.25">
      <c r="A497" s="8">
        <v>43435</v>
      </c>
      <c r="B497" s="68">
        <v>13334.1919149</v>
      </c>
      <c r="C497" s="69">
        <v>65.439329200000003</v>
      </c>
      <c r="D497" s="10"/>
      <c r="E497" s="69">
        <v>70.629782500000005</v>
      </c>
      <c r="F497" s="69">
        <v>60.426381800000001</v>
      </c>
    </row>
    <row r="498" spans="1:6" x14ac:dyDescent="0.25">
      <c r="A498" s="8">
        <v>43466</v>
      </c>
      <c r="B498" s="68">
        <v>13400.336424700001</v>
      </c>
      <c r="C498" s="69">
        <v>65.650692599999999</v>
      </c>
      <c r="D498" s="10"/>
      <c r="E498" s="69">
        <v>70.743805499999993</v>
      </c>
      <c r="F498" s="69">
        <v>60.731026900000003</v>
      </c>
    </row>
    <row r="499" spans="1:6" x14ac:dyDescent="0.25">
      <c r="A499" s="8">
        <v>43497</v>
      </c>
      <c r="B499" s="68">
        <v>13392.816392500001</v>
      </c>
      <c r="C499" s="69">
        <v>65.501056899999995</v>
      </c>
      <c r="D499" s="10"/>
      <c r="E499" s="69">
        <v>70.620328000000001</v>
      </c>
      <c r="F499" s="69">
        <v>60.5554019</v>
      </c>
    </row>
    <row r="500" spans="1:6" x14ac:dyDescent="0.25">
      <c r="A500" s="8">
        <v>43525</v>
      </c>
      <c r="B500" s="68">
        <v>13432.9707569</v>
      </c>
      <c r="C500" s="69">
        <v>65.584695499999995</v>
      </c>
      <c r="D500" s="10"/>
      <c r="E500" s="69">
        <v>70.736296400000001</v>
      </c>
      <c r="F500" s="69">
        <v>60.607068900000002</v>
      </c>
    </row>
    <row r="501" spans="1:6" x14ac:dyDescent="0.25">
      <c r="A501" s="8">
        <v>43556</v>
      </c>
      <c r="B501" s="68">
        <v>13487.7231864</v>
      </c>
      <c r="C501" s="69">
        <v>65.787876400000002</v>
      </c>
      <c r="D501" s="10"/>
      <c r="E501" s="69">
        <v>70.756612000000004</v>
      </c>
      <c r="F501" s="69">
        <v>60.986850699999998</v>
      </c>
    </row>
    <row r="502" spans="1:6" x14ac:dyDescent="0.25">
      <c r="A502" s="8">
        <v>43586</v>
      </c>
      <c r="B502" s="68">
        <v>13494.673722899999</v>
      </c>
      <c r="C502" s="69">
        <v>65.757716900000005</v>
      </c>
      <c r="D502" s="10"/>
      <c r="E502" s="69">
        <v>71.110692999999998</v>
      </c>
      <c r="F502" s="69">
        <v>60.5853313</v>
      </c>
    </row>
    <row r="503" spans="1:6" x14ac:dyDescent="0.25">
      <c r="A503" s="8">
        <v>43617</v>
      </c>
      <c r="B503" s="68">
        <v>13516.1027447</v>
      </c>
      <c r="C503" s="69">
        <v>65.798112000000003</v>
      </c>
      <c r="D503" s="10"/>
      <c r="E503" s="69">
        <v>70.989803499999994</v>
      </c>
      <c r="F503" s="69">
        <v>60.781478999999997</v>
      </c>
    </row>
    <row r="504" spans="1:6" x14ac:dyDescent="0.25">
      <c r="A504" s="8">
        <v>43647</v>
      </c>
      <c r="B504" s="68">
        <v>13544.8434648</v>
      </c>
      <c r="C504" s="69">
        <v>65.839313500000003</v>
      </c>
      <c r="D504" s="10"/>
      <c r="E504" s="69">
        <v>70.981249599999998</v>
      </c>
      <c r="F504" s="69">
        <v>60.871131200000001</v>
      </c>
    </row>
    <row r="505" spans="1:6" x14ac:dyDescent="0.25">
      <c r="A505" s="8">
        <v>43678</v>
      </c>
      <c r="B505" s="68">
        <v>13597.691490699999</v>
      </c>
      <c r="C505" s="69">
        <v>65.997408100000001</v>
      </c>
      <c r="D505" s="10"/>
      <c r="E505" s="69">
        <v>71.084980400000006</v>
      </c>
      <c r="F505" s="69">
        <v>61.082107499999999</v>
      </c>
    </row>
    <row r="506" spans="1:6" x14ac:dyDescent="0.25">
      <c r="A506" s="8">
        <v>43709</v>
      </c>
      <c r="B506" s="68">
        <v>13613.526811899999</v>
      </c>
      <c r="C506" s="69">
        <v>65.975645299999996</v>
      </c>
      <c r="D506" s="10"/>
      <c r="E506" s="69">
        <v>70.901890800000004</v>
      </c>
      <c r="F506" s="69">
        <v>61.216572300000003</v>
      </c>
    </row>
    <row r="507" spans="1:6" x14ac:dyDescent="0.25">
      <c r="A507" s="8">
        <v>43739</v>
      </c>
      <c r="B507" s="68">
        <v>13574.149577800001</v>
      </c>
      <c r="C507" s="69">
        <v>65.705031199999993</v>
      </c>
      <c r="D507" s="10"/>
      <c r="E507" s="69">
        <v>70.535449999999997</v>
      </c>
      <c r="F507" s="69">
        <v>61.039069599999998</v>
      </c>
    </row>
    <row r="508" spans="1:6" x14ac:dyDescent="0.25">
      <c r="A508" s="8">
        <v>43770</v>
      </c>
      <c r="B508" s="68">
        <v>13579.960516700001</v>
      </c>
      <c r="C508" s="69">
        <v>65.653532600000005</v>
      </c>
      <c r="E508" s="69">
        <v>70.417713199999994</v>
      </c>
      <c r="F508" s="69">
        <v>61.052125599999997</v>
      </c>
    </row>
    <row r="509" spans="1:6" x14ac:dyDescent="0.25">
      <c r="A509" s="8">
        <v>43800</v>
      </c>
      <c r="B509" s="68">
        <v>13603.576963699999</v>
      </c>
      <c r="C509" s="69">
        <v>65.688143199999999</v>
      </c>
      <c r="E509" s="69">
        <v>70.504438199999996</v>
      </c>
      <c r="F509" s="69">
        <v>61.036933599999998</v>
      </c>
    </row>
    <row r="510" spans="1:6" x14ac:dyDescent="0.25">
      <c r="A510" s="8">
        <v>43831</v>
      </c>
      <c r="B510" s="68">
        <v>13658.295469999999</v>
      </c>
      <c r="C510" s="69">
        <v>65.848878999999997</v>
      </c>
      <c r="E510" s="69">
        <v>70.363987699999996</v>
      </c>
      <c r="F510" s="69">
        <v>61.4889017</v>
      </c>
    </row>
    <row r="511" spans="1:6" x14ac:dyDescent="0.25">
      <c r="A511" s="8">
        <v>43862</v>
      </c>
      <c r="B511" s="68">
        <v>13626.178519499999</v>
      </c>
      <c r="C511" s="69">
        <v>65.591122400000003</v>
      </c>
      <c r="E511" s="69">
        <v>70.285449499999999</v>
      </c>
      <c r="F511" s="69">
        <v>61.058482400000003</v>
      </c>
    </row>
    <row r="512" spans="1:6" x14ac:dyDescent="0.25">
      <c r="A512" s="8">
        <v>43891</v>
      </c>
      <c r="B512" s="68">
        <v>13635.8139993</v>
      </c>
      <c r="C512" s="69">
        <v>65.534834500000002</v>
      </c>
      <c r="E512" s="69">
        <v>70.203945099999999</v>
      </c>
      <c r="F512" s="69">
        <v>61.026925400000003</v>
      </c>
    </row>
    <row r="513" spans="1:6" x14ac:dyDescent="0.25">
      <c r="A513" s="8">
        <v>43922</v>
      </c>
      <c r="B513" s="68">
        <v>13175.1465825</v>
      </c>
      <c r="C513" s="69">
        <v>63.2984814</v>
      </c>
      <c r="E513" s="69">
        <v>68.380762799999999</v>
      </c>
      <c r="F513" s="69">
        <v>58.391476500000003</v>
      </c>
    </row>
    <row r="514" spans="1:6" x14ac:dyDescent="0.25">
      <c r="A514" s="8">
        <v>43952</v>
      </c>
      <c r="B514" s="68">
        <v>12958.421264500001</v>
      </c>
      <c r="C514" s="69">
        <v>62.235287800000002</v>
      </c>
      <c r="E514" s="69">
        <v>67.399303000000003</v>
      </c>
      <c r="F514" s="69">
        <v>57.249170399999997</v>
      </c>
    </row>
    <row r="515" spans="1:6" x14ac:dyDescent="0.25">
      <c r="A515" s="8">
        <v>43983</v>
      </c>
      <c r="B515" s="68">
        <v>13266.6051797</v>
      </c>
      <c r="C515" s="69">
        <v>63.692928500000001</v>
      </c>
      <c r="E515" s="69">
        <v>68.604074699999998</v>
      </c>
      <c r="F515" s="69">
        <v>58.950786399999998</v>
      </c>
    </row>
    <row r="516" spans="1:6" x14ac:dyDescent="0.25">
      <c r="A516" s="8">
        <v>44013</v>
      </c>
      <c r="B516" s="68">
        <v>13406.510938400001</v>
      </c>
      <c r="C516" s="69">
        <v>64.374196499999996</v>
      </c>
      <c r="E516" s="69">
        <v>69.232784800000005</v>
      </c>
      <c r="F516" s="69">
        <v>59.682898399999999</v>
      </c>
    </row>
    <row r="517" spans="1:6" x14ac:dyDescent="0.25">
      <c r="A517" s="8">
        <v>44044</v>
      </c>
      <c r="B517" s="68">
        <v>13465.5432963</v>
      </c>
      <c r="C517" s="69">
        <v>64.667294299999995</v>
      </c>
      <c r="D517" s="10"/>
      <c r="E517" s="69">
        <v>69.425453399999995</v>
      </c>
      <c r="F517" s="69">
        <v>60.073058099999997</v>
      </c>
    </row>
    <row r="518" spans="1:6" x14ac:dyDescent="0.25">
      <c r="A518" s="8">
        <v>44075</v>
      </c>
      <c r="B518" s="68">
        <v>13449.4003166</v>
      </c>
      <c r="C518" s="69">
        <v>64.599386100000004</v>
      </c>
      <c r="D518" s="10"/>
      <c r="E518" s="69">
        <v>69.347761899999995</v>
      </c>
      <c r="F518" s="69">
        <v>60.014679899999997</v>
      </c>
    </row>
    <row r="519" spans="1:6" x14ac:dyDescent="0.25">
      <c r="A519" s="8">
        <v>44105</v>
      </c>
      <c r="B519" s="68">
        <v>13605.554128199999</v>
      </c>
      <c r="C519" s="69">
        <v>65.344512600000002</v>
      </c>
      <c r="D519" s="10"/>
      <c r="E519" s="69">
        <v>70.2343896</v>
      </c>
      <c r="F519" s="69">
        <v>60.623273599999997</v>
      </c>
    </row>
    <row r="520" spans="1:6" x14ac:dyDescent="0.25">
      <c r="A520" s="8">
        <v>44136</v>
      </c>
      <c r="B520" s="68">
        <v>13677.500809200001</v>
      </c>
      <c r="C520" s="69">
        <v>65.685125999999997</v>
      </c>
      <c r="D520" s="10"/>
      <c r="E520" s="69">
        <v>70.357138699999993</v>
      </c>
      <c r="F520" s="69">
        <v>61.1743235</v>
      </c>
    </row>
    <row r="521" spans="1:6" x14ac:dyDescent="0.25">
      <c r="A521" s="8">
        <v>44166</v>
      </c>
      <c r="B521" s="68">
        <v>13687.7749466</v>
      </c>
      <c r="C521" s="69">
        <v>65.729536100000004</v>
      </c>
      <c r="D521" s="10"/>
      <c r="E521" s="69">
        <v>70.493058300000001</v>
      </c>
      <c r="F521" s="69">
        <v>61.1304765</v>
      </c>
    </row>
    <row r="522" spans="1:6" x14ac:dyDescent="0.25">
      <c r="A522" s="8">
        <v>44197</v>
      </c>
      <c r="B522" s="68">
        <v>13701.839291300001</v>
      </c>
      <c r="C522" s="69">
        <v>65.777149100000003</v>
      </c>
      <c r="D522" s="10"/>
      <c r="E522" s="69">
        <v>70.648058599999999</v>
      </c>
      <c r="F522" s="69">
        <v>61.074002900000004</v>
      </c>
    </row>
    <row r="523" spans="1:6" x14ac:dyDescent="0.25">
      <c r="A523" s="8">
        <v>44228</v>
      </c>
      <c r="B523" s="68">
        <v>13691.750327600001</v>
      </c>
      <c r="C523" s="69">
        <v>65.708824199999995</v>
      </c>
      <c r="D523" s="10"/>
      <c r="E523" s="69">
        <v>70.504662699999997</v>
      </c>
      <c r="F523" s="69">
        <v>61.077758600000003</v>
      </c>
    </row>
    <row r="524" spans="1:6" x14ac:dyDescent="0.25">
      <c r="A524" s="8">
        <v>44256</v>
      </c>
      <c r="B524" s="68">
        <v>13736.706836200001</v>
      </c>
      <c r="C524" s="69">
        <v>65.904626100000002</v>
      </c>
      <c r="D524" s="10"/>
      <c r="E524" s="69">
        <v>70.472913899999995</v>
      </c>
      <c r="F524" s="69">
        <v>61.492916999999998</v>
      </c>
    </row>
    <row r="525" spans="1:6" x14ac:dyDescent="0.25">
      <c r="A525" s="8">
        <v>44287</v>
      </c>
      <c r="B525" s="68">
        <v>13694.4805638</v>
      </c>
      <c r="C525" s="69">
        <v>65.670952200000002</v>
      </c>
      <c r="D525" s="10"/>
      <c r="E525" s="69">
        <v>70.373572300000006</v>
      </c>
      <c r="F525" s="69">
        <v>61.128874500000002</v>
      </c>
    </row>
    <row r="526" spans="1:6" x14ac:dyDescent="0.25">
      <c r="A526" s="8">
        <v>44317</v>
      </c>
      <c r="B526" s="68">
        <v>13738.988660200001</v>
      </c>
      <c r="C526" s="69">
        <v>65.853215700000007</v>
      </c>
      <c r="D526" s="10"/>
      <c r="E526" s="69">
        <v>70.406287300000002</v>
      </c>
      <c r="F526" s="69">
        <v>61.454963499999998</v>
      </c>
    </row>
    <row r="527" spans="1:6" x14ac:dyDescent="0.25">
      <c r="A527" s="8">
        <v>44348</v>
      </c>
      <c r="B527" s="68">
        <v>13753.3282992</v>
      </c>
      <c r="C527" s="69">
        <v>65.890788599999993</v>
      </c>
      <c r="D527" s="10"/>
      <c r="E527" s="69">
        <v>70.606234200000003</v>
      </c>
      <c r="F527" s="69">
        <v>61.335030199999999</v>
      </c>
    </row>
    <row r="528" spans="1:6" x14ac:dyDescent="0.25">
      <c r="A528" s="8">
        <v>44378</v>
      </c>
      <c r="B528" s="68">
        <v>13724.8749321</v>
      </c>
      <c r="C528" s="69">
        <v>65.734372800000003</v>
      </c>
      <c r="D528" s="10"/>
      <c r="E528" s="69">
        <v>70.372726200000002</v>
      </c>
      <c r="F528" s="69">
        <v>61.253087299999997</v>
      </c>
    </row>
    <row r="529" spans="1:6" x14ac:dyDescent="0.25">
      <c r="A529" s="8">
        <v>44409</v>
      </c>
      <c r="B529" s="68">
        <v>13567.135085800001</v>
      </c>
      <c r="C529" s="69">
        <v>64.959029700000002</v>
      </c>
      <c r="D529" s="10"/>
      <c r="E529" s="69">
        <v>69.635497599999994</v>
      </c>
      <c r="F529" s="69">
        <v>60.440920900000002</v>
      </c>
    </row>
    <row r="530" spans="1:6" x14ac:dyDescent="0.25">
      <c r="A530" s="8">
        <v>44440</v>
      </c>
      <c r="B530" s="68">
        <v>13459.001866500001</v>
      </c>
      <c r="C530" s="69">
        <v>64.421605999999997</v>
      </c>
      <c r="D530" s="10"/>
      <c r="E530" s="69">
        <v>69.044888900000004</v>
      </c>
      <c r="F530" s="69">
        <v>59.954876900000002</v>
      </c>
    </row>
    <row r="531" spans="1:6" x14ac:dyDescent="0.25">
      <c r="A531" s="8">
        <v>44470</v>
      </c>
      <c r="B531" s="68">
        <v>13485.2713946</v>
      </c>
      <c r="C531" s="69">
        <v>64.481324000000001</v>
      </c>
      <c r="D531" s="10"/>
      <c r="E531" s="69">
        <v>69.278744099999997</v>
      </c>
      <c r="F531" s="69">
        <v>59.845991900000001</v>
      </c>
    </row>
    <row r="532" spans="1:6" x14ac:dyDescent="0.25">
      <c r="A532" s="8">
        <v>44501</v>
      </c>
      <c r="B532" s="68">
        <v>13785.6177795</v>
      </c>
      <c r="C532" s="69">
        <v>65.850103500000003</v>
      </c>
      <c r="D532" s="10"/>
      <c r="E532" s="69">
        <v>70.240228299999998</v>
      </c>
      <c r="F532" s="69">
        <v>61.607953600000002</v>
      </c>
    </row>
    <row r="533" spans="1:6" x14ac:dyDescent="0.25">
      <c r="A533" s="8">
        <v>44531</v>
      </c>
      <c r="B533" s="68">
        <v>13806.4524877</v>
      </c>
      <c r="C533" s="69">
        <v>65.882307400000002</v>
      </c>
      <c r="E533" s="69">
        <v>70.452797200000006</v>
      </c>
      <c r="F533" s="69">
        <v>61.465524700000003</v>
      </c>
    </row>
    <row r="534" spans="1:6" x14ac:dyDescent="0.25">
      <c r="A534" s="8">
        <v>44562</v>
      </c>
      <c r="B534" s="68">
        <v>13865.0420734</v>
      </c>
      <c r="C534" s="69">
        <v>66.023437700000002</v>
      </c>
      <c r="E534" s="69">
        <v>70.147833399999996</v>
      </c>
      <c r="F534" s="69">
        <v>62.037908199999997</v>
      </c>
    </row>
    <row r="535" spans="1:6" x14ac:dyDescent="0.25">
      <c r="A535" s="8">
        <v>44593</v>
      </c>
      <c r="B535" s="68">
        <v>13933.9104169</v>
      </c>
      <c r="C535" s="69">
        <v>66.212822299999999</v>
      </c>
      <c r="E535" s="69">
        <v>70.418977900000002</v>
      </c>
      <c r="F535" s="69">
        <v>62.148456799999998</v>
      </c>
    </row>
    <row r="536" spans="1:6" x14ac:dyDescent="0.25">
      <c r="A536" s="8">
        <v>44621</v>
      </c>
      <c r="B536" s="68">
        <v>13949.824982800001</v>
      </c>
      <c r="C536" s="69">
        <v>66.150309899999996</v>
      </c>
      <c r="E536" s="69">
        <v>70.416223200000005</v>
      </c>
      <c r="F536" s="69">
        <v>62.028358099999998</v>
      </c>
    </row>
    <row r="537" spans="1:6" x14ac:dyDescent="0.25">
      <c r="A537" s="8">
        <v>44652</v>
      </c>
      <c r="B537" s="68">
        <v>13983.626457799999</v>
      </c>
      <c r="C537" s="69">
        <v>66.205888700000003</v>
      </c>
      <c r="E537" s="69">
        <v>70.443044900000004</v>
      </c>
      <c r="F537" s="69">
        <v>62.111629399999998</v>
      </c>
    </row>
    <row r="538" spans="1:6" x14ac:dyDescent="0.25">
      <c r="A538" s="8">
        <v>44682</v>
      </c>
      <c r="B538" s="68">
        <v>14033.7523616</v>
      </c>
      <c r="C538" s="69">
        <v>66.338465099999993</v>
      </c>
      <c r="E538" s="69">
        <v>70.736246600000001</v>
      </c>
      <c r="F538" s="69">
        <v>62.0889405</v>
      </c>
    </row>
    <row r="539" spans="1:6" x14ac:dyDescent="0.25">
      <c r="A539" s="8">
        <v>44713</v>
      </c>
      <c r="B539" s="68">
        <v>14090.908183199999</v>
      </c>
      <c r="C539" s="69">
        <v>66.503796399999999</v>
      </c>
      <c r="D539" s="73"/>
      <c r="E539" s="69">
        <v>70.729367400000001</v>
      </c>
      <c r="F539" s="69">
        <v>62.420588299999999</v>
      </c>
    </row>
    <row r="540" spans="1:6" x14ac:dyDescent="0.25">
      <c r="A540" s="8">
        <v>44743</v>
      </c>
      <c r="B540" s="68">
        <v>14065.064236599999</v>
      </c>
      <c r="C540" s="69">
        <v>66.233120999999997</v>
      </c>
      <c r="D540" s="73"/>
      <c r="E540" s="69">
        <v>70.389094</v>
      </c>
      <c r="F540" s="69">
        <v>62.217109800000003</v>
      </c>
    </row>
    <row r="541" spans="1:6" x14ac:dyDescent="0.25">
      <c r="A541" s="8">
        <v>44774</v>
      </c>
      <c r="B541" s="68">
        <v>14148.863557999999</v>
      </c>
      <c r="C541" s="69">
        <v>66.478217799999996</v>
      </c>
      <c r="D541" s="73"/>
      <c r="E541" s="69">
        <v>70.674511499999994</v>
      </c>
      <c r="F541" s="69">
        <v>62.423180199999997</v>
      </c>
    </row>
    <row r="542" spans="1:6" x14ac:dyDescent="0.25">
      <c r="A542" s="8">
        <v>44805</v>
      </c>
      <c r="B542" s="68">
        <v>14176.945107400001</v>
      </c>
      <c r="C542" s="69">
        <v>66.4622229</v>
      </c>
      <c r="D542" s="73"/>
      <c r="E542" s="69">
        <v>70.805757700000001</v>
      </c>
      <c r="F542" s="69">
        <v>62.264837399999998</v>
      </c>
    </row>
    <row r="543" spans="1:6" x14ac:dyDescent="0.25">
      <c r="A543" s="8">
        <v>44835</v>
      </c>
      <c r="B543" s="68">
        <v>14194.395930299999</v>
      </c>
      <c r="C543" s="69">
        <v>66.389944799999995</v>
      </c>
      <c r="D543" s="73"/>
      <c r="E543" s="69">
        <v>70.641933399999999</v>
      </c>
      <c r="F543" s="69">
        <v>62.280394999999999</v>
      </c>
    </row>
    <row r="544" spans="1:6" x14ac:dyDescent="0.25">
      <c r="A544" s="8">
        <v>44866</v>
      </c>
      <c r="B544" s="68">
        <v>14281.7231574</v>
      </c>
      <c r="C544" s="69">
        <v>66.644058700000002</v>
      </c>
      <c r="D544" s="73"/>
      <c r="E544" s="69">
        <v>70.823794199999995</v>
      </c>
      <c r="F544" s="69">
        <v>62.603725500000003</v>
      </c>
    </row>
    <row r="545" spans="1:6" x14ac:dyDescent="0.25">
      <c r="A545" s="8">
        <v>44896</v>
      </c>
      <c r="B545" s="68">
        <v>14267.2642836</v>
      </c>
      <c r="C545" s="69">
        <v>66.423135000000002</v>
      </c>
      <c r="D545" s="73"/>
      <c r="E545" s="69">
        <v>70.710145199999999</v>
      </c>
      <c r="F545" s="69">
        <v>62.278477299999999</v>
      </c>
    </row>
    <row r="546" spans="1:6" x14ac:dyDescent="0.25">
      <c r="A546" s="8">
        <v>44927</v>
      </c>
      <c r="B546" s="68">
        <v>14315.990486299999</v>
      </c>
      <c r="C546" s="69">
        <v>66.457618499999995</v>
      </c>
      <c r="D546" s="73"/>
      <c r="E546" s="69">
        <v>70.806178299999999</v>
      </c>
      <c r="F546" s="69">
        <v>62.252624300000001</v>
      </c>
    </row>
    <row r="547" spans="1:6" x14ac:dyDescent="0.25">
      <c r="A547" s="74">
        <v>44958</v>
      </c>
      <c r="B547" s="71">
        <v>14356.2026635</v>
      </c>
      <c r="C547" s="72">
        <v>66.452505799999997</v>
      </c>
      <c r="E547" s="72">
        <v>70.846859100000003</v>
      </c>
      <c r="F547" s="72">
        <v>62.202416399999997</v>
      </c>
    </row>
    <row r="548" spans="1:6" x14ac:dyDescent="0.25">
      <c r="A548" s="8">
        <v>44986</v>
      </c>
      <c r="B548" s="19">
        <v>14451.6453599</v>
      </c>
      <c r="C548" s="10">
        <v>66.702329599999999</v>
      </c>
      <c r="E548" s="10">
        <v>70.839263500000001</v>
      </c>
      <c r="F548" s="10">
        <v>62.700432900000003</v>
      </c>
    </row>
    <row r="549" spans="1:6" x14ac:dyDescent="0.25">
      <c r="A549" s="8">
        <v>45017</v>
      </c>
      <c r="B549" s="19">
        <v>14453.9488595</v>
      </c>
      <c r="C549" s="108">
        <v>66.563035600000006</v>
      </c>
      <c r="E549" s="10">
        <v>70.816906099999997</v>
      </c>
      <c r="F549" s="10">
        <v>62.447193599999999</v>
      </c>
    </row>
    <row r="550" spans="1:6" x14ac:dyDescent="0.25">
      <c r="A550" s="8">
        <v>45047</v>
      </c>
      <c r="B550" s="19">
        <v>14525.1004617</v>
      </c>
      <c r="C550" s="10">
        <v>66.740731699999998</v>
      </c>
      <c r="D550" s="10"/>
      <c r="E550" s="10">
        <v>70.858478500000004</v>
      </c>
      <c r="F550" s="10">
        <v>62.755836700000003</v>
      </c>
    </row>
    <row r="551" spans="1:6" x14ac:dyDescent="0.25">
      <c r="A551" s="8">
        <v>45078</v>
      </c>
      <c r="B551" s="19">
        <v>14538.428386600001</v>
      </c>
      <c r="C551" s="10">
        <v>66.652517399999994</v>
      </c>
      <c r="D551" s="10"/>
      <c r="E551" s="10">
        <v>70.851832900000005</v>
      </c>
      <c r="F551" s="10">
        <v>62.587883699999999</v>
      </c>
    </row>
    <row r="552" spans="1:6" x14ac:dyDescent="0.25">
      <c r="A552" s="8">
        <v>45108</v>
      </c>
      <c r="B552" s="19">
        <v>14556.3978107</v>
      </c>
      <c r="C552" s="10">
        <v>66.559720200000001</v>
      </c>
      <c r="D552" s="10"/>
      <c r="E552" s="10">
        <v>70.830871500000001</v>
      </c>
      <c r="F552" s="10">
        <v>62.4248294</v>
      </c>
    </row>
    <row r="553" spans="1:6" x14ac:dyDescent="0.25">
      <c r="A553" s="8">
        <v>45139</v>
      </c>
      <c r="B553" s="19">
        <v>14620.6847156</v>
      </c>
      <c r="C553" s="10">
        <v>66.6786247</v>
      </c>
      <c r="D553" s="10"/>
      <c r="E553" s="10">
        <v>70.989156500000007</v>
      </c>
      <c r="F553" s="10">
        <v>62.504889900000002</v>
      </c>
    </row>
    <row r="554" spans="1:6" x14ac:dyDescent="0.25">
      <c r="A554" s="8">
        <v>45170</v>
      </c>
      <c r="B554" s="19">
        <v>14616.0769635</v>
      </c>
      <c r="C554" s="10">
        <v>66.483542</v>
      </c>
      <c r="D554" s="10"/>
      <c r="E554" s="10">
        <v>70.374673999999999</v>
      </c>
      <c r="F554" s="10">
        <v>62.715243200000003</v>
      </c>
    </row>
    <row r="555" spans="1:6" x14ac:dyDescent="0.25">
      <c r="A555" s="8">
        <v>45200</v>
      </c>
      <c r="B555" s="19">
        <v>14708.565934300001</v>
      </c>
      <c r="C555" s="10">
        <v>66.771247000000002</v>
      </c>
      <c r="D555" s="10"/>
      <c r="E555" s="10">
        <v>70.773656500000001</v>
      </c>
      <c r="F555" s="10">
        <v>62.895401200000002</v>
      </c>
    </row>
    <row r="556" spans="1:6" x14ac:dyDescent="0.25">
      <c r="A556" s="8">
        <v>45231</v>
      </c>
      <c r="B556" s="19">
        <v>14790.186821200001</v>
      </c>
      <c r="C556" s="10">
        <v>67.008568299999993</v>
      </c>
      <c r="D556" s="10"/>
      <c r="E556" s="10">
        <v>71.096382800000001</v>
      </c>
      <c r="F556" s="10">
        <v>63.050229299999998</v>
      </c>
    </row>
    <row r="557" spans="1:6" x14ac:dyDescent="0.25">
      <c r="A557" s="8">
        <v>45261</v>
      </c>
      <c r="B557" s="19">
        <v>14732.643972</v>
      </c>
      <c r="C557" s="10">
        <v>66.615707599999993</v>
      </c>
      <c r="D557" s="10"/>
      <c r="E557" s="10">
        <v>70.657853299999999</v>
      </c>
      <c r="F557" s="10">
        <v>62.701806699999999</v>
      </c>
    </row>
    <row r="558" spans="1:6" x14ac:dyDescent="0.25">
      <c r="A558" s="8">
        <v>45292</v>
      </c>
      <c r="B558" s="19">
        <v>14766.602357100001</v>
      </c>
      <c r="C558" s="10">
        <v>66.585010299999993</v>
      </c>
      <c r="D558" s="10"/>
      <c r="E558" s="10">
        <v>70.585358600000006</v>
      </c>
      <c r="F558" s="10">
        <v>62.710901200000002</v>
      </c>
    </row>
    <row r="559" spans="1:6" x14ac:dyDescent="0.25">
      <c r="A559" s="8">
        <v>45323</v>
      </c>
      <c r="B559" s="19">
        <v>14839.192775199999</v>
      </c>
      <c r="C559" s="10">
        <v>66.728206700000001</v>
      </c>
      <c r="D559" s="10"/>
      <c r="E559" s="10">
        <v>70.717912600000005</v>
      </c>
      <c r="F559" s="10">
        <v>62.863725199999998</v>
      </c>
    </row>
    <row r="560" spans="1:6" x14ac:dyDescent="0.25">
      <c r="A560" s="8">
        <v>45352</v>
      </c>
      <c r="B560" s="19">
        <v>14857.654594199999</v>
      </c>
      <c r="C560" s="10">
        <v>66.627876099999995</v>
      </c>
      <c r="D560" s="10"/>
      <c r="E560" s="10">
        <v>70.698630300000005</v>
      </c>
      <c r="F560" s="10">
        <v>62.684207600000001</v>
      </c>
    </row>
    <row r="561" spans="1:6" x14ac:dyDescent="0.25">
      <c r="A561" s="8">
        <v>45383</v>
      </c>
      <c r="B561" s="19">
        <v>14927.0741999</v>
      </c>
      <c r="C561" s="10">
        <v>66.790738599999997</v>
      </c>
      <c r="D561" s="10"/>
      <c r="E561" s="10">
        <v>70.832489699999996</v>
      </c>
      <c r="F561" s="10">
        <v>62.874449499999997</v>
      </c>
    </row>
    <row r="562" spans="1:6" x14ac:dyDescent="0.25">
      <c r="A562" s="8">
        <v>45413</v>
      </c>
      <c r="B562" s="19">
        <v>14961.4407894</v>
      </c>
      <c r="C562" s="10">
        <v>66.796395700000005</v>
      </c>
      <c r="D562" s="10"/>
      <c r="E562" s="10">
        <v>71.002511600000005</v>
      </c>
      <c r="F562" s="10">
        <v>62.720087300000003</v>
      </c>
    </row>
    <row r="563" spans="1:6" x14ac:dyDescent="0.25">
      <c r="A563" s="8">
        <v>45444</v>
      </c>
      <c r="B563" s="19">
        <v>15024.518036400001</v>
      </c>
      <c r="C563" s="10">
        <v>66.929913600000006</v>
      </c>
      <c r="E563" s="10">
        <v>71.039656800000003</v>
      </c>
      <c r="F563" s="10">
        <v>62.946278300000003</v>
      </c>
    </row>
    <row r="564" spans="1:6" x14ac:dyDescent="0.25">
      <c r="A564" s="63">
        <v>45474</v>
      </c>
      <c r="B564" s="19">
        <v>15106.644739699999</v>
      </c>
      <c r="C564" s="10">
        <v>67.141812999999999</v>
      </c>
      <c r="D564" s="10"/>
      <c r="E564" s="10">
        <v>71.229655600000001</v>
      </c>
      <c r="F564" s="10">
        <v>63.178826299999997</v>
      </c>
    </row>
    <row r="565" spans="1:6" x14ac:dyDescent="0.25">
      <c r="A565" s="63">
        <v>45505</v>
      </c>
    </row>
    <row r="566" spans="1:6" x14ac:dyDescent="0.25">
      <c r="A566" s="63">
        <v>45536</v>
      </c>
    </row>
    <row r="567" spans="1:6" x14ac:dyDescent="0.25">
      <c r="A567" s="63">
        <v>45566</v>
      </c>
    </row>
    <row r="568" spans="1:6" x14ac:dyDescent="0.25">
      <c r="A568" s="63">
        <v>45597</v>
      </c>
    </row>
    <row r="569" spans="1:6" x14ac:dyDescent="0.25">
      <c r="A569" s="63">
        <v>45627</v>
      </c>
    </row>
  </sheetData>
  <mergeCells count="1">
    <mergeCell ref="E5:F5"/>
  </mergeCells>
  <pageMargins left="0.7" right="0.7" top="0.75" bottom="0.75" header="0.3" footer="0.3"/>
  <pageSetup paperSize="9" orientation="portrait" horizontalDpi="300" verticalDpi="0" copies="0" r:id="rId1"/>
  <headerFooter>
    <oddHeader>&amp;C&amp;"Calibri"&amp;12&amp;KFF0000OFFICIAL&amp;1#</oddHeader>
    <oddFooter>&amp;C&amp;1#&amp;"Calibri"&amp;12&amp;KFF0000OFFICIAL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49F38-F287-4090-9A38-59FC69ABEE0E}">
  <dimension ref="A1:P414"/>
  <sheetViews>
    <sheetView workbookViewId="0">
      <pane ySplit="6" topLeftCell="A7" activePane="bottomLeft" state="frozen"/>
      <selection pane="bottomLeft"/>
    </sheetView>
  </sheetViews>
  <sheetFormatPr defaultColWidth="8.85546875" defaultRowHeight="15" x14ac:dyDescent="0.25"/>
  <cols>
    <col min="1" max="1" width="9.85546875" style="2" customWidth="1"/>
    <col min="2" max="2" width="19.42578125" style="2" customWidth="1"/>
    <col min="3" max="3" width="19.85546875" style="2" customWidth="1"/>
    <col min="4" max="4" width="1.85546875" style="2" customWidth="1"/>
    <col min="5" max="6" width="13.42578125" style="2" customWidth="1"/>
    <col min="7" max="16384" width="8.85546875" style="2"/>
  </cols>
  <sheetData>
    <row r="1" spans="1:8" x14ac:dyDescent="0.25">
      <c r="A1" s="1" t="s">
        <v>39</v>
      </c>
    </row>
    <row r="2" spans="1:8" x14ac:dyDescent="0.25">
      <c r="A2" s="1"/>
    </row>
    <row r="3" spans="1:8" x14ac:dyDescent="0.25">
      <c r="A3" s="1"/>
      <c r="B3" s="3" t="s">
        <v>40</v>
      </c>
      <c r="C3" s="3"/>
      <c r="D3" s="3"/>
      <c r="E3" s="3"/>
      <c r="F3" s="3"/>
    </row>
    <row r="4" spans="1:8" x14ac:dyDescent="0.25">
      <c r="A4" s="1"/>
      <c r="B4" s="75" t="s">
        <v>41</v>
      </c>
      <c r="C4" s="75" t="s">
        <v>42</v>
      </c>
      <c r="D4" s="77"/>
      <c r="E4" s="76" t="s">
        <v>43</v>
      </c>
      <c r="F4" s="76" t="s">
        <v>44</v>
      </c>
    </row>
    <row r="5" spans="1:8" ht="43.9" customHeight="1" x14ac:dyDescent="0.25">
      <c r="B5" s="78" t="s">
        <v>45</v>
      </c>
      <c r="C5" s="78" t="s">
        <v>46</v>
      </c>
      <c r="D5" s="64"/>
      <c r="E5" s="146" t="s">
        <v>11</v>
      </c>
      <c r="F5" s="147"/>
      <c r="H5" s="2" t="s">
        <v>47</v>
      </c>
    </row>
    <row r="6" spans="1:8" ht="30" x14ac:dyDescent="0.25">
      <c r="A6" s="14" t="s">
        <v>14</v>
      </c>
      <c r="B6" s="6" t="s">
        <v>48</v>
      </c>
      <c r="C6" s="6" t="s">
        <v>31</v>
      </c>
      <c r="D6" s="15"/>
      <c r="E6" s="6" t="s">
        <v>17</v>
      </c>
      <c r="F6" s="6" t="s">
        <v>18</v>
      </c>
    </row>
    <row r="7" spans="1:8" x14ac:dyDescent="0.25">
      <c r="A7" s="8">
        <v>33239</v>
      </c>
      <c r="B7" s="79">
        <v>133.2789555</v>
      </c>
      <c r="C7" s="79">
        <v>18.7686934</v>
      </c>
      <c r="D7" s="15"/>
      <c r="E7" s="79">
        <v>20.541570400000001</v>
      </c>
      <c r="F7" s="79">
        <v>16.242561500000001</v>
      </c>
    </row>
    <row r="8" spans="1:8" x14ac:dyDescent="0.25">
      <c r="A8" s="8">
        <v>33270</v>
      </c>
      <c r="B8" s="79">
        <v>141.9581493</v>
      </c>
      <c r="C8" s="79">
        <v>19.408274599999999</v>
      </c>
      <c r="D8" s="15"/>
      <c r="E8" s="79">
        <v>21.515526099999999</v>
      </c>
      <c r="F8" s="79">
        <v>16.3405138</v>
      </c>
    </row>
    <row r="9" spans="1:8" x14ac:dyDescent="0.25">
      <c r="A9" s="8">
        <v>33298</v>
      </c>
      <c r="B9" s="79">
        <v>154.81559329999999</v>
      </c>
      <c r="C9" s="79">
        <v>19.8759826</v>
      </c>
      <c r="D9" s="15"/>
      <c r="E9" s="79">
        <v>21.713036899999999</v>
      </c>
      <c r="F9" s="79">
        <v>17.136772700000002</v>
      </c>
    </row>
    <row r="10" spans="1:8" x14ac:dyDescent="0.25">
      <c r="A10" s="8">
        <v>33329</v>
      </c>
      <c r="B10" s="79">
        <v>170.90829550000001</v>
      </c>
      <c r="C10" s="79">
        <v>20.2972796</v>
      </c>
      <c r="D10" s="15"/>
      <c r="E10" s="79">
        <v>21.657682300000001</v>
      </c>
      <c r="F10" s="79">
        <v>18.278381199999998</v>
      </c>
    </row>
    <row r="11" spans="1:8" x14ac:dyDescent="0.25">
      <c r="A11" s="8">
        <v>33359</v>
      </c>
      <c r="B11" s="79">
        <v>168.45516219999999</v>
      </c>
      <c r="C11" s="79">
        <v>20.854920100000001</v>
      </c>
      <c r="D11" s="15"/>
      <c r="E11" s="79">
        <v>22.453825899999998</v>
      </c>
      <c r="F11" s="79">
        <v>18.489176700000002</v>
      </c>
    </row>
    <row r="12" spans="1:8" x14ac:dyDescent="0.25">
      <c r="A12" s="8">
        <v>33390</v>
      </c>
      <c r="B12" s="79">
        <v>173.5662006</v>
      </c>
      <c r="C12" s="79">
        <v>21.469751800000001</v>
      </c>
      <c r="D12" s="15"/>
      <c r="E12" s="79">
        <v>22.972599899999999</v>
      </c>
      <c r="F12" s="79">
        <v>19.162358300000001</v>
      </c>
    </row>
    <row r="13" spans="1:8" x14ac:dyDescent="0.25">
      <c r="A13" s="8">
        <v>33420</v>
      </c>
      <c r="B13" s="79">
        <v>175.98913160000001</v>
      </c>
      <c r="C13" s="79">
        <v>21.519318500000001</v>
      </c>
      <c r="D13" s="15"/>
      <c r="E13" s="79">
        <v>23.455590699999998</v>
      </c>
      <c r="F13" s="79">
        <v>18.546590399999999</v>
      </c>
    </row>
    <row r="14" spans="1:8" x14ac:dyDescent="0.25">
      <c r="A14" s="8">
        <v>33451</v>
      </c>
      <c r="B14" s="79">
        <v>187.23287239999999</v>
      </c>
      <c r="C14" s="79">
        <v>22.595392199999999</v>
      </c>
      <c r="D14" s="15"/>
      <c r="E14" s="79">
        <v>24.0411073</v>
      </c>
      <c r="F14" s="79">
        <v>20.302197400000001</v>
      </c>
    </row>
    <row r="15" spans="1:8" x14ac:dyDescent="0.25">
      <c r="A15" s="8">
        <v>33482</v>
      </c>
      <c r="B15" s="79">
        <v>198.65394839999999</v>
      </c>
      <c r="C15" s="79">
        <v>23.304307600000001</v>
      </c>
      <c r="D15" s="15"/>
      <c r="E15" s="79">
        <v>24.944558700000002</v>
      </c>
      <c r="F15" s="79">
        <v>20.825719200000002</v>
      </c>
    </row>
    <row r="16" spans="1:8" x14ac:dyDescent="0.25">
      <c r="A16" s="8">
        <v>33512</v>
      </c>
      <c r="B16" s="79">
        <v>198.6746187</v>
      </c>
      <c r="C16" s="79">
        <v>23.5118194</v>
      </c>
      <c r="D16" s="15"/>
      <c r="E16" s="79">
        <v>25.604410999999999</v>
      </c>
      <c r="F16" s="79">
        <v>20.188034500000001</v>
      </c>
    </row>
    <row r="17" spans="1:6" x14ac:dyDescent="0.25">
      <c r="A17" s="8">
        <v>33543</v>
      </c>
      <c r="B17" s="79">
        <v>208.33975910000001</v>
      </c>
      <c r="C17" s="79">
        <v>24.1512338</v>
      </c>
      <c r="D17" s="15"/>
      <c r="E17" s="79">
        <v>25.739217400000001</v>
      </c>
      <c r="F17" s="79">
        <v>21.717703100000001</v>
      </c>
    </row>
    <row r="18" spans="1:6" x14ac:dyDescent="0.25">
      <c r="A18" s="8">
        <v>33573</v>
      </c>
      <c r="B18" s="79">
        <v>222.26931949999999</v>
      </c>
      <c r="C18" s="79">
        <v>24.943789299999999</v>
      </c>
      <c r="D18" s="15"/>
      <c r="E18" s="79">
        <v>27.133303000000002</v>
      </c>
      <c r="F18" s="79">
        <v>21.6307905</v>
      </c>
    </row>
    <row r="19" spans="1:6" x14ac:dyDescent="0.25">
      <c r="A19" s="8">
        <v>33604</v>
      </c>
      <c r="B19" s="79">
        <v>238.17834780000001</v>
      </c>
      <c r="C19" s="79">
        <v>27.038933</v>
      </c>
      <c r="D19" s="15"/>
      <c r="E19" s="79">
        <v>29.092390200000001</v>
      </c>
      <c r="F19" s="79">
        <v>23.922152100000002</v>
      </c>
    </row>
    <row r="20" spans="1:6" x14ac:dyDescent="0.25">
      <c r="A20" s="8">
        <v>33635</v>
      </c>
      <c r="B20" s="79">
        <v>256.8053716</v>
      </c>
      <c r="C20" s="79">
        <v>28.907839500000001</v>
      </c>
      <c r="D20" s="15"/>
      <c r="E20" s="79">
        <v>31.6700084</v>
      </c>
      <c r="F20" s="79">
        <v>24.6559113</v>
      </c>
    </row>
    <row r="21" spans="1:6" x14ac:dyDescent="0.25">
      <c r="A21" s="8">
        <v>33664</v>
      </c>
      <c r="B21" s="79">
        <v>262.18563619999998</v>
      </c>
      <c r="C21" s="79">
        <v>29.293418299999999</v>
      </c>
      <c r="D21" s="15"/>
      <c r="E21" s="79">
        <v>31.718992100000001</v>
      </c>
      <c r="F21" s="79">
        <v>25.5052737</v>
      </c>
    </row>
    <row r="22" spans="1:6" x14ac:dyDescent="0.25">
      <c r="A22" s="8">
        <v>33695</v>
      </c>
      <c r="B22" s="79">
        <v>272.46149480000003</v>
      </c>
      <c r="C22" s="79">
        <v>30.550023299999999</v>
      </c>
      <c r="D22" s="15"/>
      <c r="E22" s="79">
        <v>32.279604900000002</v>
      </c>
      <c r="F22" s="79">
        <v>27.861483799999998</v>
      </c>
    </row>
    <row r="23" spans="1:6" x14ac:dyDescent="0.25">
      <c r="A23" s="8">
        <v>33725</v>
      </c>
      <c r="B23" s="79">
        <v>268.9183663</v>
      </c>
      <c r="C23" s="79">
        <v>29.7049862</v>
      </c>
      <c r="D23" s="15"/>
      <c r="E23" s="79">
        <v>31.8703419</v>
      </c>
      <c r="F23" s="79">
        <v>26.243912300000002</v>
      </c>
    </row>
    <row r="24" spans="1:6" x14ac:dyDescent="0.25">
      <c r="A24" s="8">
        <v>33756</v>
      </c>
      <c r="B24" s="79">
        <v>279.3949078</v>
      </c>
      <c r="C24" s="79">
        <v>30.1953198</v>
      </c>
      <c r="D24" s="15"/>
      <c r="E24" s="79">
        <v>32.453591400000001</v>
      </c>
      <c r="F24" s="79">
        <v>26.612324399999999</v>
      </c>
    </row>
    <row r="25" spans="1:6" x14ac:dyDescent="0.25">
      <c r="A25" s="8">
        <v>33786</v>
      </c>
      <c r="B25" s="79">
        <v>305.67225430000002</v>
      </c>
      <c r="C25" s="79">
        <v>31.890029299999998</v>
      </c>
      <c r="D25" s="15"/>
      <c r="E25" s="79">
        <v>34.3641328</v>
      </c>
      <c r="F25" s="79">
        <v>27.879306100000001</v>
      </c>
    </row>
    <row r="26" spans="1:6" x14ac:dyDescent="0.25">
      <c r="A26" s="8">
        <v>33817</v>
      </c>
      <c r="B26" s="79">
        <v>297.12268669999997</v>
      </c>
      <c r="C26" s="79">
        <v>32.253323700000003</v>
      </c>
      <c r="D26" s="15"/>
      <c r="E26" s="79">
        <v>35.624892899999999</v>
      </c>
      <c r="F26" s="79">
        <v>26.8765815</v>
      </c>
    </row>
    <row r="27" spans="1:6" x14ac:dyDescent="0.25">
      <c r="A27" s="8">
        <v>33848</v>
      </c>
      <c r="B27" s="79">
        <v>296.02886840000002</v>
      </c>
      <c r="C27" s="79">
        <v>32.646737000000002</v>
      </c>
      <c r="D27" s="15"/>
      <c r="E27" s="79">
        <v>35.5794675</v>
      </c>
      <c r="F27" s="79">
        <v>28.025207399999999</v>
      </c>
    </row>
    <row r="28" spans="1:6" x14ac:dyDescent="0.25">
      <c r="A28" s="8">
        <v>33878</v>
      </c>
      <c r="B28" s="79">
        <v>297.0171047</v>
      </c>
      <c r="C28" s="79">
        <v>31.147713799999998</v>
      </c>
      <c r="D28" s="15"/>
      <c r="E28" s="79">
        <v>33.788546500000002</v>
      </c>
      <c r="F28" s="79">
        <v>26.887940100000002</v>
      </c>
    </row>
    <row r="29" spans="1:6" x14ac:dyDescent="0.25">
      <c r="A29" s="8">
        <v>33909</v>
      </c>
      <c r="B29" s="79">
        <v>308.45056080000001</v>
      </c>
      <c r="C29" s="79">
        <v>32.518865699999999</v>
      </c>
      <c r="D29" s="15"/>
      <c r="E29" s="79">
        <v>35.370666499999999</v>
      </c>
      <c r="F29" s="79">
        <v>27.759864</v>
      </c>
    </row>
    <row r="30" spans="1:6" x14ac:dyDescent="0.25">
      <c r="A30" s="8">
        <v>33939</v>
      </c>
      <c r="B30" s="79">
        <v>309.71365980000002</v>
      </c>
      <c r="C30" s="79">
        <v>32.255729199999998</v>
      </c>
      <c r="D30" s="15"/>
      <c r="E30" s="79">
        <v>35.671808599999999</v>
      </c>
      <c r="F30" s="79">
        <v>26.885513</v>
      </c>
    </row>
    <row r="31" spans="1:6" x14ac:dyDescent="0.25">
      <c r="A31" s="8">
        <v>33970</v>
      </c>
      <c r="B31" s="79">
        <v>306.85702670000001</v>
      </c>
      <c r="C31" s="79">
        <v>33.011155100000003</v>
      </c>
      <c r="D31" s="15"/>
      <c r="E31" s="79">
        <v>36.442829400000001</v>
      </c>
      <c r="F31" s="79">
        <v>27.431137100000001</v>
      </c>
    </row>
    <row r="32" spans="1:6" x14ac:dyDescent="0.25">
      <c r="A32" s="8">
        <v>34001</v>
      </c>
      <c r="B32" s="79">
        <v>304.24914360000002</v>
      </c>
      <c r="C32" s="79">
        <v>32.421897000000001</v>
      </c>
      <c r="D32" s="15"/>
      <c r="E32" s="79">
        <v>36.0803163</v>
      </c>
      <c r="F32" s="79">
        <v>26.429158600000001</v>
      </c>
    </row>
    <row r="33" spans="1:6" x14ac:dyDescent="0.25">
      <c r="A33" s="8">
        <v>34029</v>
      </c>
      <c r="B33" s="79">
        <v>317.10127599999998</v>
      </c>
      <c r="C33" s="79">
        <v>34.1122418</v>
      </c>
      <c r="D33" s="15"/>
      <c r="E33" s="79">
        <v>37.859039299999999</v>
      </c>
      <c r="F33" s="79">
        <v>28.162017500000001</v>
      </c>
    </row>
    <row r="34" spans="1:6" x14ac:dyDescent="0.25">
      <c r="A34" s="8">
        <v>34060</v>
      </c>
      <c r="B34" s="79">
        <v>306.2765076</v>
      </c>
      <c r="C34" s="79">
        <v>33.345161599999997</v>
      </c>
      <c r="D34" s="15"/>
      <c r="E34" s="79">
        <v>36.368389700000002</v>
      </c>
      <c r="F34" s="79">
        <v>28.0985662</v>
      </c>
    </row>
    <row r="35" spans="1:6" x14ac:dyDescent="0.25">
      <c r="A35" s="8">
        <v>34090</v>
      </c>
      <c r="B35" s="79">
        <v>331.51378010000002</v>
      </c>
      <c r="C35" s="79">
        <v>36.018169899999997</v>
      </c>
      <c r="D35" s="15"/>
      <c r="E35" s="79">
        <v>39.0969391</v>
      </c>
      <c r="F35" s="79">
        <v>30.787782100000001</v>
      </c>
    </row>
    <row r="36" spans="1:6" x14ac:dyDescent="0.25">
      <c r="A36" s="8">
        <v>34121</v>
      </c>
      <c r="B36" s="79">
        <v>324.44353189999998</v>
      </c>
      <c r="C36" s="79">
        <v>34.447824500000003</v>
      </c>
      <c r="D36" s="15"/>
      <c r="E36" s="79">
        <v>38.057328099999999</v>
      </c>
      <c r="F36" s="79">
        <v>28.501913299999998</v>
      </c>
    </row>
    <row r="37" spans="1:6" x14ac:dyDescent="0.25">
      <c r="A37" s="8">
        <v>34151</v>
      </c>
      <c r="B37" s="79">
        <v>308.9867165</v>
      </c>
      <c r="C37" s="79">
        <v>32.969557500000001</v>
      </c>
      <c r="D37" s="15"/>
      <c r="E37" s="79">
        <v>36.210047699999997</v>
      </c>
      <c r="F37" s="79">
        <v>27.743192100000002</v>
      </c>
    </row>
    <row r="38" spans="1:6" x14ac:dyDescent="0.25">
      <c r="A38" s="8">
        <v>34182</v>
      </c>
      <c r="B38" s="79">
        <v>314.12226320000002</v>
      </c>
      <c r="C38" s="79">
        <v>33.275605900000002</v>
      </c>
      <c r="D38" s="15"/>
      <c r="E38" s="79">
        <v>37.066384599999999</v>
      </c>
      <c r="F38" s="79">
        <v>27.318669799999999</v>
      </c>
    </row>
    <row r="39" spans="1:6" x14ac:dyDescent="0.25">
      <c r="A39" s="8">
        <v>34213</v>
      </c>
      <c r="B39" s="79">
        <v>312.70809930000001</v>
      </c>
      <c r="C39" s="79">
        <v>33.881581300000001</v>
      </c>
      <c r="D39" s="15"/>
      <c r="E39" s="79">
        <v>37.993007200000001</v>
      </c>
      <c r="F39" s="79">
        <v>27.657145799999999</v>
      </c>
    </row>
    <row r="40" spans="1:6" x14ac:dyDescent="0.25">
      <c r="A40" s="8">
        <v>34243</v>
      </c>
      <c r="B40" s="79">
        <v>312.93708709999999</v>
      </c>
      <c r="C40" s="79">
        <v>32.945521399999997</v>
      </c>
      <c r="D40" s="15"/>
      <c r="E40" s="79">
        <v>36.724642699999997</v>
      </c>
      <c r="F40" s="79">
        <v>27.220951400000001</v>
      </c>
    </row>
    <row r="41" spans="1:6" x14ac:dyDescent="0.25">
      <c r="A41" s="8">
        <v>34274</v>
      </c>
      <c r="B41" s="79">
        <v>325.76349329999999</v>
      </c>
      <c r="C41" s="79">
        <v>34.278610800000003</v>
      </c>
      <c r="D41" s="15"/>
      <c r="E41" s="79">
        <v>38.566900699999998</v>
      </c>
      <c r="F41" s="79">
        <v>28.020830199999999</v>
      </c>
    </row>
    <row r="42" spans="1:6" x14ac:dyDescent="0.25">
      <c r="A42" s="8">
        <v>34304</v>
      </c>
      <c r="B42" s="79">
        <v>321.35772400000002</v>
      </c>
      <c r="C42" s="79">
        <v>34.422612299999997</v>
      </c>
      <c r="D42" s="15"/>
      <c r="E42" s="79">
        <v>38.883042199999998</v>
      </c>
      <c r="F42" s="79">
        <v>27.605044899999999</v>
      </c>
    </row>
    <row r="43" spans="1:6" x14ac:dyDescent="0.25">
      <c r="A43" s="8">
        <v>34335</v>
      </c>
      <c r="B43" s="79">
        <v>315.6900852</v>
      </c>
      <c r="C43" s="79">
        <v>34.402746499999999</v>
      </c>
      <c r="D43" s="15"/>
      <c r="E43" s="79">
        <v>38.6451821</v>
      </c>
      <c r="F43" s="79">
        <v>28.079963299999999</v>
      </c>
    </row>
    <row r="44" spans="1:6" x14ac:dyDescent="0.25">
      <c r="A44" s="8">
        <v>34366</v>
      </c>
      <c r="B44" s="79">
        <v>315.56763760000001</v>
      </c>
      <c r="C44" s="79">
        <v>34.907625199999998</v>
      </c>
      <c r="D44" s="15"/>
      <c r="E44" s="79">
        <v>38.051102</v>
      </c>
      <c r="F44" s="79">
        <v>30.156124500000001</v>
      </c>
    </row>
    <row r="45" spans="1:6" x14ac:dyDescent="0.25">
      <c r="A45" s="8">
        <v>34394</v>
      </c>
      <c r="B45" s="79">
        <v>307.36651799999999</v>
      </c>
      <c r="C45" s="79">
        <v>34.082080900000001</v>
      </c>
      <c r="D45" s="15"/>
      <c r="E45" s="79">
        <v>37.332925299999999</v>
      </c>
      <c r="F45" s="79">
        <v>29.1156392</v>
      </c>
    </row>
    <row r="46" spans="1:6" x14ac:dyDescent="0.25">
      <c r="A46" s="8">
        <v>34425</v>
      </c>
      <c r="B46" s="79">
        <v>297.98053299999998</v>
      </c>
      <c r="C46" s="79">
        <v>34.092089100000003</v>
      </c>
      <c r="D46" s="15"/>
      <c r="E46" s="79">
        <v>38.502725900000002</v>
      </c>
      <c r="F46" s="79">
        <v>27.553238</v>
      </c>
    </row>
    <row r="47" spans="1:6" x14ac:dyDescent="0.25">
      <c r="A47" s="8">
        <v>34455</v>
      </c>
      <c r="B47" s="79">
        <v>289.62674049999998</v>
      </c>
      <c r="C47" s="79">
        <v>34.073982999999998</v>
      </c>
      <c r="D47" s="15"/>
      <c r="E47" s="79">
        <v>37.916522200000003</v>
      </c>
      <c r="F47" s="79">
        <v>28.3463368</v>
      </c>
    </row>
    <row r="48" spans="1:6" x14ac:dyDescent="0.25">
      <c r="A48" s="8">
        <v>34486</v>
      </c>
      <c r="B48" s="79">
        <v>284.28587370000002</v>
      </c>
      <c r="C48" s="79">
        <v>33.153381400000001</v>
      </c>
      <c r="D48" s="15"/>
      <c r="E48" s="79">
        <v>36.596853899999999</v>
      </c>
      <c r="F48" s="79">
        <v>28.141174100000001</v>
      </c>
    </row>
    <row r="49" spans="1:6" x14ac:dyDescent="0.25">
      <c r="A49" s="8">
        <v>34516</v>
      </c>
      <c r="B49" s="79">
        <v>276.9478795</v>
      </c>
      <c r="C49" s="79">
        <v>32.6977738</v>
      </c>
      <c r="D49" s="15"/>
      <c r="E49" s="79">
        <v>36.677497899999999</v>
      </c>
      <c r="F49" s="79">
        <v>27.180421800000001</v>
      </c>
    </row>
    <row r="50" spans="1:6" x14ac:dyDescent="0.25">
      <c r="A50" s="8">
        <v>34547</v>
      </c>
      <c r="B50" s="79">
        <v>280.7519853</v>
      </c>
      <c r="C50" s="79">
        <v>33.936897399999999</v>
      </c>
      <c r="D50" s="15"/>
      <c r="E50" s="79">
        <v>36.654375100000003</v>
      </c>
      <c r="F50" s="79">
        <v>30.037376299999998</v>
      </c>
    </row>
    <row r="51" spans="1:6" x14ac:dyDescent="0.25">
      <c r="A51" s="8">
        <v>34578</v>
      </c>
      <c r="B51" s="79">
        <v>270.1368799</v>
      </c>
      <c r="C51" s="79">
        <v>32.8017617</v>
      </c>
      <c r="D51" s="15"/>
      <c r="E51" s="79">
        <v>36.3291264</v>
      </c>
      <c r="F51" s="79">
        <v>27.890595600000001</v>
      </c>
    </row>
    <row r="52" spans="1:6" x14ac:dyDescent="0.25">
      <c r="A52" s="8">
        <v>34608</v>
      </c>
      <c r="B52" s="79">
        <v>262.06670380000003</v>
      </c>
      <c r="C52" s="79">
        <v>32.842379700000002</v>
      </c>
      <c r="D52" s="15"/>
      <c r="E52" s="79">
        <v>36.381253700000002</v>
      </c>
      <c r="F52" s="79">
        <v>27.845634700000002</v>
      </c>
    </row>
    <row r="53" spans="1:6" x14ac:dyDescent="0.25">
      <c r="A53" s="8">
        <v>34639</v>
      </c>
      <c r="B53" s="79">
        <v>253.90789169999999</v>
      </c>
      <c r="C53" s="79">
        <v>31.5808204</v>
      </c>
      <c r="D53" s="15"/>
      <c r="E53" s="79">
        <v>34.548606100000001</v>
      </c>
      <c r="F53" s="79">
        <v>27.360457100000001</v>
      </c>
    </row>
    <row r="54" spans="1:6" x14ac:dyDescent="0.25">
      <c r="A54" s="8">
        <v>34669</v>
      </c>
      <c r="B54" s="79">
        <v>250.42800990000001</v>
      </c>
      <c r="C54" s="79">
        <v>31.7680252</v>
      </c>
      <c r="D54" s="15"/>
      <c r="E54" s="79">
        <v>35.047443100000002</v>
      </c>
      <c r="F54" s="79">
        <v>27.2484468</v>
      </c>
    </row>
    <row r="55" spans="1:6" x14ac:dyDescent="0.25">
      <c r="A55" s="8">
        <v>34700</v>
      </c>
      <c r="B55" s="79">
        <v>247.77415379999999</v>
      </c>
      <c r="C55" s="79">
        <v>31.682210399999999</v>
      </c>
      <c r="D55" s="15"/>
      <c r="E55" s="79">
        <v>34.139577199999998</v>
      </c>
      <c r="F55" s="79">
        <v>28.177667199999998</v>
      </c>
    </row>
    <row r="56" spans="1:6" x14ac:dyDescent="0.25">
      <c r="A56" s="8">
        <v>34731</v>
      </c>
      <c r="B56" s="79">
        <v>238.85520270000001</v>
      </c>
      <c r="C56" s="79">
        <v>30.477740099999998</v>
      </c>
      <c r="D56" s="15"/>
      <c r="E56" s="79">
        <v>33.507646700000002</v>
      </c>
      <c r="F56" s="79">
        <v>26.332751900000002</v>
      </c>
    </row>
    <row r="57" spans="1:6" x14ac:dyDescent="0.25">
      <c r="A57" s="8">
        <v>34759</v>
      </c>
      <c r="B57" s="79">
        <v>228.1725314</v>
      </c>
      <c r="C57" s="79">
        <v>29.8669771</v>
      </c>
      <c r="D57" s="15"/>
      <c r="E57" s="79">
        <v>34.018106099999997</v>
      </c>
      <c r="F57" s="79">
        <v>24.273870899999999</v>
      </c>
    </row>
    <row r="58" spans="1:6" x14ac:dyDescent="0.25">
      <c r="A58" s="8">
        <v>34790</v>
      </c>
      <c r="B58" s="79">
        <v>223.84315409999999</v>
      </c>
      <c r="C58" s="79">
        <v>30.438427600000001</v>
      </c>
      <c r="D58" s="15"/>
      <c r="E58" s="79">
        <v>34.0637604</v>
      </c>
      <c r="F58" s="79">
        <v>25.104635399999999</v>
      </c>
    </row>
    <row r="59" spans="1:6" x14ac:dyDescent="0.25">
      <c r="A59" s="8">
        <v>34820</v>
      </c>
      <c r="B59" s="79">
        <v>227.31046119999999</v>
      </c>
      <c r="C59" s="79">
        <v>30.064696900000001</v>
      </c>
      <c r="D59" s="15"/>
      <c r="E59" s="79">
        <v>32.948150800000001</v>
      </c>
      <c r="F59" s="79">
        <v>25.741835900000002</v>
      </c>
    </row>
    <row r="60" spans="1:6" x14ac:dyDescent="0.25">
      <c r="A60" s="8">
        <v>34851</v>
      </c>
      <c r="B60" s="79">
        <v>232.8329129</v>
      </c>
      <c r="C60" s="79">
        <v>31.150446800000001</v>
      </c>
      <c r="D60" s="15"/>
      <c r="E60" s="79">
        <v>33.4273825</v>
      </c>
      <c r="F60" s="79">
        <v>27.750849899999999</v>
      </c>
    </row>
    <row r="61" spans="1:6" x14ac:dyDescent="0.25">
      <c r="A61" s="8">
        <v>34881</v>
      </c>
      <c r="B61" s="79">
        <v>224.48072669999999</v>
      </c>
      <c r="C61" s="79">
        <v>29.7244691</v>
      </c>
      <c r="D61" s="15"/>
      <c r="E61" s="79">
        <v>32.687382999999997</v>
      </c>
      <c r="F61" s="79">
        <v>25.2674314</v>
      </c>
    </row>
    <row r="62" spans="1:6" x14ac:dyDescent="0.25">
      <c r="A62" s="8">
        <v>34912</v>
      </c>
      <c r="B62" s="79">
        <v>208.5866651</v>
      </c>
      <c r="C62" s="79">
        <v>27.907539799999999</v>
      </c>
      <c r="D62" s="15"/>
      <c r="E62" s="79">
        <v>31.527247299999999</v>
      </c>
      <c r="F62" s="79">
        <v>22.7401184</v>
      </c>
    </row>
    <row r="63" spans="1:6" x14ac:dyDescent="0.25">
      <c r="A63" s="8">
        <v>34943</v>
      </c>
      <c r="B63" s="79">
        <v>205.8175569</v>
      </c>
      <c r="C63" s="79">
        <v>27.425000699999998</v>
      </c>
      <c r="D63" s="15"/>
      <c r="E63" s="79">
        <v>30.374524000000001</v>
      </c>
      <c r="F63" s="79">
        <v>22.995595600000001</v>
      </c>
    </row>
    <row r="64" spans="1:6" x14ac:dyDescent="0.25">
      <c r="A64" s="8">
        <v>34973</v>
      </c>
      <c r="B64" s="79">
        <v>218.07445730000001</v>
      </c>
      <c r="C64" s="79">
        <v>28.307081</v>
      </c>
      <c r="D64" s="15"/>
      <c r="E64" s="79">
        <v>31.205445900000001</v>
      </c>
      <c r="F64" s="79">
        <v>24.0667084</v>
      </c>
    </row>
    <row r="65" spans="1:6" x14ac:dyDescent="0.25">
      <c r="A65" s="8">
        <v>35004</v>
      </c>
      <c r="B65" s="79">
        <v>207.439111</v>
      </c>
      <c r="C65" s="79">
        <v>27.111540699999999</v>
      </c>
      <c r="D65" s="15"/>
      <c r="E65" s="79">
        <v>29.804782299999999</v>
      </c>
      <c r="F65" s="79">
        <v>23.413820399999999</v>
      </c>
    </row>
    <row r="66" spans="1:6" x14ac:dyDescent="0.25">
      <c r="A66" s="8">
        <v>35034</v>
      </c>
      <c r="B66" s="79">
        <v>198.98283599999999</v>
      </c>
      <c r="C66" s="79">
        <v>27.075052299999999</v>
      </c>
      <c r="D66" s="15"/>
      <c r="E66" s="79">
        <v>29.8673848</v>
      </c>
      <c r="F66" s="79">
        <v>22.9027368</v>
      </c>
    </row>
    <row r="67" spans="1:6" x14ac:dyDescent="0.25">
      <c r="A67" s="8">
        <v>35065</v>
      </c>
      <c r="B67" s="79">
        <v>211.0523288</v>
      </c>
      <c r="C67" s="79">
        <v>27.574597099999998</v>
      </c>
      <c r="D67" s="15"/>
      <c r="E67" s="79">
        <v>30.858539100000002</v>
      </c>
      <c r="F67" s="79">
        <v>22.705995399999999</v>
      </c>
    </row>
    <row r="68" spans="1:6" x14ac:dyDescent="0.25">
      <c r="A68" s="8">
        <v>35096</v>
      </c>
      <c r="B68" s="79">
        <v>197.481999</v>
      </c>
      <c r="C68" s="79">
        <v>26.219020100000002</v>
      </c>
      <c r="D68" s="15"/>
      <c r="E68" s="79">
        <v>29.5093745</v>
      </c>
      <c r="F68" s="79">
        <v>21.470252800000001</v>
      </c>
    </row>
    <row r="69" spans="1:6" x14ac:dyDescent="0.25">
      <c r="A69" s="8">
        <v>35125</v>
      </c>
      <c r="B69" s="79">
        <v>197.4834865</v>
      </c>
      <c r="C69" s="79">
        <v>25.982233099999998</v>
      </c>
      <c r="D69" s="15"/>
      <c r="E69" s="79">
        <v>29.2162255</v>
      </c>
      <c r="F69" s="79">
        <v>21.177927</v>
      </c>
    </row>
    <row r="70" spans="1:6" x14ac:dyDescent="0.25">
      <c r="A70" s="8">
        <v>35156</v>
      </c>
      <c r="B70" s="79">
        <v>198.64387919999999</v>
      </c>
      <c r="C70" s="79">
        <v>25.519045899999998</v>
      </c>
      <c r="D70" s="15"/>
      <c r="E70" s="79">
        <v>28.0477572</v>
      </c>
      <c r="F70" s="79">
        <v>21.898814600000001</v>
      </c>
    </row>
    <row r="71" spans="1:6" x14ac:dyDescent="0.25">
      <c r="A71" s="8">
        <v>35186</v>
      </c>
      <c r="B71" s="79">
        <v>182.1469726</v>
      </c>
      <c r="C71" s="79">
        <v>23.883702899999999</v>
      </c>
      <c r="D71" s="15"/>
      <c r="E71" s="79">
        <v>26.092649099999999</v>
      </c>
      <c r="F71" s="79">
        <v>20.862161499999999</v>
      </c>
    </row>
    <row r="72" spans="1:6" x14ac:dyDescent="0.25">
      <c r="A72" s="8">
        <v>35217</v>
      </c>
      <c r="B72" s="79">
        <v>185.1422268</v>
      </c>
      <c r="C72" s="79">
        <v>24.7777295</v>
      </c>
      <c r="D72" s="15"/>
      <c r="E72" s="79">
        <v>27.0298993</v>
      </c>
      <c r="F72" s="79">
        <v>21.608125999999999</v>
      </c>
    </row>
    <row r="73" spans="1:6" x14ac:dyDescent="0.25">
      <c r="A73" s="8">
        <v>35247</v>
      </c>
      <c r="B73" s="79">
        <v>193.8157137</v>
      </c>
      <c r="C73" s="79">
        <v>24.8992574</v>
      </c>
      <c r="D73" s="15"/>
      <c r="E73" s="79">
        <v>27.3018663</v>
      </c>
      <c r="F73" s="79">
        <v>21.7351782</v>
      </c>
    </row>
    <row r="74" spans="1:6" x14ac:dyDescent="0.25">
      <c r="A74" s="8">
        <v>35278</v>
      </c>
      <c r="B74" s="79">
        <v>197.1764996</v>
      </c>
      <c r="C74" s="79">
        <v>24.855870199999998</v>
      </c>
      <c r="D74" s="15"/>
      <c r="E74" s="79">
        <v>26.9964409</v>
      </c>
      <c r="F74" s="79">
        <v>21.813076500000001</v>
      </c>
    </row>
    <row r="75" spans="1:6" x14ac:dyDescent="0.25">
      <c r="A75" s="8">
        <v>35309</v>
      </c>
      <c r="B75" s="79">
        <v>201.05216100000001</v>
      </c>
      <c r="C75" s="79">
        <v>25.838461899999999</v>
      </c>
      <c r="D75" s="15"/>
      <c r="E75" s="79">
        <v>27.782519000000001</v>
      </c>
      <c r="F75" s="79">
        <v>23.178857600000001</v>
      </c>
    </row>
    <row r="76" spans="1:6" x14ac:dyDescent="0.25">
      <c r="A76" s="8">
        <v>35339</v>
      </c>
      <c r="B76" s="79">
        <v>201.90694769999999</v>
      </c>
      <c r="C76" s="79">
        <v>25.335168700000001</v>
      </c>
      <c r="D76" s="15"/>
      <c r="E76" s="79">
        <v>26.840745399999999</v>
      </c>
      <c r="F76" s="79">
        <v>23.2535445</v>
      </c>
    </row>
    <row r="77" spans="1:6" x14ac:dyDescent="0.25">
      <c r="A77" s="63">
        <v>35370</v>
      </c>
      <c r="B77" s="79">
        <v>190.86073719999999</v>
      </c>
      <c r="C77" s="79">
        <v>24.847093699999999</v>
      </c>
      <c r="D77" s="15"/>
      <c r="E77" s="79">
        <v>26.6818858</v>
      </c>
      <c r="F77" s="79">
        <v>22.283258400000001</v>
      </c>
    </row>
    <row r="78" spans="1:6" x14ac:dyDescent="0.25">
      <c r="A78" s="8">
        <v>35400</v>
      </c>
      <c r="B78" s="79">
        <v>197.42719690000001</v>
      </c>
      <c r="C78" s="79">
        <v>25.110122100000002</v>
      </c>
      <c r="D78" s="15"/>
      <c r="E78" s="79">
        <v>27.917296100000002</v>
      </c>
      <c r="F78" s="79">
        <v>21.320720399999999</v>
      </c>
    </row>
    <row r="79" spans="1:6" x14ac:dyDescent="0.25">
      <c r="A79" s="8">
        <v>35431</v>
      </c>
      <c r="B79" s="79">
        <v>193.77869799999999</v>
      </c>
      <c r="C79" s="79">
        <v>24.816481400000001</v>
      </c>
      <c r="D79" s="15"/>
      <c r="E79" s="79">
        <v>27.171720799999999</v>
      </c>
      <c r="F79" s="79">
        <v>21.628591100000001</v>
      </c>
    </row>
    <row r="80" spans="1:6" x14ac:dyDescent="0.25">
      <c r="A80" s="8">
        <v>35462</v>
      </c>
      <c r="B80" s="79">
        <v>212.7404847</v>
      </c>
      <c r="C80" s="79">
        <v>26.778210900000001</v>
      </c>
      <c r="D80" s="15"/>
      <c r="E80" s="79">
        <v>29.209140099999999</v>
      </c>
      <c r="F80" s="79">
        <v>23.400387299999998</v>
      </c>
    </row>
    <row r="81" spans="1:6" x14ac:dyDescent="0.25">
      <c r="A81" s="8">
        <v>35490</v>
      </c>
      <c r="B81" s="79">
        <v>208.53118520000001</v>
      </c>
      <c r="C81" s="79">
        <v>26.607974599999999</v>
      </c>
      <c r="D81" s="15"/>
      <c r="E81" s="79">
        <v>27.847047400000001</v>
      </c>
      <c r="F81" s="79">
        <v>24.810063100000001</v>
      </c>
    </row>
    <row r="82" spans="1:6" x14ac:dyDescent="0.25">
      <c r="A82" s="8">
        <v>35521</v>
      </c>
      <c r="B82" s="79">
        <v>210.5430829</v>
      </c>
      <c r="C82" s="79">
        <v>26.969598300000001</v>
      </c>
      <c r="D82" s="15"/>
      <c r="E82" s="79">
        <v>29.053039800000001</v>
      </c>
      <c r="F82" s="79">
        <v>24.0447323</v>
      </c>
    </row>
    <row r="83" spans="1:6" x14ac:dyDescent="0.25">
      <c r="A83" s="8">
        <v>35551</v>
      </c>
      <c r="B83" s="79">
        <v>209.30405400000001</v>
      </c>
      <c r="C83" s="79">
        <v>26.8698215</v>
      </c>
      <c r="D83" s="15"/>
      <c r="E83" s="79">
        <v>29.939549700000001</v>
      </c>
      <c r="F83" s="79">
        <v>22.6327383</v>
      </c>
    </row>
    <row r="84" spans="1:6" x14ac:dyDescent="0.25">
      <c r="A84" s="8">
        <v>35582</v>
      </c>
      <c r="B84" s="79">
        <v>215.55443589999999</v>
      </c>
      <c r="C84" s="79">
        <v>28.453246</v>
      </c>
      <c r="D84" s="15"/>
      <c r="E84" s="79">
        <v>31.4882083</v>
      </c>
      <c r="F84" s="79">
        <v>24.268445400000001</v>
      </c>
    </row>
    <row r="85" spans="1:6" x14ac:dyDescent="0.25">
      <c r="A85" s="63">
        <v>35612</v>
      </c>
      <c r="B85" s="79">
        <v>210.79666950000001</v>
      </c>
      <c r="C85" s="79">
        <v>26.878191399999999</v>
      </c>
      <c r="D85" s="15"/>
      <c r="E85" s="79">
        <v>29.4557225</v>
      </c>
      <c r="F85" s="79">
        <v>23.1423381</v>
      </c>
    </row>
    <row r="86" spans="1:6" x14ac:dyDescent="0.25">
      <c r="A86" s="8">
        <v>35643</v>
      </c>
      <c r="B86" s="79">
        <v>204.41598870000001</v>
      </c>
      <c r="C86" s="79">
        <v>26.5262153</v>
      </c>
      <c r="D86" s="15"/>
      <c r="E86" s="79">
        <v>28.881505000000001</v>
      </c>
      <c r="F86" s="79">
        <v>23.301632000000001</v>
      </c>
    </row>
    <row r="87" spans="1:6" x14ac:dyDescent="0.25">
      <c r="A87" s="8">
        <v>35674</v>
      </c>
      <c r="B87" s="79">
        <v>224.5143496</v>
      </c>
      <c r="C87" s="79">
        <v>30.4745423</v>
      </c>
      <c r="D87" s="15"/>
      <c r="E87" s="79">
        <v>32.8439713</v>
      </c>
      <c r="F87" s="79">
        <v>27.027664399999999</v>
      </c>
    </row>
    <row r="88" spans="1:6" x14ac:dyDescent="0.25">
      <c r="A88" s="8">
        <v>35704</v>
      </c>
      <c r="B88" s="79">
        <v>216.95972069999999</v>
      </c>
      <c r="C88" s="79">
        <v>29.610549899999999</v>
      </c>
      <c r="D88" s="15"/>
      <c r="E88" s="79">
        <v>32.163079099999997</v>
      </c>
      <c r="F88" s="79">
        <v>26.019412800000001</v>
      </c>
    </row>
    <row r="89" spans="1:6" x14ac:dyDescent="0.25">
      <c r="A89" s="8">
        <v>35735</v>
      </c>
      <c r="B89" s="79">
        <v>215.46735709999999</v>
      </c>
      <c r="C89" s="79">
        <v>29.387668600000001</v>
      </c>
      <c r="D89" s="15"/>
      <c r="E89" s="79">
        <v>32.310129099999997</v>
      </c>
      <c r="F89" s="79">
        <v>25.225769400000001</v>
      </c>
    </row>
    <row r="90" spans="1:6" x14ac:dyDescent="0.25">
      <c r="A90" s="8">
        <v>35765</v>
      </c>
      <c r="B90" s="79">
        <v>227.69769719999999</v>
      </c>
      <c r="C90" s="79">
        <v>31.4361815</v>
      </c>
      <c r="D90" s="15"/>
      <c r="E90" s="79">
        <v>34.897115599999999</v>
      </c>
      <c r="F90" s="79">
        <v>26.537231599999998</v>
      </c>
    </row>
    <row r="91" spans="1:6" x14ac:dyDescent="0.25">
      <c r="A91" s="63">
        <v>35796</v>
      </c>
      <c r="B91" s="79">
        <v>214.88106740000001</v>
      </c>
      <c r="C91" s="79">
        <v>29.826884100000001</v>
      </c>
      <c r="D91" s="15"/>
      <c r="E91" s="79">
        <v>33.623479199999998</v>
      </c>
      <c r="F91" s="79">
        <v>24.678574399999999</v>
      </c>
    </row>
    <row r="92" spans="1:6" x14ac:dyDescent="0.25">
      <c r="A92" s="8">
        <v>35827</v>
      </c>
      <c r="B92" s="79">
        <v>217.80049059999999</v>
      </c>
      <c r="C92" s="79">
        <v>30.575105099999998</v>
      </c>
      <c r="D92" s="15"/>
      <c r="E92" s="79">
        <v>33.732773100000003</v>
      </c>
      <c r="F92" s="79">
        <v>26.078307200000001</v>
      </c>
    </row>
    <row r="93" spans="1:6" x14ac:dyDescent="0.25">
      <c r="A93" s="8">
        <v>35855</v>
      </c>
      <c r="B93" s="79">
        <v>210.38746800000001</v>
      </c>
      <c r="C93" s="79">
        <v>29.073117400000001</v>
      </c>
      <c r="D93" s="15"/>
      <c r="E93" s="79">
        <v>32.434629100000002</v>
      </c>
      <c r="F93" s="79">
        <v>24.242407</v>
      </c>
    </row>
    <row r="94" spans="1:6" x14ac:dyDescent="0.25">
      <c r="A94" s="8">
        <v>35886</v>
      </c>
      <c r="B94" s="79">
        <v>214.31431620000001</v>
      </c>
      <c r="C94" s="79">
        <v>30.680888299999999</v>
      </c>
      <c r="D94" s="15"/>
      <c r="E94" s="79">
        <v>33.998356399999999</v>
      </c>
      <c r="F94" s="79">
        <v>26.192297400000001</v>
      </c>
    </row>
    <row r="95" spans="1:6" x14ac:dyDescent="0.25">
      <c r="A95" s="8">
        <v>35916</v>
      </c>
      <c r="B95" s="79">
        <v>214.4815395</v>
      </c>
      <c r="C95" s="79">
        <v>30.022233799999999</v>
      </c>
      <c r="D95" s="15"/>
      <c r="E95" s="79">
        <v>32.600850999999999</v>
      </c>
      <c r="F95" s="79">
        <v>26.307030600000001</v>
      </c>
    </row>
    <row r="96" spans="1:6" x14ac:dyDescent="0.25">
      <c r="A96" s="8">
        <v>35947</v>
      </c>
      <c r="B96" s="79">
        <v>211.25966639999999</v>
      </c>
      <c r="C96" s="79">
        <v>29.226223699999998</v>
      </c>
      <c r="D96" s="15"/>
      <c r="E96" s="79">
        <v>32.0616056</v>
      </c>
      <c r="F96" s="79">
        <v>25.058306399999999</v>
      </c>
    </row>
    <row r="97" spans="1:6" x14ac:dyDescent="0.25">
      <c r="A97" s="8">
        <v>35977</v>
      </c>
      <c r="B97" s="79">
        <v>224.648642</v>
      </c>
      <c r="C97" s="79">
        <v>30.433005000000001</v>
      </c>
      <c r="D97" s="15"/>
      <c r="E97" s="79">
        <v>33.108295499999997</v>
      </c>
      <c r="F97" s="79">
        <v>26.4869004</v>
      </c>
    </row>
    <row r="98" spans="1:6" x14ac:dyDescent="0.25">
      <c r="A98" s="8">
        <v>36008</v>
      </c>
      <c r="B98" s="79">
        <v>218.49310869999999</v>
      </c>
      <c r="C98" s="79">
        <v>30.465444999999999</v>
      </c>
      <c r="D98" s="15"/>
      <c r="E98" s="79">
        <v>33.622695399999998</v>
      </c>
      <c r="F98" s="79">
        <v>25.716670199999999</v>
      </c>
    </row>
    <row r="99" spans="1:6" x14ac:dyDescent="0.25">
      <c r="A99" s="63">
        <v>36039</v>
      </c>
      <c r="B99" s="79">
        <v>214.50514390000001</v>
      </c>
      <c r="C99" s="79">
        <v>30.270711299999999</v>
      </c>
      <c r="D99" s="15"/>
      <c r="E99" s="79">
        <v>33.897400500000003</v>
      </c>
      <c r="F99" s="79">
        <v>25.190508699999999</v>
      </c>
    </row>
    <row r="100" spans="1:6" x14ac:dyDescent="0.25">
      <c r="A100" s="8">
        <v>36069</v>
      </c>
      <c r="B100" s="79">
        <v>207.23885999999999</v>
      </c>
      <c r="C100" s="79">
        <v>30.592584899999999</v>
      </c>
      <c r="D100" s="15"/>
      <c r="E100" s="79">
        <v>34.519238000000001</v>
      </c>
      <c r="F100" s="79">
        <v>25.054396300000001</v>
      </c>
    </row>
    <row r="101" spans="1:6" x14ac:dyDescent="0.25">
      <c r="A101" s="8">
        <v>36100</v>
      </c>
      <c r="B101" s="79">
        <v>219.70589029999999</v>
      </c>
      <c r="C101" s="79">
        <v>31.0751381</v>
      </c>
      <c r="D101" s="15"/>
      <c r="E101" s="79">
        <v>35.352868399999998</v>
      </c>
      <c r="F101" s="79">
        <v>25.154505400000001</v>
      </c>
    </row>
    <row r="102" spans="1:6" x14ac:dyDescent="0.25">
      <c r="A102" s="8">
        <v>36130</v>
      </c>
      <c r="B102" s="79">
        <v>206.24821549999999</v>
      </c>
      <c r="C102" s="79">
        <v>31.038644999999999</v>
      </c>
      <c r="D102" s="15"/>
      <c r="E102" s="79">
        <v>33.848725199999997</v>
      </c>
      <c r="F102" s="79">
        <v>27.007130700000001</v>
      </c>
    </row>
    <row r="103" spans="1:6" x14ac:dyDescent="0.25">
      <c r="A103" s="8">
        <v>36161</v>
      </c>
      <c r="B103" s="79">
        <v>209.29221810000001</v>
      </c>
      <c r="C103" s="79">
        <v>31.8051408</v>
      </c>
      <c r="D103" s="15"/>
      <c r="E103" s="79">
        <v>34.8482299</v>
      </c>
      <c r="F103" s="79">
        <v>27.602532700000001</v>
      </c>
    </row>
    <row r="104" spans="1:6" x14ac:dyDescent="0.25">
      <c r="A104" s="8">
        <v>36192</v>
      </c>
      <c r="B104" s="79">
        <v>199.18562499999999</v>
      </c>
      <c r="C104" s="79">
        <v>30.258031500000001</v>
      </c>
      <c r="D104" s="15"/>
      <c r="E104" s="79">
        <v>33.086904500000003</v>
      </c>
      <c r="F104" s="79">
        <v>26.300634899999999</v>
      </c>
    </row>
    <row r="105" spans="1:6" x14ac:dyDescent="0.25">
      <c r="A105" s="63">
        <v>36220</v>
      </c>
      <c r="B105" s="79">
        <v>192.03204030000001</v>
      </c>
      <c r="C105" s="79">
        <v>29.538505099999998</v>
      </c>
      <c r="D105" s="15"/>
      <c r="E105" s="79">
        <v>33.410837000000001</v>
      </c>
      <c r="F105" s="79">
        <v>24.3753402</v>
      </c>
    </row>
    <row r="106" spans="1:6" x14ac:dyDescent="0.25">
      <c r="A106" s="8">
        <v>36251</v>
      </c>
      <c r="B106" s="79">
        <v>187.5027657</v>
      </c>
      <c r="C106" s="79">
        <v>28.983405900000001</v>
      </c>
      <c r="D106" s="15"/>
      <c r="E106" s="79">
        <v>32.631260400000002</v>
      </c>
      <c r="F106" s="79">
        <v>23.959397599999999</v>
      </c>
    </row>
    <row r="107" spans="1:6" x14ac:dyDescent="0.25">
      <c r="A107" s="8">
        <v>36281</v>
      </c>
      <c r="B107" s="79">
        <v>190.27583759999999</v>
      </c>
      <c r="C107" s="79">
        <v>29.2478567</v>
      </c>
      <c r="D107" s="15"/>
      <c r="E107" s="79">
        <v>32.958296300000001</v>
      </c>
      <c r="F107" s="79">
        <v>24.091467099999999</v>
      </c>
    </row>
    <row r="108" spans="1:6" x14ac:dyDescent="0.25">
      <c r="A108" s="8">
        <v>36312</v>
      </c>
      <c r="B108" s="79">
        <v>174.97325169999999</v>
      </c>
      <c r="C108" s="79">
        <v>28.342891900000001</v>
      </c>
      <c r="D108" s="15"/>
      <c r="E108" s="79">
        <v>31.747900399999999</v>
      </c>
      <c r="F108" s="79">
        <v>23.676381500000002</v>
      </c>
    </row>
    <row r="109" spans="1:6" x14ac:dyDescent="0.25">
      <c r="A109" s="8">
        <v>36342</v>
      </c>
      <c r="B109" s="79">
        <v>174.568613</v>
      </c>
      <c r="C109" s="79">
        <v>28.119325100000001</v>
      </c>
      <c r="D109" s="15"/>
      <c r="E109" s="79">
        <v>31.5812676</v>
      </c>
      <c r="F109" s="79">
        <v>23.320474900000001</v>
      </c>
    </row>
    <row r="110" spans="1:6" x14ac:dyDescent="0.25">
      <c r="A110" s="8">
        <v>36373</v>
      </c>
      <c r="B110" s="79">
        <v>173.84415190000001</v>
      </c>
      <c r="C110" s="79">
        <v>26.976068000000001</v>
      </c>
      <c r="D110" s="15"/>
      <c r="E110" s="79">
        <v>29.293935600000001</v>
      </c>
      <c r="F110" s="79">
        <v>23.713780400000001</v>
      </c>
    </row>
    <row r="111" spans="1:6" x14ac:dyDescent="0.25">
      <c r="A111" s="8">
        <v>36404</v>
      </c>
      <c r="B111" s="79">
        <v>181.04522270000001</v>
      </c>
      <c r="C111" s="79">
        <v>27.470294500000001</v>
      </c>
      <c r="D111" s="15"/>
      <c r="E111" s="79">
        <v>30.566416799999999</v>
      </c>
      <c r="F111" s="79">
        <v>23.280715799999999</v>
      </c>
    </row>
    <row r="112" spans="1:6" x14ac:dyDescent="0.25">
      <c r="A112" s="8">
        <v>36434</v>
      </c>
      <c r="B112" s="79">
        <v>172.05308690000001</v>
      </c>
      <c r="C112" s="79">
        <v>27.0790918</v>
      </c>
      <c r="D112" s="15"/>
      <c r="E112" s="79">
        <v>30.749109799999999</v>
      </c>
      <c r="F112" s="79">
        <v>22.002545399999999</v>
      </c>
    </row>
    <row r="113" spans="1:6" x14ac:dyDescent="0.25">
      <c r="A113" s="63">
        <v>36465</v>
      </c>
      <c r="B113" s="79">
        <v>169.09583129999999</v>
      </c>
      <c r="C113" s="79">
        <v>28.0722828</v>
      </c>
      <c r="D113" s="15"/>
      <c r="E113" s="79">
        <v>32.4697472</v>
      </c>
      <c r="F113" s="79">
        <v>22.1765629</v>
      </c>
    </row>
    <row r="114" spans="1:6" x14ac:dyDescent="0.25">
      <c r="A114" s="8">
        <v>36495</v>
      </c>
      <c r="B114" s="79">
        <v>166.29807410000001</v>
      </c>
      <c r="C114" s="79">
        <v>26.4254037</v>
      </c>
      <c r="D114" s="15"/>
      <c r="E114" s="79">
        <v>30.7683766</v>
      </c>
      <c r="F114" s="79">
        <v>20.2407605</v>
      </c>
    </row>
    <row r="115" spans="1:6" x14ac:dyDescent="0.25">
      <c r="A115" s="8">
        <v>36526</v>
      </c>
      <c r="B115" s="79">
        <v>164.65602340000001</v>
      </c>
      <c r="C115" s="79">
        <v>25.9600334</v>
      </c>
      <c r="D115" s="15"/>
      <c r="E115" s="79">
        <v>28.803716399999999</v>
      </c>
      <c r="F115" s="79">
        <v>22.188510999999998</v>
      </c>
    </row>
    <row r="116" spans="1:6" x14ac:dyDescent="0.25">
      <c r="A116" s="8">
        <v>36557</v>
      </c>
      <c r="B116" s="79">
        <v>161.40329689999999</v>
      </c>
      <c r="C116" s="79">
        <v>25.9100456</v>
      </c>
      <c r="D116" s="15"/>
      <c r="E116" s="79">
        <v>30.917435099999999</v>
      </c>
      <c r="F116" s="79">
        <v>19.581724300000001</v>
      </c>
    </row>
    <row r="117" spans="1:6" x14ac:dyDescent="0.25">
      <c r="A117" s="8">
        <v>36586</v>
      </c>
      <c r="B117" s="79">
        <v>165.51579140000001</v>
      </c>
      <c r="C117" s="79">
        <v>26.658499899999999</v>
      </c>
      <c r="D117" s="15"/>
      <c r="E117" s="79">
        <v>29.2598968</v>
      </c>
      <c r="F117" s="79">
        <v>23.344798699999998</v>
      </c>
    </row>
    <row r="118" spans="1:6" x14ac:dyDescent="0.25">
      <c r="A118" s="8">
        <v>36617</v>
      </c>
      <c r="B118" s="79">
        <v>162.40697270000001</v>
      </c>
      <c r="C118" s="79">
        <v>26.874375100000002</v>
      </c>
      <c r="D118" s="15"/>
      <c r="E118" s="79">
        <v>29.920851500000001</v>
      </c>
      <c r="F118" s="79">
        <v>22.985662600000001</v>
      </c>
    </row>
    <row r="119" spans="1:6" x14ac:dyDescent="0.25">
      <c r="A119" s="63">
        <v>36647</v>
      </c>
      <c r="B119" s="79">
        <v>165.76766889999999</v>
      </c>
      <c r="C119" s="79">
        <v>27.268865000000002</v>
      </c>
      <c r="D119" s="15"/>
      <c r="E119" s="79">
        <v>30.532967599999999</v>
      </c>
      <c r="F119" s="79">
        <v>23.072219799999999</v>
      </c>
    </row>
    <row r="120" spans="1:6" x14ac:dyDescent="0.25">
      <c r="A120" s="8">
        <v>36678</v>
      </c>
      <c r="B120" s="79">
        <v>157.3375533</v>
      </c>
      <c r="C120" s="79">
        <v>27.112984099999998</v>
      </c>
      <c r="D120" s="15"/>
      <c r="E120" s="79">
        <v>30.964680300000001</v>
      </c>
      <c r="F120" s="79">
        <v>21.8315926</v>
      </c>
    </row>
    <row r="121" spans="1:6" x14ac:dyDescent="0.25">
      <c r="A121" s="8">
        <v>36708</v>
      </c>
      <c r="B121" s="79">
        <v>149.8377246</v>
      </c>
      <c r="C121" s="79">
        <v>26.322127600000002</v>
      </c>
      <c r="D121" s="15"/>
      <c r="E121" s="79">
        <v>28.802233000000001</v>
      </c>
      <c r="F121" s="79">
        <v>22.7727261</v>
      </c>
    </row>
    <row r="122" spans="1:6" x14ac:dyDescent="0.25">
      <c r="A122" s="8">
        <v>36739</v>
      </c>
      <c r="B122" s="79">
        <v>150.75480440000001</v>
      </c>
      <c r="C122" s="79">
        <v>26.039348100000002</v>
      </c>
      <c r="D122" s="15"/>
      <c r="E122" s="79">
        <v>27.718802499999999</v>
      </c>
      <c r="F122" s="79">
        <v>23.583676799999999</v>
      </c>
    </row>
    <row r="123" spans="1:6" x14ac:dyDescent="0.25">
      <c r="A123" s="8">
        <v>36770</v>
      </c>
      <c r="B123" s="79">
        <v>137.36179279999999</v>
      </c>
      <c r="C123" s="79">
        <v>24.1093318</v>
      </c>
      <c r="D123" s="15"/>
      <c r="E123" s="79">
        <v>25.924999499999998</v>
      </c>
      <c r="F123" s="79">
        <v>21.5016067</v>
      </c>
    </row>
    <row r="124" spans="1:6" x14ac:dyDescent="0.25">
      <c r="A124" s="8">
        <v>36800</v>
      </c>
      <c r="B124" s="79">
        <v>147.09918640000001</v>
      </c>
      <c r="C124" s="79">
        <v>25.676300600000001</v>
      </c>
      <c r="D124" s="15"/>
      <c r="E124" s="79">
        <v>28.035534899999998</v>
      </c>
      <c r="F124" s="79">
        <v>22.2450841</v>
      </c>
    </row>
    <row r="125" spans="1:6" x14ac:dyDescent="0.25">
      <c r="A125" s="8">
        <v>36831</v>
      </c>
      <c r="B125" s="79">
        <v>142.4485257</v>
      </c>
      <c r="C125" s="79">
        <v>23.953454499999999</v>
      </c>
      <c r="D125" s="15"/>
      <c r="E125" s="79">
        <v>26.176057100000001</v>
      </c>
      <c r="F125" s="79">
        <v>20.8231891</v>
      </c>
    </row>
    <row r="126" spans="1:6" x14ac:dyDescent="0.25">
      <c r="A126" s="8">
        <v>36861</v>
      </c>
      <c r="B126" s="79">
        <v>143.08809020000001</v>
      </c>
      <c r="C126" s="79">
        <v>24.0228456</v>
      </c>
      <c r="D126" s="15"/>
      <c r="E126" s="79">
        <v>26.7784026</v>
      </c>
      <c r="F126" s="79">
        <v>20.014570599999999</v>
      </c>
    </row>
    <row r="127" spans="1:6" x14ac:dyDescent="0.25">
      <c r="A127" s="63">
        <v>36892</v>
      </c>
      <c r="B127" s="79">
        <v>135.71912810000001</v>
      </c>
      <c r="C127" s="79">
        <v>23.172073000000001</v>
      </c>
      <c r="D127" s="15"/>
      <c r="E127" s="79">
        <v>26.8754448</v>
      </c>
      <c r="F127" s="79">
        <v>17.861484300000001</v>
      </c>
    </row>
    <row r="128" spans="1:6" x14ac:dyDescent="0.25">
      <c r="A128" s="8">
        <v>36923</v>
      </c>
      <c r="B128" s="79">
        <v>138.62889179999999</v>
      </c>
      <c r="C128" s="79">
        <v>22.2655028</v>
      </c>
      <c r="D128" s="15"/>
      <c r="E128" s="79">
        <v>24.1270834</v>
      </c>
      <c r="F128" s="79">
        <v>19.674196500000001</v>
      </c>
    </row>
    <row r="129" spans="1:16" x14ac:dyDescent="0.25">
      <c r="A129" s="8">
        <v>36951</v>
      </c>
      <c r="B129" s="79">
        <v>137.9548552</v>
      </c>
      <c r="C129" s="79">
        <v>22.290829899999999</v>
      </c>
      <c r="D129" s="15"/>
      <c r="E129" s="79">
        <v>24.331341399999999</v>
      </c>
      <c r="F129" s="79">
        <v>19.453825599999998</v>
      </c>
    </row>
    <row r="130" spans="1:16" x14ac:dyDescent="0.25">
      <c r="A130" s="8">
        <v>36982</v>
      </c>
      <c r="B130" s="79">
        <v>145.2376817</v>
      </c>
      <c r="C130" s="79">
        <v>22.144950300000001</v>
      </c>
      <c r="D130" s="12"/>
      <c r="E130" s="79">
        <v>25.0566374</v>
      </c>
      <c r="F130" s="79">
        <v>18.229005999999998</v>
      </c>
      <c r="H130" s="80"/>
      <c r="I130" s="80"/>
      <c r="N130" s="12"/>
      <c r="O130" s="12"/>
      <c r="P130" s="12"/>
    </row>
    <row r="131" spans="1:16" x14ac:dyDescent="0.25">
      <c r="A131" s="8">
        <v>37012</v>
      </c>
      <c r="B131" s="79">
        <v>146.6605314</v>
      </c>
      <c r="C131" s="79">
        <v>21.994009999999999</v>
      </c>
      <c r="D131" s="12"/>
      <c r="E131" s="79">
        <v>25.269979500000002</v>
      </c>
      <c r="F131" s="79">
        <v>17.732207800000001</v>
      </c>
      <c r="H131" s="80"/>
      <c r="I131" s="80"/>
      <c r="N131" s="12"/>
      <c r="O131" s="12"/>
      <c r="P131" s="12"/>
    </row>
    <row r="132" spans="1:16" x14ac:dyDescent="0.25">
      <c r="A132" s="8">
        <v>37043</v>
      </c>
      <c r="B132" s="79">
        <v>148.67228710000001</v>
      </c>
      <c r="C132" s="79">
        <v>22.165341399999999</v>
      </c>
      <c r="D132" s="12"/>
      <c r="E132" s="79">
        <v>24.004603599999999</v>
      </c>
      <c r="F132" s="79">
        <v>19.694300800000001</v>
      </c>
      <c r="H132" s="80"/>
      <c r="I132" s="80"/>
      <c r="N132" s="12"/>
      <c r="O132" s="12"/>
      <c r="P132" s="12"/>
    </row>
    <row r="133" spans="1:16" x14ac:dyDescent="0.25">
      <c r="A133" s="8">
        <v>37073</v>
      </c>
      <c r="B133" s="79">
        <v>143.86737450000001</v>
      </c>
      <c r="C133" s="79">
        <v>21.579030299999999</v>
      </c>
      <c r="D133" s="12"/>
      <c r="E133" s="79">
        <v>23.199452999999998</v>
      </c>
      <c r="F133" s="79">
        <v>19.3064277</v>
      </c>
      <c r="H133" s="80"/>
      <c r="I133" s="80"/>
      <c r="N133" s="12"/>
      <c r="O133" s="12"/>
      <c r="P133" s="12"/>
    </row>
    <row r="134" spans="1:16" x14ac:dyDescent="0.25">
      <c r="A134" s="8">
        <v>37104</v>
      </c>
      <c r="B134" s="79">
        <v>138.9907867</v>
      </c>
      <c r="C134" s="79">
        <v>20.792512500000001</v>
      </c>
      <c r="D134" s="12"/>
      <c r="E134" s="79">
        <v>23.053345400000001</v>
      </c>
      <c r="F134" s="79">
        <v>17.753449499999999</v>
      </c>
      <c r="H134" s="80"/>
      <c r="I134" s="80"/>
      <c r="N134" s="12"/>
      <c r="O134" s="12"/>
      <c r="P134" s="12"/>
    </row>
    <row r="135" spans="1:16" x14ac:dyDescent="0.25">
      <c r="A135" s="63">
        <v>37135</v>
      </c>
      <c r="B135" s="79">
        <v>143.9914354</v>
      </c>
      <c r="C135" s="79">
        <v>21.722055999999998</v>
      </c>
      <c r="D135" s="12"/>
      <c r="E135" s="79">
        <v>24.217710199999999</v>
      </c>
      <c r="F135" s="79">
        <v>18.278577500000001</v>
      </c>
      <c r="H135" s="80"/>
      <c r="I135" s="80"/>
      <c r="N135" s="12"/>
      <c r="O135" s="12"/>
      <c r="P135" s="12"/>
    </row>
    <row r="136" spans="1:16" x14ac:dyDescent="0.25">
      <c r="A136" s="8">
        <v>37165</v>
      </c>
      <c r="B136" s="79">
        <v>148.36907149999999</v>
      </c>
      <c r="C136" s="79">
        <v>21.162105199999999</v>
      </c>
      <c r="D136" s="12"/>
      <c r="E136" s="79">
        <v>22.528425800000001</v>
      </c>
      <c r="F136" s="79">
        <v>19.326985000000001</v>
      </c>
      <c r="H136" s="80"/>
      <c r="I136" s="80"/>
      <c r="N136" s="12"/>
      <c r="O136" s="12"/>
      <c r="P136" s="12"/>
    </row>
    <row r="137" spans="1:16" x14ac:dyDescent="0.25">
      <c r="A137" s="8">
        <v>37196</v>
      </c>
      <c r="B137" s="79">
        <v>143.11710840000001</v>
      </c>
      <c r="C137" s="79">
        <v>21.328586300000001</v>
      </c>
      <c r="D137" s="12"/>
      <c r="E137" s="79">
        <v>23.137258200000002</v>
      </c>
      <c r="F137" s="79">
        <v>18.824515399999999</v>
      </c>
      <c r="H137" s="80"/>
      <c r="I137" s="80"/>
      <c r="N137" s="12"/>
      <c r="O137" s="12"/>
      <c r="P137" s="12"/>
    </row>
    <row r="138" spans="1:16" x14ac:dyDescent="0.25">
      <c r="A138" s="8">
        <v>37226</v>
      </c>
      <c r="B138" s="79">
        <v>147.79434620000001</v>
      </c>
      <c r="C138" s="79">
        <v>22.133207500000001</v>
      </c>
      <c r="D138" s="12"/>
      <c r="E138" s="79">
        <v>23.8681445</v>
      </c>
      <c r="F138" s="79">
        <v>19.8697178</v>
      </c>
      <c r="H138" s="80"/>
      <c r="I138" s="80"/>
      <c r="N138" s="12"/>
      <c r="O138" s="12"/>
      <c r="P138" s="12"/>
    </row>
    <row r="139" spans="1:16" x14ac:dyDescent="0.25">
      <c r="A139" s="8">
        <v>37257</v>
      </c>
      <c r="B139" s="79">
        <v>152.191757</v>
      </c>
      <c r="C139" s="79">
        <v>22.554940999999999</v>
      </c>
      <c r="D139" s="12"/>
      <c r="E139" s="79">
        <v>24.608728899999999</v>
      </c>
      <c r="F139" s="79">
        <v>19.833825099999999</v>
      </c>
      <c r="H139" s="80"/>
      <c r="I139" s="80"/>
      <c r="N139" s="12"/>
      <c r="O139" s="12"/>
      <c r="P139" s="12"/>
    </row>
    <row r="140" spans="1:16" x14ac:dyDescent="0.25">
      <c r="A140" s="8">
        <v>37288</v>
      </c>
      <c r="B140" s="79">
        <v>149.05733430000001</v>
      </c>
      <c r="C140" s="79">
        <v>23.3546692</v>
      </c>
      <c r="D140" s="12"/>
      <c r="E140" s="79">
        <v>25.978576499999999</v>
      </c>
      <c r="F140" s="79">
        <v>19.667697100000002</v>
      </c>
      <c r="H140" s="80"/>
      <c r="I140" s="80"/>
      <c r="N140" s="12"/>
      <c r="O140" s="12"/>
      <c r="P140" s="12"/>
    </row>
    <row r="141" spans="1:16" x14ac:dyDescent="0.25">
      <c r="A141" s="8">
        <v>37316</v>
      </c>
      <c r="B141" s="79">
        <v>155.91481540000001</v>
      </c>
      <c r="C141" s="79">
        <v>24.845458699999998</v>
      </c>
      <c r="D141" s="12"/>
      <c r="E141" s="79">
        <v>27.861965000000001</v>
      </c>
      <c r="F141" s="79">
        <v>20.444310399999999</v>
      </c>
      <c r="H141" s="80"/>
      <c r="I141" s="80"/>
      <c r="N141" s="12"/>
      <c r="O141" s="12"/>
      <c r="P141" s="12"/>
    </row>
    <row r="142" spans="1:16" x14ac:dyDescent="0.25">
      <c r="A142" s="8">
        <v>37347</v>
      </c>
      <c r="B142" s="79">
        <v>145.40744040000001</v>
      </c>
      <c r="C142" s="79">
        <v>23.535166799999999</v>
      </c>
      <c r="D142" s="12"/>
      <c r="E142" s="79">
        <v>26.0982728</v>
      </c>
      <c r="F142" s="79">
        <v>19.8116071</v>
      </c>
      <c r="H142" s="80"/>
      <c r="I142" s="80"/>
      <c r="N142" s="12"/>
      <c r="O142" s="12"/>
      <c r="P142" s="12"/>
    </row>
    <row r="143" spans="1:16" x14ac:dyDescent="0.25">
      <c r="A143" s="8">
        <v>37377</v>
      </c>
      <c r="B143" s="79">
        <v>137.90622859999999</v>
      </c>
      <c r="C143" s="79">
        <v>22.182258900000001</v>
      </c>
      <c r="D143" s="12"/>
      <c r="E143" s="79">
        <v>25.012869899999998</v>
      </c>
      <c r="F143" s="79">
        <v>18.226278000000001</v>
      </c>
      <c r="H143" s="80"/>
      <c r="I143" s="80"/>
      <c r="N143" s="12"/>
      <c r="O143" s="12"/>
      <c r="P143" s="12"/>
    </row>
    <row r="144" spans="1:16" x14ac:dyDescent="0.25">
      <c r="A144" s="63">
        <v>37408</v>
      </c>
      <c r="B144" s="79">
        <v>134.84653499999999</v>
      </c>
      <c r="C144" s="79">
        <v>21.189816</v>
      </c>
      <c r="D144" s="12"/>
      <c r="E144" s="79">
        <v>25.557133100000001</v>
      </c>
      <c r="F144" s="79">
        <v>15.620964900000001</v>
      </c>
      <c r="H144" s="80"/>
      <c r="I144" s="80"/>
      <c r="N144" s="12"/>
      <c r="O144" s="12"/>
      <c r="P144" s="12"/>
    </row>
    <row r="145" spans="1:16" x14ac:dyDescent="0.25">
      <c r="A145" s="8">
        <v>37438</v>
      </c>
      <c r="B145" s="79">
        <v>139.68287050000001</v>
      </c>
      <c r="C145" s="79">
        <v>23.135067100000001</v>
      </c>
      <c r="D145" s="12"/>
      <c r="E145" s="79">
        <v>26.002701800000001</v>
      </c>
      <c r="F145" s="79">
        <v>19.3954624</v>
      </c>
      <c r="H145" s="80"/>
      <c r="I145" s="80"/>
      <c r="N145" s="12"/>
      <c r="O145" s="12"/>
      <c r="P145" s="12"/>
    </row>
    <row r="146" spans="1:16" x14ac:dyDescent="0.25">
      <c r="A146" s="63">
        <v>37469</v>
      </c>
      <c r="B146" s="79">
        <v>130.69285300000001</v>
      </c>
      <c r="C146" s="79">
        <v>20.9008714</v>
      </c>
      <c r="D146" s="12"/>
      <c r="E146" s="79">
        <v>24.2696714</v>
      </c>
      <c r="F146" s="79">
        <v>16.470164499999999</v>
      </c>
      <c r="H146" s="80"/>
      <c r="I146" s="80"/>
      <c r="N146" s="12"/>
      <c r="O146" s="12"/>
      <c r="P146" s="12"/>
    </row>
    <row r="147" spans="1:16" x14ac:dyDescent="0.25">
      <c r="A147" s="8">
        <v>37500</v>
      </c>
      <c r="B147" s="79">
        <v>131.0251581</v>
      </c>
      <c r="C147" s="79">
        <v>21.081476299999999</v>
      </c>
      <c r="D147" s="12"/>
      <c r="E147" s="79">
        <v>23.858698799999999</v>
      </c>
      <c r="F147" s="79">
        <v>17.577650800000001</v>
      </c>
      <c r="H147" s="80"/>
      <c r="I147" s="80"/>
      <c r="N147" s="12"/>
      <c r="O147" s="12"/>
      <c r="P147" s="12"/>
    </row>
    <row r="148" spans="1:16" x14ac:dyDescent="0.25">
      <c r="A148" s="63">
        <v>37530</v>
      </c>
      <c r="B148" s="79">
        <v>122.9257437</v>
      </c>
      <c r="C148" s="79">
        <v>20.391704699999998</v>
      </c>
      <c r="D148" s="12"/>
      <c r="E148" s="79">
        <v>24.174901200000001</v>
      </c>
      <c r="F148" s="79">
        <v>15.618293899999999</v>
      </c>
      <c r="H148" s="80"/>
      <c r="I148" s="80"/>
      <c r="N148" s="12"/>
      <c r="O148" s="12"/>
      <c r="P148" s="12"/>
    </row>
    <row r="149" spans="1:16" x14ac:dyDescent="0.25">
      <c r="A149" s="8">
        <v>37561</v>
      </c>
      <c r="B149" s="79">
        <v>136.04822960000001</v>
      </c>
      <c r="C149" s="79">
        <v>22.316121500000001</v>
      </c>
      <c r="D149" s="12"/>
      <c r="E149" s="79">
        <v>25.467564800000002</v>
      </c>
      <c r="F149" s="79">
        <v>18.395864700000001</v>
      </c>
      <c r="H149" s="80"/>
      <c r="I149" s="80"/>
      <c r="N149" s="12"/>
      <c r="O149" s="12"/>
      <c r="P149" s="12"/>
    </row>
    <row r="150" spans="1:16" x14ac:dyDescent="0.25">
      <c r="A150" s="63">
        <v>37591</v>
      </c>
      <c r="B150" s="79">
        <v>142.3301184</v>
      </c>
      <c r="C150" s="79">
        <v>23.158331199999999</v>
      </c>
      <c r="D150" s="12"/>
      <c r="E150" s="79">
        <v>25.523355899999999</v>
      </c>
      <c r="F150" s="79">
        <v>20.114923399999999</v>
      </c>
      <c r="H150" s="80"/>
      <c r="I150" s="80"/>
      <c r="N150" s="12"/>
      <c r="O150" s="12"/>
      <c r="P150" s="12"/>
    </row>
    <row r="151" spans="1:16" x14ac:dyDescent="0.25">
      <c r="A151" s="8">
        <v>37622</v>
      </c>
      <c r="B151" s="79">
        <v>128.55944299999999</v>
      </c>
      <c r="C151" s="79">
        <v>21.167893400000001</v>
      </c>
      <c r="D151" s="12"/>
      <c r="E151" s="79">
        <v>24.253879600000001</v>
      </c>
      <c r="F151" s="79">
        <v>17.145575000000001</v>
      </c>
      <c r="H151" s="80"/>
      <c r="I151" s="80"/>
      <c r="N151" s="12"/>
      <c r="O151" s="12"/>
      <c r="P151" s="12"/>
    </row>
    <row r="152" spans="1:16" x14ac:dyDescent="0.25">
      <c r="A152" s="63">
        <v>37653</v>
      </c>
      <c r="B152" s="79">
        <v>131.0625512</v>
      </c>
      <c r="C152" s="79">
        <v>22.007617700000001</v>
      </c>
      <c r="D152" s="12"/>
      <c r="E152" s="79">
        <v>24.172849899999999</v>
      </c>
      <c r="F152" s="79">
        <v>19.241489300000001</v>
      </c>
      <c r="H152" s="80"/>
      <c r="I152" s="80"/>
      <c r="N152" s="12"/>
      <c r="O152" s="12"/>
      <c r="P152" s="12"/>
    </row>
    <row r="153" spans="1:16" x14ac:dyDescent="0.25">
      <c r="A153" s="8">
        <v>37681</v>
      </c>
      <c r="B153" s="79">
        <v>130.00970860000001</v>
      </c>
      <c r="C153" s="79">
        <v>21.267639599999999</v>
      </c>
      <c r="D153" s="12"/>
      <c r="E153" s="79">
        <v>23.9942277</v>
      </c>
      <c r="F153" s="79">
        <v>17.995492800000001</v>
      </c>
      <c r="H153" s="80"/>
      <c r="I153" s="80"/>
      <c r="N153" s="12"/>
      <c r="O153" s="12"/>
      <c r="P153" s="12"/>
    </row>
    <row r="154" spans="1:16" x14ac:dyDescent="0.25">
      <c r="A154" s="63">
        <v>37712</v>
      </c>
      <c r="B154" s="79">
        <v>126.2584019</v>
      </c>
      <c r="C154" s="79">
        <v>21.029736100000001</v>
      </c>
      <c r="D154" s="12"/>
      <c r="E154" s="79">
        <v>24.441616400000001</v>
      </c>
      <c r="F154" s="79">
        <v>16.545147400000001</v>
      </c>
      <c r="H154" s="80"/>
      <c r="I154" s="80"/>
      <c r="N154" s="12"/>
      <c r="O154" s="12"/>
      <c r="P154" s="12"/>
    </row>
    <row r="155" spans="1:16" x14ac:dyDescent="0.25">
      <c r="A155" s="8">
        <v>37742</v>
      </c>
      <c r="B155" s="79">
        <v>141.12858600000001</v>
      </c>
      <c r="C155" s="79">
        <v>23.299659200000001</v>
      </c>
      <c r="D155" s="12"/>
      <c r="E155" s="79">
        <v>25.3962659</v>
      </c>
      <c r="F155" s="79">
        <v>20.727961799999999</v>
      </c>
      <c r="H155" s="80"/>
      <c r="I155" s="80"/>
      <c r="N155" s="12"/>
      <c r="O155" s="12"/>
      <c r="P155" s="12"/>
    </row>
    <row r="156" spans="1:16" x14ac:dyDescent="0.25">
      <c r="A156" s="63">
        <v>37773</v>
      </c>
      <c r="B156" s="79">
        <v>131.84529810000001</v>
      </c>
      <c r="C156" s="79">
        <v>21.876449999999998</v>
      </c>
      <c r="D156" s="12"/>
      <c r="E156" s="79">
        <v>24.23441</v>
      </c>
      <c r="F156" s="79">
        <v>18.841372</v>
      </c>
      <c r="H156" s="80"/>
      <c r="I156" s="80"/>
      <c r="N156" s="12"/>
      <c r="O156" s="12"/>
      <c r="P156" s="12"/>
    </row>
    <row r="157" spans="1:16" x14ac:dyDescent="0.25">
      <c r="A157" s="63">
        <v>37803</v>
      </c>
      <c r="B157" s="79">
        <v>125.4472123</v>
      </c>
      <c r="C157" s="79">
        <v>20.5695592</v>
      </c>
      <c r="D157" s="12"/>
      <c r="E157" s="79">
        <v>24.074283399999999</v>
      </c>
      <c r="F157" s="79">
        <v>16.251165499999999</v>
      </c>
      <c r="H157" s="80"/>
      <c r="I157" s="80"/>
      <c r="N157" s="12"/>
      <c r="O157" s="12"/>
      <c r="P157" s="12"/>
    </row>
    <row r="158" spans="1:16" x14ac:dyDescent="0.25">
      <c r="A158" s="8">
        <v>37834</v>
      </c>
      <c r="B158" s="79">
        <v>127.5179316</v>
      </c>
      <c r="C158" s="79">
        <v>21.962171000000001</v>
      </c>
      <c r="D158" s="12"/>
      <c r="E158" s="79">
        <v>26.015224799999999</v>
      </c>
      <c r="F158" s="79">
        <v>17.1328487</v>
      </c>
      <c r="H158" s="80"/>
      <c r="I158" s="80"/>
      <c r="N158" s="12"/>
      <c r="O158" s="12"/>
      <c r="P158" s="12"/>
    </row>
    <row r="159" spans="1:16" x14ac:dyDescent="0.25">
      <c r="A159" s="63">
        <v>37865</v>
      </c>
      <c r="B159" s="79">
        <v>122.61924689999999</v>
      </c>
      <c r="C159" s="79">
        <v>21.265042300000001</v>
      </c>
      <c r="D159" s="12"/>
      <c r="E159" s="79">
        <v>25.623599299999999</v>
      </c>
      <c r="F159" s="79">
        <v>16.2279771</v>
      </c>
      <c r="H159" s="80"/>
      <c r="I159" s="80"/>
      <c r="N159" s="12"/>
      <c r="O159" s="12"/>
      <c r="P159" s="12"/>
    </row>
    <row r="160" spans="1:16" x14ac:dyDescent="0.25">
      <c r="A160" s="8">
        <v>37895</v>
      </c>
      <c r="B160" s="79">
        <v>120.0705316</v>
      </c>
      <c r="C160" s="79">
        <v>20.739804800000002</v>
      </c>
      <c r="D160" s="12"/>
      <c r="E160" s="79">
        <v>24.567897299999998</v>
      </c>
      <c r="F160" s="79">
        <v>16.1038073</v>
      </c>
      <c r="H160" s="80"/>
      <c r="I160" s="80"/>
      <c r="N160" s="12"/>
      <c r="O160" s="12"/>
      <c r="P160" s="12"/>
    </row>
    <row r="161" spans="1:16" x14ac:dyDescent="0.25">
      <c r="A161" s="63">
        <v>37926</v>
      </c>
      <c r="B161" s="79">
        <v>121.82943090000001</v>
      </c>
      <c r="C161" s="79">
        <v>21.533180399999999</v>
      </c>
      <c r="D161" s="12"/>
      <c r="E161" s="79">
        <v>26.3243036</v>
      </c>
      <c r="F161" s="79">
        <v>16.195061800000001</v>
      </c>
      <c r="H161" s="80"/>
      <c r="I161" s="80"/>
      <c r="N161" s="12"/>
      <c r="O161" s="12"/>
      <c r="P161" s="12"/>
    </row>
    <row r="162" spans="1:16" x14ac:dyDescent="0.25">
      <c r="A162" s="63">
        <v>37956</v>
      </c>
      <c r="B162" s="79">
        <v>116.5668301</v>
      </c>
      <c r="C162" s="79">
        <v>20.458018200000001</v>
      </c>
      <c r="D162" s="12"/>
      <c r="E162" s="79">
        <v>23.5185396</v>
      </c>
      <c r="F162" s="79">
        <v>17.022526299999999</v>
      </c>
      <c r="H162" s="80"/>
      <c r="I162" s="80"/>
      <c r="N162" s="12"/>
      <c r="O162" s="12"/>
      <c r="P162" s="12"/>
    </row>
    <row r="163" spans="1:16" x14ac:dyDescent="0.25">
      <c r="A163" s="8">
        <v>37987</v>
      </c>
      <c r="B163" s="79">
        <v>114.71706519999999</v>
      </c>
      <c r="C163" s="79">
        <v>20.711201899999999</v>
      </c>
      <c r="D163" s="12"/>
      <c r="E163" s="79">
        <v>23.894625399999999</v>
      </c>
      <c r="F163" s="79">
        <v>17.080013999999998</v>
      </c>
      <c r="H163" s="80"/>
      <c r="I163" s="80"/>
      <c r="N163" s="12"/>
      <c r="O163" s="12"/>
      <c r="P163" s="12"/>
    </row>
    <row r="164" spans="1:16" x14ac:dyDescent="0.25">
      <c r="A164" s="63">
        <v>38018</v>
      </c>
      <c r="B164" s="79">
        <v>114.1241787</v>
      </c>
      <c r="C164" s="79">
        <v>20.162497599999998</v>
      </c>
      <c r="D164" s="12"/>
      <c r="E164" s="79">
        <v>23.353936999999998</v>
      </c>
      <c r="F164" s="79">
        <v>16.492867100000002</v>
      </c>
      <c r="H164" s="80"/>
      <c r="I164" s="80"/>
      <c r="N164" s="12"/>
      <c r="O164" s="12"/>
      <c r="P164" s="12"/>
    </row>
    <row r="165" spans="1:16" x14ac:dyDescent="0.25">
      <c r="A165" s="8">
        <v>38047</v>
      </c>
      <c r="B165" s="79">
        <v>116.50541610000001</v>
      </c>
      <c r="C165" s="79">
        <v>21.331907000000001</v>
      </c>
      <c r="D165" s="12"/>
      <c r="E165" s="79">
        <v>23.8984679</v>
      </c>
      <c r="F165" s="79">
        <v>18.313508200000001</v>
      </c>
      <c r="H165" s="80"/>
      <c r="I165" s="80"/>
      <c r="N165" s="12"/>
      <c r="O165" s="12"/>
      <c r="P165" s="12"/>
    </row>
    <row r="166" spans="1:16" x14ac:dyDescent="0.25">
      <c r="A166" s="63">
        <v>38078</v>
      </c>
      <c r="B166" s="79">
        <v>113.6398217</v>
      </c>
      <c r="C166" s="79">
        <v>20.508204500000002</v>
      </c>
      <c r="D166" s="12"/>
      <c r="E166" s="79">
        <v>23.346485000000001</v>
      </c>
      <c r="F166" s="79">
        <v>17.038054800000001</v>
      </c>
      <c r="H166" s="80"/>
      <c r="I166" s="80"/>
      <c r="N166" s="12"/>
      <c r="O166" s="12"/>
      <c r="P166" s="12"/>
    </row>
    <row r="167" spans="1:16" x14ac:dyDescent="0.25">
      <c r="A167" s="63">
        <v>38108</v>
      </c>
      <c r="B167" s="79">
        <v>110.21204040000001</v>
      </c>
      <c r="C167" s="79">
        <v>20.5268598</v>
      </c>
      <c r="D167" s="12"/>
      <c r="E167" s="79">
        <v>22.668665300000001</v>
      </c>
      <c r="F167" s="79">
        <v>17.9960819</v>
      </c>
      <c r="H167" s="80"/>
      <c r="I167" s="80"/>
      <c r="N167" s="12"/>
      <c r="O167" s="12"/>
      <c r="P167" s="12"/>
    </row>
    <row r="168" spans="1:16" x14ac:dyDescent="0.25">
      <c r="A168" s="63">
        <v>38139</v>
      </c>
      <c r="B168" s="79">
        <v>114.20640109999999</v>
      </c>
      <c r="C168" s="79">
        <v>20.739940600000001</v>
      </c>
      <c r="D168" s="12"/>
      <c r="E168" s="79">
        <v>22.615003300000001</v>
      </c>
      <c r="F168" s="79">
        <v>18.4733424</v>
      </c>
      <c r="H168" s="80"/>
      <c r="I168" s="80"/>
      <c r="N168" s="12"/>
      <c r="O168" s="12"/>
      <c r="P168" s="12"/>
    </row>
    <row r="169" spans="1:16" x14ac:dyDescent="0.25">
      <c r="A169" s="63">
        <v>38169</v>
      </c>
      <c r="B169" s="79">
        <v>117.7343712</v>
      </c>
      <c r="C169" s="79">
        <v>21.0067813</v>
      </c>
      <c r="D169" s="12"/>
      <c r="E169" s="79">
        <v>23.515951399999999</v>
      </c>
      <c r="F169" s="79">
        <v>18.105608700000001</v>
      </c>
      <c r="H169" s="80"/>
      <c r="I169" s="80"/>
      <c r="N169" s="12"/>
      <c r="O169" s="12"/>
      <c r="P169" s="12"/>
    </row>
    <row r="170" spans="1:16" x14ac:dyDescent="0.25">
      <c r="A170" s="8">
        <v>38200</v>
      </c>
      <c r="B170" s="79">
        <v>113.13531020000001</v>
      </c>
      <c r="C170" s="79">
        <v>20.320857799999999</v>
      </c>
      <c r="D170" s="12"/>
      <c r="E170" s="79">
        <v>22.3239245</v>
      </c>
      <c r="F170" s="79">
        <v>17.935463899999998</v>
      </c>
      <c r="H170" s="80"/>
      <c r="I170" s="80"/>
      <c r="N170" s="12"/>
      <c r="O170" s="12"/>
      <c r="P170" s="12"/>
    </row>
    <row r="171" spans="1:16" x14ac:dyDescent="0.25">
      <c r="A171" s="63">
        <v>38231</v>
      </c>
      <c r="B171" s="79">
        <v>118.6528106</v>
      </c>
      <c r="C171" s="79">
        <v>21.799125100000001</v>
      </c>
      <c r="D171" s="12"/>
      <c r="E171" s="79">
        <v>23.191713400000001</v>
      </c>
      <c r="F171" s="79">
        <v>20.073351800000001</v>
      </c>
      <c r="H171" s="80"/>
      <c r="I171" s="80"/>
      <c r="N171" s="12"/>
      <c r="O171" s="12"/>
      <c r="P171" s="12"/>
    </row>
    <row r="172" spans="1:16" x14ac:dyDescent="0.25">
      <c r="A172" s="63">
        <v>38261</v>
      </c>
      <c r="B172" s="79">
        <v>110.853122</v>
      </c>
      <c r="C172" s="79">
        <v>21.2872688</v>
      </c>
      <c r="D172" s="12"/>
      <c r="E172" s="79">
        <v>23.779436</v>
      </c>
      <c r="F172" s="79">
        <v>18.2854204</v>
      </c>
      <c r="H172" s="80"/>
      <c r="I172" s="80"/>
      <c r="N172" s="12"/>
      <c r="O172" s="12"/>
      <c r="P172" s="12"/>
    </row>
    <row r="173" spans="1:16" x14ac:dyDescent="0.25">
      <c r="A173" s="63">
        <v>38292</v>
      </c>
      <c r="B173" s="79">
        <v>100.20658830000001</v>
      </c>
      <c r="C173" s="79">
        <v>19.016752799999999</v>
      </c>
      <c r="D173" s="12"/>
      <c r="E173" s="79">
        <v>21.878605199999999</v>
      </c>
      <c r="F173" s="79">
        <v>15.5172589</v>
      </c>
      <c r="H173" s="80"/>
      <c r="I173" s="80"/>
      <c r="N173" s="12"/>
      <c r="O173" s="12"/>
      <c r="P173" s="12"/>
    </row>
    <row r="174" spans="1:16" x14ac:dyDescent="0.25">
      <c r="A174" s="63">
        <v>38322</v>
      </c>
      <c r="B174" s="79">
        <v>96.814908599999995</v>
      </c>
      <c r="C174" s="79">
        <v>18.7098494</v>
      </c>
      <c r="D174" s="12"/>
      <c r="E174" s="79">
        <v>21.962492600000001</v>
      </c>
      <c r="F174" s="79">
        <v>14.841268400000001</v>
      </c>
      <c r="H174" s="80"/>
      <c r="I174" s="80"/>
      <c r="N174" s="12"/>
      <c r="O174" s="12"/>
      <c r="P174" s="12"/>
    </row>
    <row r="175" spans="1:16" x14ac:dyDescent="0.25">
      <c r="A175" s="8">
        <v>38353</v>
      </c>
      <c r="B175" s="79">
        <v>103.12945430000001</v>
      </c>
      <c r="C175" s="79">
        <v>19.803434800000002</v>
      </c>
      <c r="D175" s="12"/>
      <c r="E175" s="79">
        <v>22.200030300000002</v>
      </c>
      <c r="F175" s="79">
        <v>17.0590309</v>
      </c>
      <c r="H175" s="80"/>
      <c r="I175" s="80"/>
      <c r="N175" s="12"/>
      <c r="O175" s="12"/>
      <c r="P175" s="12"/>
    </row>
    <row r="176" spans="1:16" x14ac:dyDescent="0.25">
      <c r="A176" s="63">
        <v>38384</v>
      </c>
      <c r="B176" s="79">
        <v>101.69983740000001</v>
      </c>
      <c r="C176" s="79">
        <v>19.425229000000002</v>
      </c>
      <c r="D176" s="12"/>
      <c r="E176" s="79">
        <v>21.686960800000001</v>
      </c>
      <c r="F176" s="79">
        <v>16.900315299999999</v>
      </c>
      <c r="H176" s="80"/>
      <c r="I176" s="80"/>
      <c r="N176" s="12"/>
      <c r="O176" s="12"/>
      <c r="P176" s="12"/>
    </row>
    <row r="177" spans="1:16" x14ac:dyDescent="0.25">
      <c r="A177" s="63">
        <v>38412</v>
      </c>
      <c r="B177" s="79">
        <v>91.303424800000002</v>
      </c>
      <c r="C177" s="79">
        <v>17.087327200000001</v>
      </c>
      <c r="D177" s="12"/>
      <c r="E177" s="79">
        <v>20.339945499999999</v>
      </c>
      <c r="F177" s="79">
        <v>13.583971500000001</v>
      </c>
      <c r="H177" s="80"/>
      <c r="I177" s="80"/>
      <c r="N177" s="12"/>
      <c r="O177" s="12"/>
      <c r="P177" s="12"/>
    </row>
    <row r="178" spans="1:16" x14ac:dyDescent="0.25">
      <c r="A178" s="63">
        <v>38443</v>
      </c>
      <c r="B178" s="79">
        <v>93.872609299999993</v>
      </c>
      <c r="C178" s="79">
        <v>17.646476100000001</v>
      </c>
      <c r="D178" s="12"/>
      <c r="E178" s="79">
        <v>19.9230029</v>
      </c>
      <c r="F178" s="79">
        <v>15.0782319</v>
      </c>
      <c r="H178" s="80"/>
      <c r="I178" s="80"/>
      <c r="N178" s="12"/>
      <c r="O178" s="12"/>
      <c r="P178" s="12"/>
    </row>
    <row r="179" spans="1:16" x14ac:dyDescent="0.25">
      <c r="A179" s="63">
        <v>38473</v>
      </c>
      <c r="B179" s="79">
        <v>96.946385199999995</v>
      </c>
      <c r="C179" s="79">
        <v>18.3385964</v>
      </c>
      <c r="D179" s="12"/>
      <c r="E179" s="79">
        <v>20.6750249</v>
      </c>
      <c r="F179" s="79">
        <v>15.720027699999999</v>
      </c>
      <c r="H179" s="80"/>
      <c r="I179" s="80"/>
      <c r="N179" s="12"/>
      <c r="O179" s="12"/>
      <c r="P179" s="12"/>
    </row>
    <row r="180" spans="1:16" x14ac:dyDescent="0.25">
      <c r="A180" s="8">
        <v>38504</v>
      </c>
      <c r="B180" s="79">
        <v>94.985496699999999</v>
      </c>
      <c r="C180" s="79">
        <v>18.452044900000001</v>
      </c>
      <c r="D180" s="12"/>
      <c r="E180" s="79">
        <v>21.624052599999999</v>
      </c>
      <c r="F180" s="79">
        <v>14.905148499999999</v>
      </c>
      <c r="H180" s="80"/>
      <c r="I180" s="80"/>
      <c r="N180" s="12"/>
      <c r="O180" s="12"/>
      <c r="P180" s="12"/>
    </row>
    <row r="181" spans="1:16" x14ac:dyDescent="0.25">
      <c r="A181" s="63">
        <v>38534</v>
      </c>
      <c r="B181" s="79">
        <v>90.006004200000007</v>
      </c>
      <c r="C181" s="79">
        <v>17.377664800000002</v>
      </c>
      <c r="D181" s="12"/>
      <c r="E181" s="79">
        <v>19.601275699999999</v>
      </c>
      <c r="F181" s="79">
        <v>14.939622699999999</v>
      </c>
      <c r="H181" s="80"/>
      <c r="I181" s="80"/>
      <c r="N181" s="12"/>
      <c r="O181" s="12"/>
      <c r="P181" s="12"/>
    </row>
    <row r="182" spans="1:16" x14ac:dyDescent="0.25">
      <c r="A182" s="63">
        <v>38565</v>
      </c>
      <c r="B182" s="79">
        <v>90.238276499999998</v>
      </c>
      <c r="C182" s="79">
        <v>17.607427999999999</v>
      </c>
      <c r="D182" s="12"/>
      <c r="E182" s="79">
        <v>18.6550893</v>
      </c>
      <c r="F182" s="79">
        <v>16.339169999999999</v>
      </c>
      <c r="H182" s="80"/>
      <c r="I182" s="80"/>
      <c r="N182" s="12"/>
      <c r="O182" s="12"/>
      <c r="P182" s="12"/>
    </row>
    <row r="183" spans="1:16" x14ac:dyDescent="0.25">
      <c r="A183" s="8">
        <v>38596</v>
      </c>
      <c r="B183" s="79">
        <v>92.266165000000001</v>
      </c>
      <c r="C183" s="79">
        <v>17.6509371</v>
      </c>
      <c r="D183" s="12"/>
      <c r="E183" s="79">
        <v>18.9102371</v>
      </c>
      <c r="F183" s="79">
        <v>16.1750203</v>
      </c>
      <c r="H183" s="80"/>
      <c r="I183" s="80"/>
      <c r="N183" s="12"/>
      <c r="O183" s="12"/>
      <c r="P183" s="12"/>
    </row>
    <row r="184" spans="1:16" x14ac:dyDescent="0.25">
      <c r="A184" s="63">
        <v>38626</v>
      </c>
      <c r="B184" s="79">
        <v>98.663240900000005</v>
      </c>
      <c r="C184" s="79">
        <v>18.8120923</v>
      </c>
      <c r="D184" s="12"/>
      <c r="E184" s="79">
        <v>21.951994200000001</v>
      </c>
      <c r="F184" s="79">
        <v>15.1062701</v>
      </c>
      <c r="H184" s="80"/>
      <c r="I184" s="80"/>
      <c r="N184" s="12"/>
      <c r="O184" s="12"/>
      <c r="P184" s="12"/>
    </row>
    <row r="185" spans="1:16" x14ac:dyDescent="0.25">
      <c r="A185" s="63">
        <v>38657</v>
      </c>
      <c r="B185" s="79">
        <v>92.853596300000007</v>
      </c>
      <c r="C185" s="79">
        <v>17.980709099999999</v>
      </c>
      <c r="D185" s="12"/>
      <c r="E185" s="79">
        <v>21.116681700000001</v>
      </c>
      <c r="F185" s="79">
        <v>14.1379698</v>
      </c>
      <c r="H185" s="80"/>
      <c r="I185" s="80"/>
      <c r="N185" s="12"/>
      <c r="O185" s="12"/>
      <c r="P185" s="12"/>
    </row>
    <row r="186" spans="1:16" x14ac:dyDescent="0.25">
      <c r="A186" s="8">
        <v>38687</v>
      </c>
      <c r="B186" s="79">
        <v>92.932921500000006</v>
      </c>
      <c r="C186" s="79">
        <v>17.477358599999999</v>
      </c>
      <c r="D186" s="12"/>
      <c r="E186" s="79">
        <v>19.579994200000002</v>
      </c>
      <c r="F186" s="79">
        <v>14.9343451</v>
      </c>
      <c r="H186" s="80"/>
      <c r="I186" s="80"/>
      <c r="N186" s="12"/>
      <c r="O186" s="12"/>
      <c r="P186" s="12"/>
    </row>
    <row r="187" spans="1:16" x14ac:dyDescent="0.25">
      <c r="A187" s="63">
        <v>38718</v>
      </c>
      <c r="B187" s="79">
        <v>103.3450634</v>
      </c>
      <c r="C187" s="79">
        <v>19.069081400000002</v>
      </c>
      <c r="D187" s="12"/>
      <c r="E187" s="79">
        <v>21.009529499999999</v>
      </c>
      <c r="F187" s="79">
        <v>16.766062099999999</v>
      </c>
      <c r="H187" s="80"/>
      <c r="I187" s="80"/>
      <c r="N187" s="12"/>
      <c r="O187" s="12"/>
      <c r="P187" s="12"/>
    </row>
    <row r="188" spans="1:16" x14ac:dyDescent="0.25">
      <c r="A188" s="63">
        <v>38749</v>
      </c>
      <c r="B188" s="79">
        <v>90.475979800000005</v>
      </c>
      <c r="C188" s="79">
        <v>16.836981900000001</v>
      </c>
      <c r="D188" s="12"/>
      <c r="E188" s="79">
        <v>18.789675200000001</v>
      </c>
      <c r="F188" s="79">
        <v>14.482222500000001</v>
      </c>
      <c r="H188" s="80"/>
      <c r="I188" s="80"/>
      <c r="N188" s="12"/>
      <c r="O188" s="12"/>
      <c r="P188" s="12"/>
    </row>
    <row r="189" spans="1:16" x14ac:dyDescent="0.25">
      <c r="A189" s="8">
        <v>38777</v>
      </c>
      <c r="B189" s="79">
        <v>95.135748800000002</v>
      </c>
      <c r="C189" s="79">
        <v>18.533422399999999</v>
      </c>
      <c r="D189" s="12"/>
      <c r="E189" s="79">
        <v>22.279364600000001</v>
      </c>
      <c r="F189" s="79">
        <v>14.0668942</v>
      </c>
      <c r="H189" s="80"/>
      <c r="I189" s="80"/>
      <c r="N189" s="12"/>
      <c r="O189" s="12"/>
      <c r="P189" s="12"/>
    </row>
    <row r="190" spans="1:16" x14ac:dyDescent="0.25">
      <c r="A190" s="63">
        <v>38808</v>
      </c>
      <c r="B190" s="79">
        <v>98.595736400000007</v>
      </c>
      <c r="C190" s="79">
        <v>18.794183100000001</v>
      </c>
      <c r="D190" s="12"/>
      <c r="E190" s="79">
        <v>20.8265046</v>
      </c>
      <c r="F190" s="79">
        <v>16.505048599999999</v>
      </c>
      <c r="H190" s="80"/>
      <c r="I190" s="80"/>
      <c r="N190" s="12"/>
      <c r="O190" s="12"/>
      <c r="P190" s="12"/>
    </row>
    <row r="191" spans="1:16" x14ac:dyDescent="0.25">
      <c r="A191" s="63">
        <v>38838</v>
      </c>
      <c r="B191" s="79">
        <v>96.139632399999996</v>
      </c>
      <c r="C191" s="79">
        <v>18.9457165</v>
      </c>
      <c r="D191" s="12"/>
      <c r="E191" s="79">
        <v>22.5198784</v>
      </c>
      <c r="F191" s="79">
        <v>14.8013101</v>
      </c>
      <c r="H191" s="80"/>
      <c r="I191" s="80"/>
      <c r="N191" s="12"/>
      <c r="O191" s="12"/>
      <c r="P191" s="12"/>
    </row>
    <row r="192" spans="1:16" x14ac:dyDescent="0.25">
      <c r="A192" s="63">
        <v>38869</v>
      </c>
      <c r="B192" s="79">
        <v>91.962056899999993</v>
      </c>
      <c r="C192" s="79">
        <v>18.011578100000001</v>
      </c>
      <c r="D192" s="12"/>
      <c r="E192" s="79">
        <v>20.334233000000001</v>
      </c>
      <c r="F192" s="79">
        <v>15.3684751</v>
      </c>
      <c r="H192" s="80"/>
      <c r="I192" s="80"/>
      <c r="N192" s="12"/>
      <c r="O192" s="12"/>
      <c r="P192" s="12"/>
    </row>
    <row r="193" spans="1:16" x14ac:dyDescent="0.25">
      <c r="A193" s="63">
        <v>38899</v>
      </c>
      <c r="B193" s="79">
        <v>99.175343600000005</v>
      </c>
      <c r="C193" s="79">
        <v>19.985817900000001</v>
      </c>
      <c r="D193" s="12"/>
      <c r="E193" s="79">
        <v>22.924110200000001</v>
      </c>
      <c r="F193" s="79">
        <v>16.4593205</v>
      </c>
      <c r="H193" s="80"/>
      <c r="I193" s="80"/>
      <c r="N193" s="12"/>
      <c r="O193" s="12"/>
      <c r="P193" s="12"/>
    </row>
    <row r="194" spans="1:16" x14ac:dyDescent="0.25">
      <c r="A194" s="63">
        <v>38930</v>
      </c>
      <c r="B194" s="79">
        <v>90.2664233</v>
      </c>
      <c r="C194" s="79">
        <v>17.932884999999999</v>
      </c>
      <c r="D194" s="12"/>
      <c r="E194" s="79">
        <v>20.3267752</v>
      </c>
      <c r="F194" s="79">
        <v>15.1541041</v>
      </c>
      <c r="H194" s="80"/>
      <c r="I194" s="80"/>
      <c r="N194" s="12"/>
      <c r="O194" s="12"/>
      <c r="P194" s="12"/>
    </row>
    <row r="195" spans="1:16" x14ac:dyDescent="0.25">
      <c r="A195" s="63">
        <v>38961</v>
      </c>
      <c r="B195" s="79">
        <v>84.7516897</v>
      </c>
      <c r="C195" s="79">
        <v>16.939632</v>
      </c>
      <c r="D195" s="12"/>
      <c r="E195" s="79">
        <v>18.507218099999999</v>
      </c>
      <c r="F195" s="79">
        <v>15.0649005</v>
      </c>
      <c r="H195" s="80"/>
      <c r="I195" s="80"/>
      <c r="N195" s="12"/>
      <c r="O195" s="12"/>
      <c r="P195" s="12"/>
    </row>
    <row r="196" spans="1:16" x14ac:dyDescent="0.25">
      <c r="A196" s="63">
        <v>38991</v>
      </c>
      <c r="B196" s="79">
        <v>79.571001699999997</v>
      </c>
      <c r="C196" s="79">
        <v>16.707181899999998</v>
      </c>
      <c r="D196" s="12"/>
      <c r="E196" s="79">
        <v>17.843346700000001</v>
      </c>
      <c r="F196" s="79">
        <v>15.4150224</v>
      </c>
      <c r="H196" s="80"/>
      <c r="I196" s="80"/>
      <c r="N196" s="12"/>
      <c r="O196" s="12"/>
      <c r="P196" s="12"/>
    </row>
    <row r="197" spans="1:16" x14ac:dyDescent="0.25">
      <c r="A197" s="63">
        <v>39022</v>
      </c>
      <c r="B197" s="79">
        <v>83.9524045</v>
      </c>
      <c r="C197" s="79">
        <v>17.3574424</v>
      </c>
      <c r="D197" s="12"/>
      <c r="E197" s="79">
        <v>18.7031423</v>
      </c>
      <c r="F197" s="79">
        <v>15.822299900000001</v>
      </c>
      <c r="H197" s="80"/>
      <c r="I197" s="80"/>
      <c r="N197" s="12"/>
      <c r="O197" s="12"/>
      <c r="P197" s="12"/>
    </row>
    <row r="198" spans="1:16" x14ac:dyDescent="0.25">
      <c r="A198" s="63">
        <v>39052</v>
      </c>
      <c r="B198" s="79">
        <v>87.393491499999996</v>
      </c>
      <c r="C198" s="79">
        <v>17.7581059</v>
      </c>
      <c r="D198" s="12"/>
      <c r="E198" s="79">
        <v>19.985230399999999</v>
      </c>
      <c r="F198" s="79">
        <v>15.444233499999999</v>
      </c>
      <c r="H198" s="80"/>
      <c r="I198" s="80"/>
      <c r="N198" s="12"/>
      <c r="O198" s="12"/>
      <c r="P198" s="12"/>
    </row>
    <row r="199" spans="1:16" x14ac:dyDescent="0.25">
      <c r="A199" s="63">
        <v>39083</v>
      </c>
      <c r="B199" s="79">
        <v>83.112937099999996</v>
      </c>
      <c r="C199" s="79">
        <v>16.949374200000001</v>
      </c>
      <c r="D199" s="12"/>
      <c r="E199" s="79">
        <v>18.682605599999999</v>
      </c>
      <c r="F199" s="79">
        <v>15.088770200000001</v>
      </c>
      <c r="H199" s="80"/>
      <c r="I199" s="80"/>
      <c r="N199" s="12"/>
      <c r="O199" s="12"/>
      <c r="P199" s="12"/>
    </row>
    <row r="200" spans="1:16" x14ac:dyDescent="0.25">
      <c r="A200" s="63">
        <v>39114</v>
      </c>
      <c r="B200" s="79">
        <v>81.119406100000006</v>
      </c>
      <c r="C200" s="79">
        <v>16.195046600000001</v>
      </c>
      <c r="D200" s="12"/>
      <c r="E200" s="79">
        <v>17.365071400000001</v>
      </c>
      <c r="F200" s="79">
        <v>14.999447099999999</v>
      </c>
      <c r="H200" s="80"/>
      <c r="I200" s="80"/>
      <c r="N200" s="12"/>
      <c r="O200" s="12"/>
      <c r="P200" s="12"/>
    </row>
    <row r="201" spans="1:16" x14ac:dyDescent="0.25">
      <c r="A201" s="63">
        <v>39142</v>
      </c>
      <c r="B201" s="79">
        <v>77.024866399999993</v>
      </c>
      <c r="C201" s="79">
        <v>15.964617799999999</v>
      </c>
      <c r="D201" s="12"/>
      <c r="E201" s="79">
        <v>17.162608500000001</v>
      </c>
      <c r="F201" s="79">
        <v>14.749793499999999</v>
      </c>
      <c r="H201" s="80"/>
      <c r="I201" s="80"/>
      <c r="N201" s="12"/>
      <c r="O201" s="12"/>
      <c r="P201" s="12"/>
    </row>
    <row r="202" spans="1:16" x14ac:dyDescent="0.25">
      <c r="A202" s="63">
        <v>39173</v>
      </c>
      <c r="B202" s="79">
        <v>78.437668099999996</v>
      </c>
      <c r="C202" s="79">
        <v>16.4972797</v>
      </c>
      <c r="D202" s="12"/>
      <c r="E202" s="79">
        <v>17.3656246</v>
      </c>
      <c r="F202" s="79">
        <v>15.620267200000001</v>
      </c>
      <c r="H202" s="80"/>
      <c r="I202" s="80"/>
      <c r="N202" s="12"/>
      <c r="O202" s="12"/>
      <c r="P202" s="12"/>
    </row>
    <row r="203" spans="1:16" x14ac:dyDescent="0.25">
      <c r="A203" s="63">
        <v>39203</v>
      </c>
      <c r="B203" s="79">
        <v>70.694204499999998</v>
      </c>
      <c r="C203" s="79">
        <v>15.2589238</v>
      </c>
      <c r="D203" s="12"/>
      <c r="E203" s="79">
        <v>14.034969</v>
      </c>
      <c r="F203" s="79">
        <v>16.482229400000001</v>
      </c>
      <c r="H203" s="80"/>
      <c r="I203" s="80"/>
      <c r="N203" s="12"/>
      <c r="O203" s="12"/>
      <c r="P203" s="12"/>
    </row>
    <row r="204" spans="1:16" x14ac:dyDescent="0.25">
      <c r="A204" s="63">
        <v>39234</v>
      </c>
      <c r="B204" s="79">
        <v>65.227177900000001</v>
      </c>
      <c r="C204" s="79">
        <v>13.845941099999999</v>
      </c>
      <c r="D204" s="12"/>
      <c r="E204" s="79">
        <v>14.0370268</v>
      </c>
      <c r="F204" s="79">
        <v>13.6547862</v>
      </c>
      <c r="H204" s="80"/>
      <c r="I204" s="80"/>
      <c r="N204" s="12"/>
      <c r="O204" s="12"/>
      <c r="P204" s="12"/>
    </row>
    <row r="205" spans="1:16" x14ac:dyDescent="0.25">
      <c r="A205" s="63">
        <v>39264</v>
      </c>
      <c r="B205" s="79">
        <v>76.922879399999999</v>
      </c>
      <c r="C205" s="79">
        <v>16.5778307</v>
      </c>
      <c r="D205" s="12"/>
      <c r="E205" s="79">
        <v>17.133753599999999</v>
      </c>
      <c r="F205" s="79">
        <v>16.028070499999998</v>
      </c>
      <c r="H205" s="80"/>
      <c r="I205" s="80"/>
      <c r="N205" s="12"/>
      <c r="O205" s="12"/>
      <c r="P205" s="12"/>
    </row>
    <row r="206" spans="1:16" x14ac:dyDescent="0.25">
      <c r="A206" s="63">
        <v>39295</v>
      </c>
      <c r="B206" s="79">
        <v>66.688634800000003</v>
      </c>
      <c r="C206" s="79">
        <v>14.1603206</v>
      </c>
      <c r="D206" s="12"/>
      <c r="E206" s="79">
        <v>15.228244999999999</v>
      </c>
      <c r="F206" s="79">
        <v>13.071365800000001</v>
      </c>
      <c r="H206" s="80"/>
      <c r="I206" s="80"/>
      <c r="N206" s="12"/>
      <c r="O206" s="12"/>
      <c r="P206" s="12"/>
    </row>
    <row r="207" spans="1:16" x14ac:dyDescent="0.25">
      <c r="A207" s="63">
        <v>39326</v>
      </c>
      <c r="B207" s="79">
        <v>69.916474600000001</v>
      </c>
      <c r="C207" s="79">
        <v>15.1199364</v>
      </c>
      <c r="D207" s="12"/>
      <c r="E207" s="79">
        <v>17.234291899999999</v>
      </c>
      <c r="F207" s="79">
        <v>13.0485197</v>
      </c>
      <c r="H207" s="80"/>
      <c r="I207" s="80"/>
      <c r="N207" s="12"/>
      <c r="O207" s="12"/>
      <c r="P207" s="12"/>
    </row>
    <row r="208" spans="1:16" x14ac:dyDescent="0.25">
      <c r="A208" s="63">
        <v>39356</v>
      </c>
      <c r="B208" s="79">
        <v>68.332316599999999</v>
      </c>
      <c r="C208" s="79">
        <v>14.3880175</v>
      </c>
      <c r="D208" s="12"/>
      <c r="E208" s="79">
        <v>15.076214500000001</v>
      </c>
      <c r="F208" s="79">
        <v>13.689646099999999</v>
      </c>
      <c r="H208" s="80"/>
      <c r="I208" s="80"/>
      <c r="N208" s="12"/>
      <c r="O208" s="12"/>
      <c r="P208" s="12"/>
    </row>
    <row r="209" spans="1:16" x14ac:dyDescent="0.25">
      <c r="A209" s="63">
        <v>39387</v>
      </c>
      <c r="B209" s="79">
        <v>68.806615500000007</v>
      </c>
      <c r="C209" s="79">
        <v>14.066781799999999</v>
      </c>
      <c r="D209" s="12"/>
      <c r="E209" s="79">
        <v>15.408265200000001</v>
      </c>
      <c r="F209" s="79">
        <v>12.640247799999999</v>
      </c>
      <c r="H209" s="80"/>
      <c r="I209" s="80"/>
      <c r="N209" s="12"/>
      <c r="O209" s="12"/>
      <c r="P209" s="12"/>
    </row>
    <row r="210" spans="1:16" x14ac:dyDescent="0.25">
      <c r="A210" s="63">
        <v>39417</v>
      </c>
      <c r="B210" s="79">
        <v>69.287757299999996</v>
      </c>
      <c r="C210" s="79">
        <v>14.5440171</v>
      </c>
      <c r="D210" s="12"/>
      <c r="E210" s="79">
        <v>15.800415599999999</v>
      </c>
      <c r="F210" s="79">
        <v>13.101115500000001</v>
      </c>
      <c r="H210" s="80"/>
      <c r="I210" s="80"/>
      <c r="N210" s="12"/>
      <c r="O210" s="12"/>
      <c r="P210" s="12"/>
    </row>
    <row r="211" spans="1:16" x14ac:dyDescent="0.25">
      <c r="A211" s="63">
        <v>39448</v>
      </c>
      <c r="B211" s="79">
        <v>69.342736799999997</v>
      </c>
      <c r="C211" s="79">
        <v>14.827517500000001</v>
      </c>
      <c r="D211" s="12"/>
      <c r="E211" s="79">
        <v>17.161655199999998</v>
      </c>
      <c r="F211" s="79">
        <v>12.5753342</v>
      </c>
      <c r="H211" s="80"/>
      <c r="I211" s="80"/>
      <c r="N211" s="12"/>
      <c r="O211" s="12"/>
      <c r="P211" s="12"/>
    </row>
    <row r="212" spans="1:16" x14ac:dyDescent="0.25">
      <c r="A212" s="63">
        <v>39479</v>
      </c>
      <c r="B212" s="79">
        <v>71.416094200000003</v>
      </c>
      <c r="C212" s="79">
        <v>16.185513199999999</v>
      </c>
      <c r="D212" s="12"/>
      <c r="E212" s="79">
        <v>18.9090709</v>
      </c>
      <c r="F212" s="79">
        <v>13.501212900000001</v>
      </c>
      <c r="H212" s="80"/>
      <c r="I212" s="80"/>
      <c r="N212" s="12"/>
      <c r="O212" s="12"/>
      <c r="P212" s="12"/>
    </row>
    <row r="213" spans="1:16" x14ac:dyDescent="0.25">
      <c r="A213" s="63">
        <v>39508</v>
      </c>
      <c r="B213" s="79">
        <v>70.673280500000004</v>
      </c>
      <c r="C213" s="79">
        <v>15.6648286</v>
      </c>
      <c r="D213" s="12"/>
      <c r="E213" s="79">
        <v>15.404154999999999</v>
      </c>
      <c r="F213" s="79">
        <v>15.955312899999999</v>
      </c>
      <c r="H213" s="80"/>
      <c r="I213" s="80"/>
      <c r="N213" s="12"/>
      <c r="O213" s="12"/>
      <c r="P213" s="12"/>
    </row>
    <row r="214" spans="1:16" x14ac:dyDescent="0.25">
      <c r="A214" s="63">
        <v>39539</v>
      </c>
      <c r="B214" s="79">
        <v>74.532583500000001</v>
      </c>
      <c r="C214" s="79">
        <v>15.623013800000001</v>
      </c>
      <c r="D214" s="12"/>
      <c r="E214" s="79">
        <v>16.0206813</v>
      </c>
      <c r="F214" s="79">
        <v>15.192994300000001</v>
      </c>
      <c r="H214" s="80"/>
      <c r="I214" s="80"/>
      <c r="N214" s="12"/>
      <c r="O214" s="12"/>
      <c r="P214" s="12"/>
    </row>
    <row r="215" spans="1:16" x14ac:dyDescent="0.25">
      <c r="A215" s="63">
        <v>39569</v>
      </c>
      <c r="B215" s="79">
        <v>70.884725900000007</v>
      </c>
      <c r="C215" s="79">
        <v>14.893862199999999</v>
      </c>
      <c r="D215" s="12"/>
      <c r="E215" s="79">
        <v>15.9430982</v>
      </c>
      <c r="F215" s="79">
        <v>13.782245100000001</v>
      </c>
      <c r="H215" s="80"/>
      <c r="I215" s="80"/>
      <c r="N215" s="12"/>
      <c r="O215" s="12"/>
      <c r="P215" s="12"/>
    </row>
    <row r="216" spans="1:16" x14ac:dyDescent="0.25">
      <c r="A216" s="63">
        <v>39600</v>
      </c>
      <c r="B216" s="79">
        <v>66.226473799999994</v>
      </c>
      <c r="C216" s="79">
        <v>13.9239557</v>
      </c>
      <c r="D216" s="12"/>
      <c r="E216" s="79">
        <v>15.590874899999999</v>
      </c>
      <c r="F216" s="79">
        <v>12.1875467</v>
      </c>
      <c r="H216" s="80"/>
      <c r="I216" s="80"/>
      <c r="N216" s="12"/>
      <c r="O216" s="12"/>
      <c r="P216" s="12"/>
    </row>
    <row r="217" spans="1:16" x14ac:dyDescent="0.25">
      <c r="A217" s="63">
        <v>39630</v>
      </c>
      <c r="B217" s="79">
        <v>65.7140086</v>
      </c>
      <c r="C217" s="79">
        <v>13.7710779</v>
      </c>
      <c r="D217" s="12"/>
      <c r="E217" s="79">
        <v>15.5828112</v>
      </c>
      <c r="F217" s="79">
        <v>12.0348065</v>
      </c>
      <c r="H217" s="80"/>
      <c r="I217" s="80"/>
      <c r="N217" s="12"/>
      <c r="O217" s="12"/>
      <c r="P217" s="12"/>
    </row>
    <row r="218" spans="1:16" x14ac:dyDescent="0.25">
      <c r="A218" s="63">
        <v>39661</v>
      </c>
      <c r="B218" s="79">
        <v>65.637444000000002</v>
      </c>
      <c r="C218" s="79">
        <v>14.5373634</v>
      </c>
      <c r="D218" s="12"/>
      <c r="E218" s="79">
        <v>13.895225999999999</v>
      </c>
      <c r="F218" s="79">
        <v>15.191853399999999</v>
      </c>
      <c r="H218" s="80"/>
      <c r="I218" s="80"/>
      <c r="N218" s="12"/>
      <c r="O218" s="12"/>
      <c r="P218" s="12"/>
    </row>
    <row r="219" spans="1:16" x14ac:dyDescent="0.25">
      <c r="A219" s="63">
        <v>39692</v>
      </c>
      <c r="B219" s="79">
        <v>77.869852800000004</v>
      </c>
      <c r="C219" s="79">
        <v>16.123942100000001</v>
      </c>
      <c r="D219" s="12"/>
      <c r="E219" s="79">
        <v>15.856734899999999</v>
      </c>
      <c r="F219" s="79">
        <v>16.406041900000002</v>
      </c>
      <c r="H219" s="80"/>
      <c r="I219" s="80"/>
      <c r="N219" s="12"/>
      <c r="O219" s="12"/>
      <c r="P219" s="12"/>
    </row>
    <row r="220" spans="1:16" x14ac:dyDescent="0.25">
      <c r="A220" s="63">
        <v>39722</v>
      </c>
      <c r="B220" s="79">
        <v>73.793740900000003</v>
      </c>
      <c r="C220" s="79">
        <v>15.263154399999999</v>
      </c>
      <c r="D220" s="12"/>
      <c r="E220" s="79">
        <v>16.037712800000001</v>
      </c>
      <c r="F220" s="79">
        <v>14.467562900000001</v>
      </c>
      <c r="H220" s="80"/>
      <c r="I220" s="80"/>
      <c r="N220" s="12"/>
      <c r="O220" s="12"/>
      <c r="P220" s="12"/>
    </row>
    <row r="221" spans="1:16" x14ac:dyDescent="0.25">
      <c r="A221" s="63">
        <v>39753</v>
      </c>
      <c r="B221" s="79">
        <v>70.8799882</v>
      </c>
      <c r="C221" s="79">
        <v>14.0756491</v>
      </c>
      <c r="D221" s="12"/>
      <c r="E221" s="79">
        <v>14.8950037</v>
      </c>
      <c r="F221" s="79">
        <v>13.2340999</v>
      </c>
      <c r="H221" s="80"/>
      <c r="I221" s="80"/>
      <c r="N221" s="12"/>
      <c r="O221" s="12"/>
      <c r="P221" s="12"/>
    </row>
    <row r="222" spans="1:16" x14ac:dyDescent="0.25">
      <c r="A222" s="63">
        <v>39783</v>
      </c>
      <c r="B222" s="79">
        <v>69.535562799999994</v>
      </c>
      <c r="C222" s="79">
        <v>13.4594503</v>
      </c>
      <c r="D222" s="12"/>
      <c r="E222" s="79">
        <v>13.537537800000001</v>
      </c>
      <c r="F222" s="79">
        <v>13.3639361</v>
      </c>
      <c r="H222" s="80"/>
      <c r="I222" s="80"/>
      <c r="N222" s="12"/>
      <c r="O222" s="12"/>
      <c r="P222" s="12"/>
    </row>
    <row r="223" spans="1:16" x14ac:dyDescent="0.25">
      <c r="A223" s="63">
        <v>39814</v>
      </c>
      <c r="B223" s="79">
        <v>72.956959100000006</v>
      </c>
      <c r="C223" s="79">
        <v>13.1005997</v>
      </c>
      <c r="D223" s="12"/>
      <c r="E223" s="79">
        <v>13.1971854</v>
      </c>
      <c r="F223" s="79">
        <v>12.97847</v>
      </c>
      <c r="H223" s="80"/>
      <c r="I223" s="80"/>
      <c r="N223" s="12"/>
      <c r="O223" s="12"/>
      <c r="P223" s="12"/>
    </row>
    <row r="224" spans="1:16" x14ac:dyDescent="0.25">
      <c r="A224" s="63">
        <v>39845</v>
      </c>
      <c r="B224" s="79">
        <v>81.951059599999994</v>
      </c>
      <c r="C224" s="79">
        <v>13.5481002</v>
      </c>
      <c r="D224" s="12"/>
      <c r="E224" s="79">
        <v>12.5611289</v>
      </c>
      <c r="F224" s="79">
        <v>14.7006759</v>
      </c>
      <c r="H224" s="80"/>
      <c r="I224" s="80"/>
      <c r="N224" s="12"/>
      <c r="O224" s="12"/>
      <c r="P224" s="12"/>
    </row>
    <row r="225" spans="1:16" x14ac:dyDescent="0.25">
      <c r="A225" s="63">
        <v>39873</v>
      </c>
      <c r="B225" s="79">
        <v>83.968347399999999</v>
      </c>
      <c r="C225" s="79">
        <v>12.8712696</v>
      </c>
      <c r="D225" s="12"/>
      <c r="E225" s="79">
        <v>13.094334999999999</v>
      </c>
      <c r="F225" s="79">
        <v>12.600419799999999</v>
      </c>
      <c r="H225" s="80"/>
      <c r="I225" s="80"/>
      <c r="N225" s="12"/>
      <c r="O225" s="12"/>
      <c r="P225" s="12"/>
    </row>
    <row r="226" spans="1:16" x14ac:dyDescent="0.25">
      <c r="A226" s="63">
        <v>39904</v>
      </c>
      <c r="B226" s="79">
        <v>76.814168699999996</v>
      </c>
      <c r="C226" s="79">
        <v>12.197448</v>
      </c>
      <c r="D226" s="12"/>
      <c r="E226" s="79">
        <v>12.565723</v>
      </c>
      <c r="F226" s="79">
        <v>11.7246443</v>
      </c>
      <c r="H226" s="80"/>
      <c r="I226" s="80"/>
      <c r="N226" s="12"/>
      <c r="O226" s="12"/>
      <c r="P226" s="12"/>
    </row>
    <row r="227" spans="1:16" x14ac:dyDescent="0.25">
      <c r="A227" s="63">
        <v>39934</v>
      </c>
      <c r="B227" s="79">
        <v>85.6906149</v>
      </c>
      <c r="C227" s="79">
        <v>12.890905200000001</v>
      </c>
      <c r="D227" s="12"/>
      <c r="E227" s="79">
        <v>13.6806085</v>
      </c>
      <c r="F227" s="79">
        <v>11.805403500000001</v>
      </c>
      <c r="H227" s="80"/>
      <c r="I227" s="80"/>
      <c r="N227" s="12"/>
      <c r="O227" s="12"/>
      <c r="P227" s="12"/>
    </row>
    <row r="228" spans="1:16" x14ac:dyDescent="0.25">
      <c r="A228" s="63">
        <v>39965</v>
      </c>
      <c r="B228" s="79">
        <v>107.1333192</v>
      </c>
      <c r="C228" s="79">
        <v>15.9982665</v>
      </c>
      <c r="D228" s="12"/>
      <c r="E228" s="79">
        <v>17.273677500000002</v>
      </c>
      <c r="F228" s="79">
        <v>14.295750699999999</v>
      </c>
      <c r="H228" s="80"/>
      <c r="I228" s="80"/>
      <c r="N228" s="12"/>
      <c r="O228" s="12"/>
      <c r="P228" s="12"/>
    </row>
    <row r="229" spans="1:16" x14ac:dyDescent="0.25">
      <c r="A229" s="63">
        <v>39995</v>
      </c>
      <c r="B229" s="79">
        <v>99.642593599999998</v>
      </c>
      <c r="C229" s="79">
        <v>15.3447282</v>
      </c>
      <c r="D229" s="12"/>
      <c r="E229" s="79">
        <v>15.2672688</v>
      </c>
      <c r="F229" s="79">
        <v>15.4499864</v>
      </c>
      <c r="H229" s="80"/>
      <c r="I229" s="80"/>
      <c r="N229" s="12"/>
      <c r="O229" s="12"/>
      <c r="P229" s="12"/>
    </row>
    <row r="230" spans="1:16" x14ac:dyDescent="0.25">
      <c r="A230" s="63">
        <v>40026</v>
      </c>
      <c r="B230" s="79">
        <v>97.374157100000005</v>
      </c>
      <c r="C230" s="79">
        <v>14.8902939</v>
      </c>
      <c r="D230" s="12"/>
      <c r="E230" s="79">
        <v>15.741146499999999</v>
      </c>
      <c r="F230" s="79">
        <v>13.820108400000001</v>
      </c>
      <c r="H230" s="80"/>
      <c r="I230" s="80"/>
      <c r="N230" s="12"/>
      <c r="O230" s="12"/>
      <c r="P230" s="12"/>
    </row>
    <row r="231" spans="1:16" x14ac:dyDescent="0.25">
      <c r="A231" s="63">
        <v>40057</v>
      </c>
      <c r="B231" s="79">
        <v>98.535444900000002</v>
      </c>
      <c r="C231" s="79">
        <v>15.189114500000001</v>
      </c>
      <c r="D231" s="12"/>
      <c r="E231" s="79">
        <v>16.008462999999999</v>
      </c>
      <c r="F231" s="79">
        <v>14.181812000000001</v>
      </c>
      <c r="H231" s="80"/>
      <c r="I231" s="80"/>
      <c r="N231" s="12"/>
      <c r="O231" s="12"/>
      <c r="P231" s="12"/>
    </row>
    <row r="232" spans="1:16" x14ac:dyDescent="0.25">
      <c r="A232" s="63">
        <v>40087</v>
      </c>
      <c r="B232" s="79">
        <v>101.0021897</v>
      </c>
      <c r="C232" s="79">
        <v>15.666997200000001</v>
      </c>
      <c r="D232" s="12"/>
      <c r="E232" s="79">
        <v>15.798303600000001</v>
      </c>
      <c r="F232" s="79">
        <v>15.5037755</v>
      </c>
      <c r="H232" s="80"/>
      <c r="I232" s="80"/>
      <c r="N232" s="12"/>
      <c r="O232" s="12"/>
      <c r="P232" s="12"/>
    </row>
    <row r="233" spans="1:16" x14ac:dyDescent="0.25">
      <c r="A233" s="63">
        <v>40118</v>
      </c>
      <c r="B233" s="79">
        <v>107.8279915</v>
      </c>
      <c r="C233" s="79">
        <v>16.885466699999998</v>
      </c>
      <c r="D233" s="12"/>
      <c r="E233" s="79">
        <v>16.592768400000001</v>
      </c>
      <c r="F233" s="79">
        <v>17.2541914</v>
      </c>
      <c r="H233" s="80"/>
      <c r="I233" s="80"/>
      <c r="N233" s="12"/>
      <c r="O233" s="12"/>
      <c r="P233" s="12"/>
    </row>
    <row r="234" spans="1:16" x14ac:dyDescent="0.25">
      <c r="A234" s="63">
        <v>40148</v>
      </c>
      <c r="B234" s="79">
        <v>114.18431820000001</v>
      </c>
      <c r="C234" s="79">
        <v>18.052262800000001</v>
      </c>
      <c r="D234" s="12"/>
      <c r="E234" s="79">
        <v>18.6226764</v>
      </c>
      <c r="F234" s="79">
        <v>17.3462985</v>
      </c>
      <c r="H234" s="80"/>
      <c r="I234" s="80"/>
      <c r="N234" s="12"/>
      <c r="O234" s="12"/>
      <c r="P234" s="12"/>
    </row>
    <row r="235" spans="1:16" x14ac:dyDescent="0.25">
      <c r="A235" s="63">
        <v>40179</v>
      </c>
      <c r="B235" s="79">
        <v>108.27274629999999</v>
      </c>
      <c r="C235" s="79">
        <v>17.8105525</v>
      </c>
      <c r="D235" s="12"/>
      <c r="E235" s="79">
        <v>19.841211699999999</v>
      </c>
      <c r="F235" s="79">
        <v>15.419757300000001</v>
      </c>
      <c r="H235" s="80"/>
      <c r="I235" s="80"/>
      <c r="N235" s="12"/>
      <c r="O235" s="12"/>
      <c r="P235" s="12"/>
    </row>
    <row r="236" spans="1:16" x14ac:dyDescent="0.25">
      <c r="A236" s="63">
        <v>40210</v>
      </c>
      <c r="B236" s="79">
        <v>108.79703309999999</v>
      </c>
      <c r="C236" s="79">
        <v>17.812224499999999</v>
      </c>
      <c r="D236" s="12"/>
      <c r="E236" s="79">
        <v>18.839606499999999</v>
      </c>
      <c r="F236" s="79">
        <v>16.559873499999998</v>
      </c>
      <c r="H236" s="80"/>
      <c r="I236" s="80"/>
      <c r="N236" s="12"/>
      <c r="O236" s="12"/>
      <c r="P236" s="12"/>
    </row>
    <row r="237" spans="1:16" x14ac:dyDescent="0.25">
      <c r="A237" s="63">
        <v>40238</v>
      </c>
      <c r="B237" s="79">
        <v>105.6434074</v>
      </c>
      <c r="C237" s="79">
        <v>16.865234300000001</v>
      </c>
      <c r="D237" s="12"/>
      <c r="E237" s="79">
        <v>17.905111600000001</v>
      </c>
      <c r="F237" s="79">
        <v>15.5585945</v>
      </c>
      <c r="H237" s="80"/>
      <c r="I237" s="80"/>
      <c r="N237" s="12"/>
      <c r="O237" s="12"/>
      <c r="P237" s="12"/>
    </row>
    <row r="238" spans="1:16" x14ac:dyDescent="0.25">
      <c r="A238" s="63">
        <v>40269</v>
      </c>
      <c r="B238" s="79">
        <v>111.6935431</v>
      </c>
      <c r="C238" s="79">
        <v>17.552690999999999</v>
      </c>
      <c r="D238" s="12"/>
      <c r="E238" s="79">
        <v>19.893934000000002</v>
      </c>
      <c r="F238" s="79">
        <v>14.783610299999999</v>
      </c>
      <c r="H238" s="80"/>
      <c r="I238" s="80"/>
      <c r="N238" s="12"/>
      <c r="O238" s="12"/>
      <c r="P238" s="12"/>
    </row>
    <row r="239" spans="1:16" x14ac:dyDescent="0.25">
      <c r="A239" s="63">
        <v>40299</v>
      </c>
      <c r="B239" s="79">
        <v>109.31024770000001</v>
      </c>
      <c r="C239" s="79">
        <v>18.108160600000001</v>
      </c>
      <c r="D239" s="12"/>
      <c r="E239" s="79">
        <v>20.457537200000001</v>
      </c>
      <c r="F239" s="79">
        <v>15.282983400000001</v>
      </c>
      <c r="H239" s="80"/>
      <c r="I239" s="80"/>
      <c r="N239" s="12"/>
      <c r="O239" s="12"/>
      <c r="P239" s="12"/>
    </row>
    <row r="240" spans="1:16" x14ac:dyDescent="0.25">
      <c r="A240" s="63">
        <v>40330</v>
      </c>
      <c r="B240" s="79">
        <v>111.7605282</v>
      </c>
      <c r="C240" s="79">
        <v>18.7468459</v>
      </c>
      <c r="D240" s="12"/>
      <c r="E240" s="79">
        <v>20.522157</v>
      </c>
      <c r="F240" s="79">
        <v>16.687045399999999</v>
      </c>
      <c r="H240" s="80"/>
      <c r="I240" s="80"/>
      <c r="N240" s="12"/>
      <c r="O240" s="12"/>
      <c r="P240" s="12"/>
    </row>
    <row r="241" spans="1:16" x14ac:dyDescent="0.25">
      <c r="A241" s="63">
        <v>40360</v>
      </c>
      <c r="B241" s="79">
        <v>109.8012066</v>
      </c>
      <c r="C241" s="79">
        <v>17.850600400000001</v>
      </c>
      <c r="D241" s="12"/>
      <c r="E241" s="79">
        <v>20.5199672</v>
      </c>
      <c r="F241" s="79">
        <v>14.865656</v>
      </c>
      <c r="H241" s="80"/>
      <c r="I241" s="80"/>
      <c r="N241" s="12"/>
      <c r="O241" s="12"/>
      <c r="P241" s="12"/>
    </row>
    <row r="242" spans="1:16" x14ac:dyDescent="0.25">
      <c r="A242" s="63">
        <v>40391</v>
      </c>
      <c r="B242" s="79">
        <v>106.5806705</v>
      </c>
      <c r="C242" s="79">
        <v>18.184931599999999</v>
      </c>
      <c r="D242" s="12"/>
      <c r="E242" s="79">
        <v>18.935191199999998</v>
      </c>
      <c r="F242" s="79">
        <v>17.398679600000001</v>
      </c>
      <c r="H242" s="80"/>
      <c r="I242" s="80"/>
      <c r="N242" s="12"/>
      <c r="O242" s="12"/>
      <c r="P242" s="12"/>
    </row>
    <row r="243" spans="1:16" x14ac:dyDescent="0.25">
      <c r="A243" s="63">
        <v>40422</v>
      </c>
      <c r="B243" s="79">
        <v>115.8573456</v>
      </c>
      <c r="C243" s="79">
        <v>19.6320111</v>
      </c>
      <c r="D243" s="12"/>
      <c r="E243" s="79">
        <v>22.221807600000002</v>
      </c>
      <c r="F243" s="79">
        <v>16.760611099999998</v>
      </c>
      <c r="H243" s="80"/>
      <c r="I243" s="80"/>
      <c r="N243" s="12"/>
      <c r="O243" s="12"/>
      <c r="P243" s="12"/>
    </row>
    <row r="244" spans="1:16" x14ac:dyDescent="0.25">
      <c r="A244" s="63">
        <v>40452</v>
      </c>
      <c r="B244" s="79">
        <v>128.98018709999999</v>
      </c>
      <c r="C244" s="79">
        <v>20.8201824</v>
      </c>
      <c r="D244" s="12"/>
      <c r="E244" s="79">
        <v>21.762459400000001</v>
      </c>
      <c r="F244" s="79">
        <v>19.803257200000001</v>
      </c>
      <c r="H244" s="80"/>
      <c r="I244" s="80"/>
      <c r="N244" s="12"/>
      <c r="O244" s="12"/>
      <c r="P244" s="12"/>
    </row>
    <row r="245" spans="1:16" x14ac:dyDescent="0.25">
      <c r="A245" s="63">
        <v>40483</v>
      </c>
      <c r="B245" s="79">
        <v>117.0867875</v>
      </c>
      <c r="C245" s="79">
        <v>19.483324100000001</v>
      </c>
      <c r="D245" s="12"/>
      <c r="E245" s="79">
        <v>22.9312623</v>
      </c>
      <c r="F245" s="79">
        <v>15.9898031</v>
      </c>
      <c r="H245" s="80"/>
      <c r="I245" s="80"/>
      <c r="N245" s="12"/>
      <c r="O245" s="12"/>
      <c r="P245" s="12"/>
    </row>
    <row r="246" spans="1:16" x14ac:dyDescent="0.25">
      <c r="A246" s="63">
        <v>40513</v>
      </c>
      <c r="B246" s="79">
        <v>111.9784909</v>
      </c>
      <c r="C246" s="79">
        <v>19.556760000000001</v>
      </c>
      <c r="D246" s="12"/>
      <c r="E246" s="79">
        <v>21.424938699999998</v>
      </c>
      <c r="F246" s="79">
        <v>17.5849631</v>
      </c>
      <c r="H246" s="80"/>
      <c r="I246" s="80"/>
      <c r="N246" s="12"/>
      <c r="O246" s="12"/>
      <c r="P246" s="12"/>
    </row>
    <row r="247" spans="1:16" x14ac:dyDescent="0.25">
      <c r="A247" s="63">
        <v>40544</v>
      </c>
      <c r="B247" s="79">
        <v>108.2711918</v>
      </c>
      <c r="C247" s="79">
        <v>18.353498399999999</v>
      </c>
      <c r="D247" s="12"/>
      <c r="E247" s="79">
        <v>19.4482955</v>
      </c>
      <c r="F247" s="79">
        <v>17.1995386</v>
      </c>
      <c r="H247" s="80"/>
      <c r="I247" s="80"/>
      <c r="N247" s="12"/>
      <c r="O247" s="12"/>
      <c r="P247" s="12"/>
    </row>
    <row r="248" spans="1:16" x14ac:dyDescent="0.25">
      <c r="A248" s="63">
        <v>40575</v>
      </c>
      <c r="B248" s="79">
        <v>110.8871486</v>
      </c>
      <c r="C248" s="79">
        <v>18.9685217</v>
      </c>
      <c r="D248" s="12"/>
      <c r="E248" s="79">
        <v>20.330763600000001</v>
      </c>
      <c r="F248" s="79">
        <v>17.452133</v>
      </c>
      <c r="H248" s="80"/>
      <c r="I248" s="80"/>
      <c r="N248" s="12"/>
      <c r="O248" s="12"/>
      <c r="P248" s="12"/>
    </row>
    <row r="249" spans="1:16" x14ac:dyDescent="0.25">
      <c r="A249" s="63">
        <v>40603</v>
      </c>
      <c r="B249" s="79">
        <v>115.2969082</v>
      </c>
      <c r="C249" s="79">
        <v>19.840872099999999</v>
      </c>
      <c r="D249" s="12"/>
      <c r="E249" s="79">
        <v>22.955390600000001</v>
      </c>
      <c r="F249" s="79">
        <v>16.662351999999998</v>
      </c>
      <c r="H249" s="80"/>
      <c r="I249" s="80"/>
      <c r="N249" s="12"/>
      <c r="O249" s="12"/>
      <c r="P249" s="12"/>
    </row>
    <row r="250" spans="1:16" x14ac:dyDescent="0.25">
      <c r="A250" s="63">
        <v>40634</v>
      </c>
      <c r="B250" s="79">
        <v>109.9081523</v>
      </c>
      <c r="C250" s="79">
        <v>18.8381653</v>
      </c>
      <c r="D250" s="12"/>
      <c r="E250" s="79">
        <v>19.897437499999999</v>
      </c>
      <c r="F250" s="79">
        <v>17.6184452</v>
      </c>
      <c r="H250" s="80"/>
      <c r="I250" s="80"/>
      <c r="N250" s="12"/>
      <c r="O250" s="12"/>
      <c r="P250" s="12"/>
    </row>
    <row r="251" spans="1:16" x14ac:dyDescent="0.25">
      <c r="A251" s="63">
        <v>40664</v>
      </c>
      <c r="B251" s="79">
        <v>118.3276774</v>
      </c>
      <c r="C251" s="79">
        <v>20.064004000000001</v>
      </c>
      <c r="D251" s="12"/>
      <c r="E251" s="79">
        <v>20.828763899999998</v>
      </c>
      <c r="F251" s="79">
        <v>19.253468699999999</v>
      </c>
      <c r="H251" s="80"/>
      <c r="I251" s="80"/>
      <c r="N251" s="12"/>
      <c r="O251" s="12"/>
      <c r="P251" s="12"/>
    </row>
    <row r="252" spans="1:16" x14ac:dyDescent="0.25">
      <c r="A252" s="63">
        <v>40695</v>
      </c>
      <c r="B252" s="79">
        <v>111.60846669999999</v>
      </c>
      <c r="C252" s="79">
        <v>19.260617400000001</v>
      </c>
      <c r="D252" s="12"/>
      <c r="E252" s="79">
        <v>20.3321738</v>
      </c>
      <c r="F252" s="79">
        <v>18.109783400000001</v>
      </c>
      <c r="H252" s="80"/>
      <c r="I252" s="80"/>
      <c r="N252" s="12"/>
      <c r="O252" s="12"/>
      <c r="P252" s="12"/>
    </row>
    <row r="253" spans="1:16" x14ac:dyDescent="0.25">
      <c r="A253" s="63">
        <v>40725</v>
      </c>
      <c r="B253" s="79">
        <v>110.9254512</v>
      </c>
      <c r="C253" s="79">
        <v>18.445538500000001</v>
      </c>
      <c r="D253" s="12"/>
      <c r="E253" s="79">
        <v>18.537858499999999</v>
      </c>
      <c r="F253" s="79">
        <v>18.343952600000001</v>
      </c>
      <c r="H253" s="80"/>
      <c r="I253" s="80"/>
      <c r="N253" s="12"/>
      <c r="O253" s="12"/>
      <c r="P253" s="12"/>
    </row>
    <row r="254" spans="1:16" x14ac:dyDescent="0.25">
      <c r="A254" s="63">
        <v>40756</v>
      </c>
      <c r="B254" s="79">
        <v>125.81817460000001</v>
      </c>
      <c r="C254" s="79">
        <v>20.158340299999999</v>
      </c>
      <c r="D254" s="12"/>
      <c r="E254" s="79">
        <v>20.428282200000002</v>
      </c>
      <c r="F254" s="79">
        <v>19.841667000000001</v>
      </c>
      <c r="H254" s="80"/>
      <c r="I254" s="80"/>
      <c r="N254" s="12"/>
      <c r="O254" s="12"/>
      <c r="P254" s="12"/>
    </row>
    <row r="255" spans="1:16" x14ac:dyDescent="0.25">
      <c r="A255" s="63">
        <v>40787</v>
      </c>
      <c r="B255" s="79">
        <v>108.94082899999999</v>
      </c>
      <c r="C255" s="79">
        <v>17.585479400000001</v>
      </c>
      <c r="D255" s="12"/>
      <c r="E255" s="79">
        <v>16.6779568</v>
      </c>
      <c r="F255" s="79">
        <v>18.6214038</v>
      </c>
      <c r="H255" s="80"/>
      <c r="I255" s="80"/>
      <c r="N255" s="12"/>
      <c r="O255" s="12"/>
      <c r="P255" s="12"/>
    </row>
    <row r="256" spans="1:16" x14ac:dyDescent="0.25">
      <c r="A256" s="63">
        <v>40817</v>
      </c>
      <c r="B256" s="79">
        <v>116.7756351</v>
      </c>
      <c r="C256" s="79">
        <v>18.974914600000002</v>
      </c>
      <c r="D256" s="12"/>
      <c r="E256" s="79">
        <v>19.835350699999999</v>
      </c>
      <c r="F256" s="79">
        <v>17.947427399999999</v>
      </c>
      <c r="H256" s="80"/>
      <c r="I256" s="80"/>
      <c r="N256" s="12"/>
      <c r="O256" s="12"/>
      <c r="P256" s="12"/>
    </row>
    <row r="257" spans="1:16" x14ac:dyDescent="0.25">
      <c r="A257" s="63">
        <v>40848</v>
      </c>
      <c r="B257" s="79">
        <v>110.9708876</v>
      </c>
      <c r="C257" s="79">
        <v>17.8689903</v>
      </c>
      <c r="D257" s="12"/>
      <c r="E257" s="79">
        <v>17.989723600000001</v>
      </c>
      <c r="F257" s="79">
        <v>17.733001600000001</v>
      </c>
      <c r="H257" s="80"/>
      <c r="I257" s="80"/>
      <c r="N257" s="12"/>
      <c r="O257" s="12"/>
      <c r="P257" s="12"/>
    </row>
    <row r="258" spans="1:16" x14ac:dyDescent="0.25">
      <c r="A258" s="63">
        <v>40878</v>
      </c>
      <c r="B258" s="79">
        <v>110.0593142</v>
      </c>
      <c r="C258" s="79">
        <v>17.878685300000001</v>
      </c>
      <c r="D258" s="12"/>
      <c r="E258" s="79">
        <v>18.465350099999998</v>
      </c>
      <c r="F258" s="79">
        <v>17.267145899999999</v>
      </c>
      <c r="H258" s="80"/>
      <c r="I258" s="80"/>
      <c r="N258" s="12"/>
      <c r="O258" s="12"/>
      <c r="P258" s="12"/>
    </row>
    <row r="259" spans="1:16" x14ac:dyDescent="0.25">
      <c r="A259" s="63">
        <v>40909</v>
      </c>
      <c r="B259" s="79">
        <v>127.3975593</v>
      </c>
      <c r="C259" s="79">
        <v>21.193019499999998</v>
      </c>
      <c r="D259" s="12"/>
      <c r="E259" s="79">
        <v>23.020866000000002</v>
      </c>
      <c r="F259" s="79">
        <v>19.1587499</v>
      </c>
      <c r="H259" s="80"/>
      <c r="I259" s="80"/>
      <c r="N259" s="12"/>
      <c r="O259" s="12"/>
      <c r="P259" s="12"/>
    </row>
    <row r="260" spans="1:16" x14ac:dyDescent="0.25">
      <c r="A260" s="63">
        <v>40940</v>
      </c>
      <c r="B260" s="79">
        <v>111.8972953</v>
      </c>
      <c r="C260" s="79">
        <v>18.132110600000001</v>
      </c>
      <c r="D260" s="12"/>
      <c r="E260" s="79">
        <v>18.9305083</v>
      </c>
      <c r="F260" s="79">
        <v>17.228839000000001</v>
      </c>
      <c r="H260" s="80"/>
      <c r="I260" s="80"/>
      <c r="N260" s="12"/>
      <c r="O260" s="12"/>
      <c r="P260" s="12"/>
    </row>
    <row r="261" spans="1:16" x14ac:dyDescent="0.25">
      <c r="A261" s="63">
        <v>40969</v>
      </c>
      <c r="B261" s="79">
        <v>114.1361205</v>
      </c>
      <c r="C261" s="79">
        <v>18.4240706</v>
      </c>
      <c r="D261" s="12"/>
      <c r="E261" s="79">
        <v>19.0609839</v>
      </c>
      <c r="F261" s="79">
        <v>17.710726399999999</v>
      </c>
      <c r="H261" s="80"/>
      <c r="I261" s="80"/>
      <c r="N261" s="12"/>
      <c r="O261" s="12"/>
      <c r="P261" s="12"/>
    </row>
    <row r="262" spans="1:16" x14ac:dyDescent="0.25">
      <c r="A262" s="63">
        <v>41000</v>
      </c>
      <c r="B262" s="79">
        <v>117.44933709999999</v>
      </c>
      <c r="C262" s="79">
        <v>19.7358774</v>
      </c>
      <c r="D262" s="12"/>
      <c r="E262" s="79">
        <v>20.517581499999999</v>
      </c>
      <c r="F262" s="79">
        <v>18.847503700000001</v>
      </c>
      <c r="H262" s="80"/>
      <c r="I262" s="80"/>
      <c r="N262" s="12"/>
      <c r="O262" s="12"/>
      <c r="P262" s="12"/>
    </row>
    <row r="263" spans="1:16" x14ac:dyDescent="0.25">
      <c r="A263" s="63">
        <v>41030</v>
      </c>
      <c r="B263" s="79">
        <v>112.4829075</v>
      </c>
      <c r="C263" s="79">
        <v>18.040399399999998</v>
      </c>
      <c r="D263" s="12"/>
      <c r="E263" s="79">
        <v>19.4035115</v>
      </c>
      <c r="F263" s="79">
        <v>16.584503300000002</v>
      </c>
      <c r="H263" s="80"/>
      <c r="I263" s="80"/>
      <c r="N263" s="12"/>
      <c r="O263" s="12"/>
      <c r="P263" s="12"/>
    </row>
    <row r="264" spans="1:16" x14ac:dyDescent="0.25">
      <c r="A264" s="63">
        <v>41061</v>
      </c>
      <c r="B264" s="79">
        <v>111.6619474</v>
      </c>
      <c r="C264" s="79">
        <v>18.090489300000002</v>
      </c>
      <c r="D264" s="12"/>
      <c r="E264" s="79">
        <v>20.315809099999999</v>
      </c>
      <c r="F264" s="79">
        <v>15.7428211</v>
      </c>
      <c r="H264" s="80"/>
      <c r="I264" s="80"/>
      <c r="N264" s="12"/>
      <c r="O264" s="12"/>
      <c r="P264" s="12"/>
    </row>
    <row r="265" spans="1:16" x14ac:dyDescent="0.25">
      <c r="A265" s="63">
        <v>41091</v>
      </c>
      <c r="B265" s="79">
        <v>111.426905</v>
      </c>
      <c r="C265" s="79">
        <v>17.969405999999999</v>
      </c>
      <c r="D265" s="12"/>
      <c r="E265" s="79">
        <v>19.534519700000001</v>
      </c>
      <c r="F265" s="79">
        <v>16.164293799999999</v>
      </c>
      <c r="H265" s="80"/>
      <c r="I265" s="80"/>
      <c r="N265" s="12"/>
      <c r="O265" s="12"/>
      <c r="P265" s="12"/>
    </row>
    <row r="266" spans="1:16" x14ac:dyDescent="0.25">
      <c r="A266" s="63">
        <v>41122</v>
      </c>
      <c r="B266" s="79">
        <v>120.3379446</v>
      </c>
      <c r="C266" s="79">
        <v>19.4800252</v>
      </c>
      <c r="D266" s="12"/>
      <c r="E266" s="79">
        <v>21.231585500000001</v>
      </c>
      <c r="F266" s="79">
        <v>17.309912799999999</v>
      </c>
      <c r="H266" s="80"/>
      <c r="I266" s="80"/>
      <c r="N266" s="12"/>
      <c r="O266" s="12"/>
      <c r="P266" s="12"/>
    </row>
    <row r="267" spans="1:16" x14ac:dyDescent="0.25">
      <c r="A267" s="63">
        <v>41153</v>
      </c>
      <c r="B267" s="79">
        <v>119.7063666</v>
      </c>
      <c r="C267" s="79">
        <v>18.101814600000001</v>
      </c>
      <c r="D267" s="12"/>
      <c r="E267" s="79">
        <v>19.1396485</v>
      </c>
      <c r="F267" s="79">
        <v>16.779392600000001</v>
      </c>
      <c r="H267" s="80"/>
      <c r="I267" s="80"/>
      <c r="N267" s="12"/>
      <c r="O267" s="12"/>
      <c r="P267" s="12"/>
    </row>
    <row r="268" spans="1:16" x14ac:dyDescent="0.25">
      <c r="A268" s="63">
        <v>41183</v>
      </c>
      <c r="B268" s="79">
        <v>120.5619909</v>
      </c>
      <c r="C268" s="79">
        <v>18.506193499999998</v>
      </c>
      <c r="D268" s="12"/>
      <c r="E268" s="79">
        <v>19.183248200000001</v>
      </c>
      <c r="F268" s="79">
        <v>17.7350016</v>
      </c>
      <c r="H268" s="80"/>
      <c r="I268" s="80"/>
      <c r="N268" s="12"/>
      <c r="O268" s="12"/>
      <c r="P268" s="12"/>
    </row>
    <row r="269" spans="1:16" x14ac:dyDescent="0.25">
      <c r="A269" s="63">
        <v>41214</v>
      </c>
      <c r="B269" s="79">
        <v>132.2492948</v>
      </c>
      <c r="C269" s="79">
        <v>20.939853599999999</v>
      </c>
      <c r="D269" s="12"/>
      <c r="E269" s="79">
        <v>20.680490200000001</v>
      </c>
      <c r="F269" s="79">
        <v>21.250532499999998</v>
      </c>
      <c r="H269" s="80"/>
      <c r="I269" s="80"/>
      <c r="N269" s="12"/>
      <c r="O269" s="12"/>
      <c r="P269" s="12"/>
    </row>
    <row r="270" spans="1:16" x14ac:dyDescent="0.25">
      <c r="A270" s="63">
        <v>41244</v>
      </c>
      <c r="B270" s="79">
        <v>120.34952</v>
      </c>
      <c r="C270" s="79">
        <v>18.387155499999999</v>
      </c>
      <c r="D270" s="12"/>
      <c r="E270" s="79">
        <v>18.9335971</v>
      </c>
      <c r="F270" s="79">
        <v>17.7474642</v>
      </c>
      <c r="H270" s="80"/>
      <c r="I270" s="80"/>
      <c r="N270" s="12"/>
      <c r="O270" s="12"/>
      <c r="P270" s="12"/>
    </row>
    <row r="271" spans="1:16" x14ac:dyDescent="0.25">
      <c r="A271" s="63">
        <v>41275</v>
      </c>
      <c r="B271" s="79">
        <v>120.3547538</v>
      </c>
      <c r="C271" s="79">
        <v>18.4213269</v>
      </c>
      <c r="D271" s="12"/>
      <c r="E271" s="79">
        <v>18.528397200000001</v>
      </c>
      <c r="F271" s="79">
        <v>18.292493700000001</v>
      </c>
      <c r="H271" s="80"/>
      <c r="I271" s="80"/>
      <c r="N271" s="12"/>
      <c r="O271" s="12"/>
      <c r="P271" s="12"/>
    </row>
    <row r="272" spans="1:16" x14ac:dyDescent="0.25">
      <c r="A272" s="63">
        <v>41306</v>
      </c>
      <c r="B272" s="79">
        <v>114.33419290000001</v>
      </c>
      <c r="C272" s="79">
        <v>17.487175700000002</v>
      </c>
      <c r="D272" s="12"/>
      <c r="E272" s="79">
        <v>18.5056349</v>
      </c>
      <c r="F272" s="79">
        <v>16.282638599999999</v>
      </c>
      <c r="H272" s="80"/>
      <c r="I272" s="80"/>
      <c r="N272" s="12"/>
      <c r="O272" s="12"/>
      <c r="P272" s="12"/>
    </row>
    <row r="273" spans="1:16" x14ac:dyDescent="0.25">
      <c r="A273" s="63">
        <v>41334</v>
      </c>
      <c r="B273" s="79">
        <v>118.86887520000001</v>
      </c>
      <c r="C273" s="79">
        <v>17.391827500000002</v>
      </c>
      <c r="D273" s="12"/>
      <c r="E273" s="79">
        <v>17.2458405</v>
      </c>
      <c r="F273" s="79">
        <v>17.569437600000001</v>
      </c>
      <c r="H273" s="80"/>
      <c r="I273" s="80"/>
      <c r="N273" s="12"/>
      <c r="O273" s="12"/>
      <c r="P273" s="12"/>
    </row>
    <row r="274" spans="1:16" x14ac:dyDescent="0.25">
      <c r="A274" s="63">
        <v>41365</v>
      </c>
      <c r="B274" s="79">
        <v>114.64149500000001</v>
      </c>
      <c r="C274" s="79">
        <v>16.892037800000001</v>
      </c>
      <c r="D274" s="12"/>
      <c r="E274" s="79">
        <v>16.585726699999999</v>
      </c>
      <c r="F274" s="79">
        <v>17.2503356</v>
      </c>
      <c r="H274" s="80"/>
      <c r="I274" s="80"/>
      <c r="N274" s="12"/>
      <c r="O274" s="12"/>
      <c r="P274" s="12"/>
    </row>
    <row r="275" spans="1:16" x14ac:dyDescent="0.25">
      <c r="A275" s="63">
        <v>41395</v>
      </c>
      <c r="B275" s="79">
        <v>128.3084092</v>
      </c>
      <c r="C275" s="79">
        <v>18.838222300000002</v>
      </c>
      <c r="D275" s="12"/>
      <c r="E275" s="79">
        <v>18.599273799999999</v>
      </c>
      <c r="F275" s="79">
        <v>19.120915</v>
      </c>
      <c r="H275" s="80"/>
      <c r="I275" s="80"/>
      <c r="N275" s="12"/>
      <c r="O275" s="12"/>
      <c r="P275" s="12"/>
    </row>
    <row r="276" spans="1:16" x14ac:dyDescent="0.25">
      <c r="A276" s="63">
        <v>41426</v>
      </c>
      <c r="B276" s="79">
        <v>130.86932479999999</v>
      </c>
      <c r="C276" s="79">
        <v>18.8910467</v>
      </c>
      <c r="D276" s="12"/>
      <c r="E276" s="79">
        <v>19.1410795</v>
      </c>
      <c r="F276" s="79">
        <v>18.589942199999999</v>
      </c>
      <c r="H276" s="80"/>
      <c r="I276" s="80"/>
      <c r="N276" s="12"/>
      <c r="O276" s="12"/>
      <c r="P276" s="12"/>
    </row>
    <row r="277" spans="1:16" x14ac:dyDescent="0.25">
      <c r="A277" s="63">
        <v>41456</v>
      </c>
      <c r="B277" s="79">
        <v>136.82174140000001</v>
      </c>
      <c r="C277" s="79">
        <v>20.001228300000001</v>
      </c>
      <c r="D277" s="12"/>
      <c r="E277" s="79">
        <v>21.501626600000002</v>
      </c>
      <c r="F277" s="79">
        <v>18.198315300000001</v>
      </c>
      <c r="H277" s="80"/>
      <c r="I277" s="80"/>
      <c r="N277" s="12"/>
      <c r="O277" s="12"/>
      <c r="P277" s="12"/>
    </row>
    <row r="278" spans="1:16" x14ac:dyDescent="0.25">
      <c r="A278" s="63">
        <v>41487</v>
      </c>
      <c r="B278" s="79">
        <v>134.3286263</v>
      </c>
      <c r="C278" s="79">
        <v>18.886711300000002</v>
      </c>
      <c r="D278" s="12"/>
      <c r="E278" s="79">
        <v>20.185244000000001</v>
      </c>
      <c r="F278" s="79">
        <v>17.3142873</v>
      </c>
      <c r="H278" s="80"/>
      <c r="I278" s="80"/>
      <c r="N278" s="12"/>
      <c r="O278" s="12"/>
      <c r="P278" s="12"/>
    </row>
    <row r="279" spans="1:16" x14ac:dyDescent="0.25">
      <c r="A279" s="63">
        <v>41518</v>
      </c>
      <c r="B279" s="79">
        <v>130.81734589999999</v>
      </c>
      <c r="C279" s="79">
        <v>18.8447526</v>
      </c>
      <c r="D279" s="12"/>
      <c r="E279" s="79">
        <v>20.099187400000002</v>
      </c>
      <c r="F279" s="79">
        <v>17.357517300000001</v>
      </c>
      <c r="H279" s="80"/>
      <c r="I279" s="80"/>
      <c r="N279" s="12"/>
      <c r="O279" s="12"/>
      <c r="P279" s="12"/>
    </row>
    <row r="280" spans="1:16" x14ac:dyDescent="0.25">
      <c r="A280" s="63">
        <v>41548</v>
      </c>
      <c r="B280" s="79">
        <v>147.52749639999999</v>
      </c>
      <c r="C280" s="79">
        <v>20.8016899</v>
      </c>
      <c r="D280" s="12"/>
      <c r="E280" s="79">
        <v>21.306079799999999</v>
      </c>
      <c r="F280" s="79">
        <v>20.1794343</v>
      </c>
      <c r="H280" s="80"/>
      <c r="I280" s="80"/>
      <c r="N280" s="12"/>
      <c r="O280" s="12"/>
      <c r="P280" s="12"/>
    </row>
    <row r="281" spans="1:16" x14ac:dyDescent="0.25">
      <c r="A281" s="63">
        <v>41579</v>
      </c>
      <c r="B281" s="79">
        <v>147.82840229999999</v>
      </c>
      <c r="C281" s="79">
        <v>20.987993400000001</v>
      </c>
      <c r="D281" s="12"/>
      <c r="E281" s="79">
        <v>23.2063372</v>
      </c>
      <c r="F281" s="79">
        <v>18.252253100000001</v>
      </c>
      <c r="H281" s="80"/>
      <c r="I281" s="80"/>
      <c r="N281" s="12"/>
      <c r="O281" s="12"/>
      <c r="P281" s="12"/>
    </row>
    <row r="282" spans="1:16" x14ac:dyDescent="0.25">
      <c r="A282" s="63">
        <v>41609</v>
      </c>
      <c r="B282" s="79">
        <v>153.85798700000001</v>
      </c>
      <c r="C282" s="79">
        <v>21.494176499999998</v>
      </c>
      <c r="D282" s="12"/>
      <c r="E282" s="79">
        <v>24.1428671</v>
      </c>
      <c r="F282" s="79">
        <v>18.194901699999999</v>
      </c>
      <c r="H282" s="80"/>
      <c r="I282" s="80"/>
      <c r="N282" s="12"/>
      <c r="O282" s="12"/>
      <c r="P282" s="12"/>
    </row>
    <row r="283" spans="1:16" x14ac:dyDescent="0.25">
      <c r="A283" s="63">
        <v>41640</v>
      </c>
      <c r="B283" s="79">
        <v>148.99109480000001</v>
      </c>
      <c r="C283" s="79">
        <v>20.574611999999998</v>
      </c>
      <c r="D283" s="12"/>
      <c r="E283" s="79">
        <v>22.1424226</v>
      </c>
      <c r="F283" s="79">
        <v>18.7671454</v>
      </c>
      <c r="H283" s="80"/>
      <c r="I283" s="80"/>
      <c r="N283" s="12"/>
      <c r="O283" s="12"/>
      <c r="P283" s="12"/>
    </row>
    <row r="284" spans="1:16" x14ac:dyDescent="0.25">
      <c r="A284" s="63">
        <v>41671</v>
      </c>
      <c r="B284" s="79">
        <v>153.99768220000001</v>
      </c>
      <c r="C284" s="79">
        <v>21.488446799999998</v>
      </c>
      <c r="D284" s="12"/>
      <c r="E284" s="79">
        <v>23.110459200000001</v>
      </c>
      <c r="F284" s="79">
        <v>19.6561214</v>
      </c>
      <c r="H284" s="80"/>
      <c r="I284" s="80"/>
      <c r="N284" s="12"/>
      <c r="O284" s="12"/>
      <c r="P284" s="12"/>
    </row>
    <row r="285" spans="1:16" x14ac:dyDescent="0.25">
      <c r="A285" s="63">
        <v>41699</v>
      </c>
      <c r="B285" s="79">
        <v>161.4779198</v>
      </c>
      <c r="C285" s="79">
        <v>22.4360857</v>
      </c>
      <c r="D285" s="12"/>
      <c r="E285" s="79">
        <v>23.088351400000001</v>
      </c>
      <c r="F285" s="79">
        <v>21.732580200000001</v>
      </c>
      <c r="H285" s="80"/>
      <c r="I285" s="80"/>
      <c r="N285" s="12"/>
      <c r="O285" s="12"/>
      <c r="P285" s="12"/>
    </row>
    <row r="286" spans="1:16" x14ac:dyDescent="0.25">
      <c r="A286" s="63">
        <v>41730</v>
      </c>
      <c r="B286" s="79">
        <v>156.19356440000001</v>
      </c>
      <c r="C286" s="79">
        <v>21.974780299999999</v>
      </c>
      <c r="D286" s="12"/>
      <c r="E286" s="79">
        <v>23.2849827</v>
      </c>
      <c r="F286" s="79">
        <v>20.4371726</v>
      </c>
      <c r="H286" s="80"/>
      <c r="I286" s="80"/>
      <c r="N286" s="12"/>
      <c r="O286" s="12"/>
      <c r="P286" s="12"/>
    </row>
    <row r="287" spans="1:16" x14ac:dyDescent="0.25">
      <c r="A287" s="63">
        <v>41760</v>
      </c>
      <c r="B287" s="79">
        <v>170.6081609</v>
      </c>
      <c r="C287" s="79">
        <v>23.501546699999999</v>
      </c>
      <c r="D287" s="12"/>
      <c r="E287" s="79">
        <v>24.501046200000001</v>
      </c>
      <c r="F287" s="79">
        <v>22.386002000000001</v>
      </c>
      <c r="H287" s="80"/>
      <c r="I287" s="80"/>
      <c r="N287" s="12"/>
      <c r="O287" s="12"/>
      <c r="P287" s="12"/>
    </row>
    <row r="288" spans="1:16" x14ac:dyDescent="0.25">
      <c r="A288" s="63">
        <v>41791</v>
      </c>
      <c r="B288" s="79">
        <v>168.8809329</v>
      </c>
      <c r="C288" s="79">
        <v>22.749065699999999</v>
      </c>
      <c r="D288" s="12"/>
      <c r="E288" s="79">
        <v>23.4138211</v>
      </c>
      <c r="F288" s="79">
        <v>21.967455399999999</v>
      </c>
      <c r="H288" s="80"/>
      <c r="I288" s="80"/>
      <c r="N288" s="12"/>
      <c r="O288" s="12"/>
      <c r="P288" s="12"/>
    </row>
    <row r="289" spans="1:16" x14ac:dyDescent="0.25">
      <c r="A289" s="63">
        <v>41821</v>
      </c>
      <c r="B289" s="79">
        <v>177.34842409999999</v>
      </c>
      <c r="C289" s="79">
        <v>23.332567900000001</v>
      </c>
      <c r="D289" s="12"/>
      <c r="E289" s="79">
        <v>24.477559100000001</v>
      </c>
      <c r="F289" s="79">
        <v>21.997371600000001</v>
      </c>
      <c r="H289" s="80"/>
      <c r="I289" s="80"/>
      <c r="N289" s="12"/>
      <c r="O289" s="12"/>
      <c r="P289" s="12"/>
    </row>
    <row r="290" spans="1:16" x14ac:dyDescent="0.25">
      <c r="A290" s="63">
        <v>41852</v>
      </c>
      <c r="B290" s="79">
        <v>163.50096400000001</v>
      </c>
      <c r="C290" s="79">
        <v>21.7735889</v>
      </c>
      <c r="D290" s="12"/>
      <c r="E290" s="79">
        <v>22.193814100000001</v>
      </c>
      <c r="F290" s="79">
        <v>21.286069600000001</v>
      </c>
      <c r="H290" s="80"/>
      <c r="I290" s="80"/>
      <c r="N290" s="12"/>
      <c r="O290" s="12"/>
      <c r="P290" s="12"/>
    </row>
    <row r="291" spans="1:16" x14ac:dyDescent="0.25">
      <c r="A291" s="63">
        <v>41883</v>
      </c>
      <c r="B291" s="79">
        <v>158.46283070000001</v>
      </c>
      <c r="C291" s="79">
        <v>20.633638099999999</v>
      </c>
      <c r="D291" s="12"/>
      <c r="E291" s="79">
        <v>21.0298105</v>
      </c>
      <c r="F291" s="79">
        <v>20.197267700000001</v>
      </c>
      <c r="H291" s="80"/>
      <c r="I291" s="80"/>
      <c r="N291" s="12"/>
      <c r="O291" s="12"/>
      <c r="P291" s="12"/>
    </row>
    <row r="292" spans="1:16" x14ac:dyDescent="0.25">
      <c r="A292" s="63">
        <v>41913</v>
      </c>
      <c r="B292" s="79">
        <v>168.5155987</v>
      </c>
      <c r="C292" s="79">
        <v>21.5043416</v>
      </c>
      <c r="D292" s="12"/>
      <c r="E292" s="79">
        <v>21.896040500000002</v>
      </c>
      <c r="F292" s="79">
        <v>21.0633643</v>
      </c>
      <c r="H292" s="80"/>
      <c r="I292" s="80"/>
      <c r="N292" s="12"/>
      <c r="O292" s="12"/>
    </row>
    <row r="293" spans="1:16" x14ac:dyDescent="0.25">
      <c r="A293" s="63">
        <v>41944</v>
      </c>
      <c r="B293" s="79">
        <v>167.3484899</v>
      </c>
      <c r="C293" s="79">
        <v>21.579651900000002</v>
      </c>
      <c r="D293" s="12"/>
      <c r="E293" s="79">
        <v>22.686822200000002</v>
      </c>
      <c r="F293" s="79">
        <v>20.254636699999999</v>
      </c>
      <c r="H293" s="80"/>
      <c r="I293" s="80"/>
      <c r="N293" s="12"/>
      <c r="O293" s="12"/>
    </row>
    <row r="294" spans="1:16" x14ac:dyDescent="0.25">
      <c r="A294" s="63">
        <v>41974</v>
      </c>
      <c r="B294" s="79">
        <v>175.0785075</v>
      </c>
      <c r="C294" s="79">
        <v>23.2276764</v>
      </c>
      <c r="D294" s="12"/>
      <c r="E294" s="79">
        <v>24.4640907</v>
      </c>
      <c r="F294" s="79">
        <v>21.8337705</v>
      </c>
      <c r="H294" s="80"/>
      <c r="I294" s="80"/>
      <c r="N294" s="12"/>
      <c r="O294" s="12"/>
    </row>
    <row r="295" spans="1:16" x14ac:dyDescent="0.25">
      <c r="A295" s="63">
        <v>42005</v>
      </c>
      <c r="B295" s="79">
        <v>186.0965247</v>
      </c>
      <c r="C295" s="79">
        <v>23.635514300000001</v>
      </c>
      <c r="D295" s="12"/>
      <c r="E295" s="79">
        <v>26.1330429</v>
      </c>
      <c r="F295" s="79">
        <v>20.634080699999998</v>
      </c>
      <c r="H295" s="80"/>
      <c r="I295" s="80"/>
      <c r="N295" s="12"/>
      <c r="O295" s="12"/>
    </row>
    <row r="296" spans="1:16" x14ac:dyDescent="0.25">
      <c r="A296" s="63">
        <v>42036</v>
      </c>
      <c r="B296" s="79">
        <v>186.296773</v>
      </c>
      <c r="C296" s="79">
        <v>24.340563899999999</v>
      </c>
      <c r="D296" s="12"/>
      <c r="E296" s="79">
        <v>25.019591299999998</v>
      </c>
      <c r="F296" s="79">
        <v>23.540044000000002</v>
      </c>
      <c r="H296" s="80"/>
      <c r="I296" s="80"/>
      <c r="N296" s="12"/>
      <c r="O296" s="12"/>
    </row>
    <row r="297" spans="1:16" x14ac:dyDescent="0.25">
      <c r="A297" s="63">
        <v>42064</v>
      </c>
      <c r="B297" s="79">
        <v>185.14267169999999</v>
      </c>
      <c r="C297" s="79">
        <v>24.360635800000001</v>
      </c>
      <c r="D297" s="12"/>
      <c r="E297" s="79">
        <v>26.3791254</v>
      </c>
      <c r="F297" s="79">
        <v>22.004887199999999</v>
      </c>
      <c r="H297" s="80"/>
      <c r="I297" s="80"/>
      <c r="N297" s="12"/>
      <c r="O297" s="12"/>
    </row>
    <row r="298" spans="1:16" x14ac:dyDescent="0.25">
      <c r="A298" s="63">
        <v>42095</v>
      </c>
      <c r="B298" s="79">
        <v>182.496092</v>
      </c>
      <c r="C298" s="79">
        <v>23.980898199999999</v>
      </c>
      <c r="D298" s="12"/>
      <c r="E298" s="79">
        <v>25.124619500000001</v>
      </c>
      <c r="F298" s="79">
        <v>22.629811700000001</v>
      </c>
      <c r="H298" s="80"/>
      <c r="I298" s="80"/>
      <c r="N298" s="12"/>
      <c r="O298" s="12"/>
    </row>
    <row r="299" spans="1:16" x14ac:dyDescent="0.25">
      <c r="A299" s="63">
        <v>42125</v>
      </c>
      <c r="B299" s="79">
        <v>173.32972290000001</v>
      </c>
      <c r="C299" s="79">
        <v>23.423191500000001</v>
      </c>
      <c r="D299" s="12"/>
      <c r="E299" s="79">
        <v>24.622933100000001</v>
      </c>
      <c r="F299" s="79">
        <v>22.018200799999999</v>
      </c>
      <c r="H299" s="80"/>
      <c r="I299" s="80"/>
      <c r="N299" s="12"/>
      <c r="O299" s="12"/>
    </row>
    <row r="300" spans="1:16" x14ac:dyDescent="0.25">
      <c r="A300" s="63">
        <v>42156</v>
      </c>
      <c r="B300" s="79">
        <v>183.9313219</v>
      </c>
      <c r="C300" s="79">
        <v>24.529539</v>
      </c>
      <c r="D300" s="12"/>
      <c r="E300" s="79">
        <v>26.0207114</v>
      </c>
      <c r="F300" s="79">
        <v>22.796032100000001</v>
      </c>
      <c r="H300" s="80"/>
      <c r="I300" s="80"/>
    </row>
    <row r="301" spans="1:16" x14ac:dyDescent="0.25">
      <c r="A301" s="63">
        <v>42186</v>
      </c>
      <c r="B301" s="79">
        <v>176.6322481</v>
      </c>
      <c r="C301" s="79">
        <v>22.41545</v>
      </c>
      <c r="D301" s="12"/>
      <c r="E301" s="79">
        <v>24.497011199999999</v>
      </c>
      <c r="F301" s="79">
        <v>20.208239800000001</v>
      </c>
    </row>
    <row r="302" spans="1:16" x14ac:dyDescent="0.25">
      <c r="A302" s="63">
        <v>42217</v>
      </c>
      <c r="B302" s="79">
        <v>178.72538499999999</v>
      </c>
      <c r="C302" s="79">
        <v>23.435158399999999</v>
      </c>
      <c r="D302" s="12"/>
      <c r="E302" s="79">
        <v>25.209432499999998</v>
      </c>
      <c r="F302" s="79">
        <v>21.3386076</v>
      </c>
    </row>
    <row r="303" spans="1:16" x14ac:dyDescent="0.25">
      <c r="A303" s="63">
        <v>42248</v>
      </c>
      <c r="B303" s="79">
        <v>181.1555984</v>
      </c>
      <c r="C303" s="79">
        <v>23.367360600000001</v>
      </c>
      <c r="D303" s="12"/>
      <c r="E303" s="79">
        <v>25.044932599999999</v>
      </c>
      <c r="F303" s="79">
        <v>21.413139699999999</v>
      </c>
    </row>
    <row r="304" spans="1:16" x14ac:dyDescent="0.25">
      <c r="A304" s="63">
        <v>42278</v>
      </c>
      <c r="B304" s="79">
        <v>165.1168548</v>
      </c>
      <c r="C304" s="79">
        <v>22.1485278</v>
      </c>
      <c r="D304" s="12"/>
      <c r="E304" s="79">
        <v>23.869904699999999</v>
      </c>
      <c r="F304" s="79">
        <v>20.1434438</v>
      </c>
    </row>
    <row r="305" spans="1:6" x14ac:dyDescent="0.25">
      <c r="A305" s="63">
        <v>42309</v>
      </c>
      <c r="B305" s="79">
        <v>161.1033108</v>
      </c>
      <c r="C305" s="79">
        <v>21.803242600000001</v>
      </c>
      <c r="D305" s="12"/>
      <c r="E305" s="79">
        <v>23.1611558</v>
      </c>
      <c r="F305" s="79">
        <v>20.3038791</v>
      </c>
    </row>
    <row r="306" spans="1:6" x14ac:dyDescent="0.25">
      <c r="A306" s="63">
        <v>42339</v>
      </c>
      <c r="B306" s="79">
        <v>158.1201854</v>
      </c>
      <c r="C306" s="79">
        <v>21.8241446</v>
      </c>
      <c r="D306" s="12"/>
      <c r="E306" s="79">
        <v>23.519016000000001</v>
      </c>
      <c r="F306" s="79">
        <v>19.9561083</v>
      </c>
    </row>
    <row r="307" spans="1:6" x14ac:dyDescent="0.25">
      <c r="A307" s="63">
        <v>42370</v>
      </c>
      <c r="B307" s="79">
        <v>175.66315130000001</v>
      </c>
      <c r="C307" s="79">
        <v>22.933880599999998</v>
      </c>
      <c r="D307" s="12"/>
      <c r="E307" s="79">
        <v>24.743674800000001</v>
      </c>
      <c r="F307" s="79">
        <v>20.803377900000001</v>
      </c>
    </row>
    <row r="308" spans="1:6" x14ac:dyDescent="0.25">
      <c r="A308" s="63">
        <v>42401</v>
      </c>
      <c r="B308" s="79">
        <v>171.64229090000001</v>
      </c>
      <c r="C308" s="79">
        <v>23.838555599999999</v>
      </c>
      <c r="D308" s="12"/>
      <c r="E308" s="79">
        <v>26.327529699999999</v>
      </c>
      <c r="F308" s="79">
        <v>21.0691737</v>
      </c>
    </row>
    <row r="309" spans="1:6" x14ac:dyDescent="0.25">
      <c r="A309" s="63">
        <v>42430</v>
      </c>
      <c r="B309" s="79">
        <v>170.90317110000001</v>
      </c>
      <c r="C309" s="79">
        <v>23.885125500000001</v>
      </c>
      <c r="D309" s="12"/>
      <c r="E309" s="79">
        <v>24.4480416</v>
      </c>
      <c r="F309" s="79">
        <v>23.239011999999999</v>
      </c>
    </row>
    <row r="310" spans="1:6" x14ac:dyDescent="0.25">
      <c r="A310" s="63">
        <v>42461</v>
      </c>
      <c r="B310" s="79">
        <v>168.29089350000001</v>
      </c>
      <c r="C310" s="79">
        <v>23.546189900000002</v>
      </c>
      <c r="D310" s="12"/>
      <c r="E310" s="79">
        <v>23.956872400000002</v>
      </c>
      <c r="F310" s="79">
        <v>23.087851499999999</v>
      </c>
    </row>
    <row r="311" spans="1:6" x14ac:dyDescent="0.25">
      <c r="A311" s="63">
        <v>42491</v>
      </c>
      <c r="B311" s="79">
        <v>165.51888020000001</v>
      </c>
      <c r="C311" s="79">
        <v>22.832706300000002</v>
      </c>
      <c r="D311" s="12"/>
      <c r="E311" s="79">
        <v>23.907459299999999</v>
      </c>
      <c r="F311" s="79">
        <v>21.622686999999999</v>
      </c>
    </row>
    <row r="312" spans="1:6" x14ac:dyDescent="0.25">
      <c r="A312" s="63">
        <v>42522</v>
      </c>
      <c r="B312" s="79">
        <v>167.55848460000001</v>
      </c>
      <c r="C312" s="79">
        <v>23.181423800000001</v>
      </c>
      <c r="D312" s="12"/>
      <c r="E312" s="79">
        <v>24.839892899999999</v>
      </c>
      <c r="F312" s="79">
        <v>21.475239599999998</v>
      </c>
    </row>
    <row r="313" spans="1:6" x14ac:dyDescent="0.25">
      <c r="A313" s="63">
        <v>42552</v>
      </c>
      <c r="B313" s="79">
        <v>164.7309831</v>
      </c>
      <c r="C313" s="79">
        <v>22.721010700000001</v>
      </c>
      <c r="D313" s="12"/>
      <c r="E313" s="79">
        <v>23.587579600000002</v>
      </c>
      <c r="F313" s="79">
        <v>21.7952212</v>
      </c>
    </row>
    <row r="314" spans="1:6" x14ac:dyDescent="0.25">
      <c r="A314" s="63">
        <v>42583</v>
      </c>
      <c r="B314" s="79">
        <v>168.49758349999999</v>
      </c>
      <c r="C314" s="79">
        <v>23.678857099999998</v>
      </c>
      <c r="D314" s="12"/>
      <c r="E314" s="79">
        <v>24.133729299999999</v>
      </c>
      <c r="F314" s="79">
        <v>23.160930199999999</v>
      </c>
    </row>
    <row r="315" spans="1:6" x14ac:dyDescent="0.25">
      <c r="A315" s="63">
        <v>42614</v>
      </c>
      <c r="B315" s="79">
        <v>176.7148784</v>
      </c>
      <c r="C315" s="79">
        <v>24.6413908</v>
      </c>
      <c r="D315" s="10"/>
      <c r="E315" s="79">
        <v>24.5537207</v>
      </c>
      <c r="F315" s="79">
        <v>24.7398074</v>
      </c>
    </row>
    <row r="316" spans="1:6" x14ac:dyDescent="0.25">
      <c r="A316" s="63">
        <v>42644</v>
      </c>
      <c r="B316" s="79">
        <v>178.2381413</v>
      </c>
      <c r="C316" s="79">
        <v>25.112970399999998</v>
      </c>
      <c r="D316" s="10"/>
      <c r="E316" s="79">
        <v>25.565449699999999</v>
      </c>
      <c r="F316" s="79">
        <v>24.600967300000001</v>
      </c>
    </row>
    <row r="317" spans="1:6" x14ac:dyDescent="0.25">
      <c r="A317" s="63">
        <v>42675</v>
      </c>
      <c r="B317" s="79">
        <v>179.97885310000001</v>
      </c>
      <c r="C317" s="79">
        <v>24.5368824</v>
      </c>
      <c r="D317" s="10"/>
      <c r="E317" s="79">
        <v>27.049851100000001</v>
      </c>
      <c r="F317" s="79">
        <v>21.762343000000001</v>
      </c>
    </row>
    <row r="318" spans="1:6" x14ac:dyDescent="0.25">
      <c r="A318" s="63">
        <v>42705</v>
      </c>
      <c r="B318" s="79">
        <v>174.83389460000001</v>
      </c>
      <c r="C318" s="79">
        <v>23.5078058</v>
      </c>
      <c r="D318" s="10"/>
      <c r="E318" s="79">
        <v>25.263872299999999</v>
      </c>
      <c r="F318" s="79">
        <v>21.497499999999999</v>
      </c>
    </row>
    <row r="319" spans="1:6" x14ac:dyDescent="0.25">
      <c r="A319" s="63">
        <v>42736</v>
      </c>
      <c r="B319" s="79">
        <v>180.1810026</v>
      </c>
      <c r="C319" s="79">
        <v>24.8356599</v>
      </c>
      <c r="D319" s="10"/>
      <c r="E319" s="79">
        <v>26.144942400000001</v>
      </c>
      <c r="F319" s="79">
        <v>23.422886200000001</v>
      </c>
    </row>
    <row r="320" spans="1:6" x14ac:dyDescent="0.25">
      <c r="A320" s="63">
        <v>42767</v>
      </c>
      <c r="B320" s="79">
        <v>174.66202490000001</v>
      </c>
      <c r="C320" s="79">
        <v>23.217906299999999</v>
      </c>
      <c r="D320" s="10"/>
      <c r="E320" s="79">
        <v>24.8980347</v>
      </c>
      <c r="F320" s="79">
        <v>21.342600399999998</v>
      </c>
    </row>
    <row r="321" spans="1:6" x14ac:dyDescent="0.25">
      <c r="A321" s="63">
        <v>42795</v>
      </c>
      <c r="B321" s="79">
        <v>175.1519218</v>
      </c>
      <c r="C321" s="79">
        <v>23.357092000000002</v>
      </c>
      <c r="D321" s="10"/>
      <c r="E321" s="79">
        <v>25.957651299999998</v>
      </c>
      <c r="F321" s="79">
        <v>20.5895157</v>
      </c>
    </row>
    <row r="322" spans="1:6" x14ac:dyDescent="0.25">
      <c r="A322" s="63">
        <v>42826</v>
      </c>
      <c r="B322" s="79">
        <v>173.4144158</v>
      </c>
      <c r="C322" s="79">
        <v>24.062329500000001</v>
      </c>
      <c r="D322" s="10"/>
      <c r="E322" s="79">
        <v>26.076986699999999</v>
      </c>
      <c r="F322" s="79">
        <v>21.996212700000001</v>
      </c>
    </row>
    <row r="323" spans="1:6" x14ac:dyDescent="0.25">
      <c r="A323" s="63">
        <v>42856</v>
      </c>
      <c r="B323" s="79">
        <v>167.1363782</v>
      </c>
      <c r="C323" s="79">
        <v>23.378382800000001</v>
      </c>
      <c r="D323" s="10"/>
      <c r="E323" s="79">
        <v>26.136883999999998</v>
      </c>
      <c r="F323" s="79">
        <v>20.360744400000002</v>
      </c>
    </row>
    <row r="324" spans="1:6" x14ac:dyDescent="0.25">
      <c r="A324" s="63">
        <v>42887</v>
      </c>
      <c r="B324" s="79">
        <v>154.5886667</v>
      </c>
      <c r="C324" s="79">
        <v>21.257474800000001</v>
      </c>
      <c r="D324" s="10"/>
      <c r="E324" s="79">
        <v>23.9458734</v>
      </c>
      <c r="F324" s="79">
        <v>18.324330799999998</v>
      </c>
    </row>
    <row r="325" spans="1:6" x14ac:dyDescent="0.25">
      <c r="A325" s="63">
        <v>42917</v>
      </c>
      <c r="B325" s="79">
        <v>167.4269051</v>
      </c>
      <c r="C325" s="79">
        <v>23.023265200000001</v>
      </c>
      <c r="D325" s="10"/>
      <c r="E325" s="79">
        <v>24.5628736</v>
      </c>
      <c r="F325" s="79">
        <v>21.309962800000001</v>
      </c>
    </row>
    <row r="326" spans="1:6" x14ac:dyDescent="0.25">
      <c r="A326" s="63">
        <v>42948</v>
      </c>
      <c r="B326" s="79">
        <v>172.1093942</v>
      </c>
      <c r="C326" s="79">
        <v>23.933126099999999</v>
      </c>
      <c r="E326" s="79">
        <v>25.734639900000001</v>
      </c>
      <c r="F326" s="79">
        <v>21.922703899999998</v>
      </c>
    </row>
    <row r="327" spans="1:6" x14ac:dyDescent="0.25">
      <c r="A327" s="63">
        <v>42979</v>
      </c>
      <c r="B327" s="79">
        <v>169.5791868</v>
      </c>
      <c r="C327" s="79">
        <v>23.820410599999999</v>
      </c>
      <c r="D327" s="10"/>
      <c r="E327" s="79">
        <v>24.732019000000001</v>
      </c>
      <c r="F327" s="79">
        <v>22.8157186</v>
      </c>
    </row>
    <row r="328" spans="1:6" x14ac:dyDescent="0.25">
      <c r="A328" s="63">
        <v>43009</v>
      </c>
      <c r="B328" s="79">
        <v>165.27152419999999</v>
      </c>
      <c r="C328" s="79">
        <v>23.448322600000001</v>
      </c>
      <c r="D328" s="10"/>
      <c r="E328" s="79">
        <v>24.916915199999998</v>
      </c>
      <c r="F328" s="79">
        <v>21.866939599999998</v>
      </c>
    </row>
    <row r="329" spans="1:6" x14ac:dyDescent="0.25">
      <c r="A329" s="63">
        <v>43040</v>
      </c>
      <c r="B329" s="79">
        <v>166.69917409999999</v>
      </c>
      <c r="C329" s="79">
        <v>23.374196999999999</v>
      </c>
      <c r="D329" s="10"/>
      <c r="E329" s="79">
        <v>22.983325799999999</v>
      </c>
      <c r="F329" s="79">
        <v>23.806947699999998</v>
      </c>
    </row>
    <row r="330" spans="1:6" x14ac:dyDescent="0.25">
      <c r="A330" s="63">
        <v>43070</v>
      </c>
      <c r="B330" s="79">
        <v>173.57403310000001</v>
      </c>
      <c r="C330" s="79">
        <v>23.586107999999999</v>
      </c>
      <c r="D330" s="10"/>
      <c r="E330" s="79">
        <v>24.097164800000002</v>
      </c>
      <c r="F330" s="79">
        <v>22.9927928</v>
      </c>
    </row>
    <row r="331" spans="1:6" x14ac:dyDescent="0.25">
      <c r="A331" s="63">
        <v>43101</v>
      </c>
      <c r="B331" s="79">
        <v>173.6184279</v>
      </c>
      <c r="C331" s="79">
        <v>23.876823999999999</v>
      </c>
      <c r="D331" s="10"/>
      <c r="E331" s="79">
        <v>23.400533500000002</v>
      </c>
      <c r="F331" s="79">
        <v>24.395826100000001</v>
      </c>
    </row>
    <row r="332" spans="1:6" x14ac:dyDescent="0.25">
      <c r="A332" s="63">
        <v>43132</v>
      </c>
      <c r="B332" s="79">
        <v>172.08526610000001</v>
      </c>
      <c r="C332" s="79">
        <v>23.4391216</v>
      </c>
      <c r="D332" s="10"/>
      <c r="E332" s="79">
        <v>25.599096899999999</v>
      </c>
      <c r="F332" s="79">
        <v>21.053378800000001</v>
      </c>
    </row>
    <row r="333" spans="1:6" x14ac:dyDescent="0.25">
      <c r="A333" s="63">
        <v>43160</v>
      </c>
      <c r="B333" s="79">
        <v>173.99962289999999</v>
      </c>
      <c r="C333" s="79">
        <v>23.878861499999999</v>
      </c>
      <c r="D333" s="10"/>
      <c r="E333" s="79">
        <v>24.648201100000001</v>
      </c>
      <c r="F333" s="79">
        <v>23.0251047</v>
      </c>
    </row>
    <row r="334" spans="1:6" x14ac:dyDescent="0.25">
      <c r="A334" s="63">
        <v>43191</v>
      </c>
      <c r="B334" s="79">
        <v>186.4844981</v>
      </c>
      <c r="C334" s="79">
        <v>25.515429999999999</v>
      </c>
      <c r="D334" s="10"/>
      <c r="E334" s="79">
        <v>26.555917900000001</v>
      </c>
      <c r="F334" s="79">
        <v>24.3327156</v>
      </c>
    </row>
    <row r="335" spans="1:6" x14ac:dyDescent="0.25">
      <c r="A335" s="63">
        <v>43221</v>
      </c>
      <c r="B335" s="79">
        <v>183.56109169999999</v>
      </c>
      <c r="C335" s="79">
        <v>25.618474899999999</v>
      </c>
      <c r="E335" s="79">
        <v>26.8063498</v>
      </c>
      <c r="F335" s="79">
        <v>24.2937619</v>
      </c>
    </row>
    <row r="336" spans="1:6" x14ac:dyDescent="0.25">
      <c r="A336" s="63">
        <v>43252</v>
      </c>
      <c r="B336" s="79">
        <v>174.78964740000001</v>
      </c>
      <c r="C336" s="79">
        <v>24.7121298</v>
      </c>
      <c r="D336" s="10"/>
      <c r="E336" s="79">
        <v>26.1524733</v>
      </c>
      <c r="F336" s="79">
        <v>22.982338800000001</v>
      </c>
    </row>
    <row r="337" spans="1:6" x14ac:dyDescent="0.25">
      <c r="A337" s="63">
        <v>43282</v>
      </c>
      <c r="B337" s="79">
        <v>172.90716699999999</v>
      </c>
      <c r="C337" s="79">
        <v>24.666175500000001</v>
      </c>
      <c r="D337" s="10"/>
      <c r="E337" s="79">
        <v>26.605685999999999</v>
      </c>
      <c r="F337" s="79">
        <v>22.445749899999999</v>
      </c>
    </row>
    <row r="338" spans="1:6" x14ac:dyDescent="0.25">
      <c r="A338" s="63">
        <v>43313</v>
      </c>
      <c r="B338" s="79">
        <v>176.33433020000001</v>
      </c>
      <c r="C338" s="79">
        <v>25.3014385</v>
      </c>
      <c r="D338" s="10"/>
      <c r="E338" s="79">
        <v>25.293161000000001</v>
      </c>
      <c r="F338" s="79">
        <v>25.3105683</v>
      </c>
    </row>
    <row r="339" spans="1:6" x14ac:dyDescent="0.25">
      <c r="A339" s="63">
        <v>43344</v>
      </c>
      <c r="B339" s="79">
        <v>173.73903379999999</v>
      </c>
      <c r="C339" s="79">
        <v>26.105788</v>
      </c>
      <c r="D339" s="10"/>
      <c r="E339" s="79">
        <v>27.611443600000001</v>
      </c>
      <c r="F339" s="79">
        <v>24.531802599999999</v>
      </c>
    </row>
    <row r="340" spans="1:6" x14ac:dyDescent="0.25">
      <c r="A340" s="63">
        <v>43374</v>
      </c>
      <c r="B340" s="79">
        <v>164.46902979999999</v>
      </c>
      <c r="C340" s="79">
        <v>24.697456599999999</v>
      </c>
      <c r="D340" s="10"/>
      <c r="E340" s="79">
        <v>25.511552399999999</v>
      </c>
      <c r="F340" s="79">
        <v>23.788727099999999</v>
      </c>
    </row>
    <row r="341" spans="1:6" x14ac:dyDescent="0.25">
      <c r="A341" s="63">
        <v>43405</v>
      </c>
      <c r="B341" s="79">
        <v>162.8252516</v>
      </c>
      <c r="C341" s="79">
        <v>23.9437417</v>
      </c>
      <c r="D341" s="10"/>
      <c r="E341" s="79">
        <v>24.8924108</v>
      </c>
      <c r="F341" s="79">
        <v>22.857804300000002</v>
      </c>
    </row>
    <row r="342" spans="1:6" x14ac:dyDescent="0.25">
      <c r="A342" s="63">
        <v>43435</v>
      </c>
      <c r="B342" s="79">
        <v>149.59420919999999</v>
      </c>
      <c r="C342" s="79">
        <v>22.4229035</v>
      </c>
      <c r="D342" s="10"/>
      <c r="E342" s="79">
        <v>24.6869643</v>
      </c>
      <c r="F342" s="79">
        <v>19.906930599999999</v>
      </c>
    </row>
    <row r="343" spans="1:6" x14ac:dyDescent="0.25">
      <c r="A343" s="63">
        <v>43466</v>
      </c>
      <c r="B343" s="79">
        <v>157.39641940000001</v>
      </c>
      <c r="C343" s="79">
        <v>23.288604800000002</v>
      </c>
      <c r="D343" s="10"/>
      <c r="E343" s="79">
        <v>25.860060099999998</v>
      </c>
      <c r="F343" s="79">
        <v>20.581944700000001</v>
      </c>
    </row>
    <row r="344" spans="1:6" x14ac:dyDescent="0.25">
      <c r="A344" s="63">
        <v>43497</v>
      </c>
      <c r="B344" s="79">
        <v>157.87278499999999</v>
      </c>
      <c r="C344" s="79">
        <v>23.625986600000001</v>
      </c>
      <c r="D344" s="10"/>
      <c r="E344" s="79">
        <v>24.548785500000001</v>
      </c>
      <c r="F344" s="79">
        <v>22.586941299999999</v>
      </c>
    </row>
    <row r="345" spans="1:6" x14ac:dyDescent="0.25">
      <c r="A345" s="63">
        <v>43525</v>
      </c>
      <c r="B345" s="79">
        <v>144.34044599999999</v>
      </c>
      <c r="C345" s="79">
        <v>21.102185800000001</v>
      </c>
      <c r="D345" s="10"/>
      <c r="E345" s="79">
        <v>22.378239600000001</v>
      </c>
      <c r="F345" s="79">
        <v>19.664532900000001</v>
      </c>
    </row>
    <row r="346" spans="1:6" x14ac:dyDescent="0.25">
      <c r="A346" s="63">
        <v>43556</v>
      </c>
      <c r="B346" s="79">
        <v>161.89594500000001</v>
      </c>
      <c r="C346" s="79">
        <v>23.0204196</v>
      </c>
      <c r="D346" s="10"/>
      <c r="E346" s="79">
        <v>24.1151874</v>
      </c>
      <c r="F346" s="79">
        <v>21.794982099999999</v>
      </c>
    </row>
    <row r="347" spans="1:6" x14ac:dyDescent="0.25">
      <c r="A347" s="63">
        <v>43586</v>
      </c>
      <c r="B347" s="79">
        <v>165.41439059999999</v>
      </c>
      <c r="C347" s="79">
        <v>23.551563600000001</v>
      </c>
      <c r="D347" s="10"/>
      <c r="E347" s="79">
        <v>24.726132199999999</v>
      </c>
      <c r="F347" s="79">
        <v>22.224162199999999</v>
      </c>
    </row>
    <row r="348" spans="1:6" x14ac:dyDescent="0.25">
      <c r="A348" s="63">
        <v>43617</v>
      </c>
      <c r="B348" s="79">
        <v>167.23141039999999</v>
      </c>
      <c r="C348" s="79">
        <v>23.4884697</v>
      </c>
      <c r="D348" s="10"/>
      <c r="E348" s="79">
        <v>25.059356600000001</v>
      </c>
      <c r="F348" s="79">
        <v>21.7770698</v>
      </c>
    </row>
    <row r="349" spans="1:6" x14ac:dyDescent="0.25">
      <c r="A349" s="63">
        <v>43647</v>
      </c>
      <c r="B349" s="79">
        <v>160.06317390000001</v>
      </c>
      <c r="C349" s="79">
        <v>22.356220799999999</v>
      </c>
      <c r="E349" s="79">
        <v>24.081866399999999</v>
      </c>
      <c r="F349" s="79">
        <v>20.462595799999999</v>
      </c>
    </row>
    <row r="350" spans="1:6" x14ac:dyDescent="0.25">
      <c r="A350" s="63">
        <v>43678</v>
      </c>
      <c r="B350" s="79">
        <v>168.38585689999999</v>
      </c>
      <c r="C350" s="79">
        <v>23.517682300000001</v>
      </c>
      <c r="E350" s="79">
        <v>25.285307700000001</v>
      </c>
      <c r="F350" s="79">
        <v>21.488959399999999</v>
      </c>
    </row>
    <row r="351" spans="1:6" x14ac:dyDescent="0.25">
      <c r="A351" s="63">
        <v>43709</v>
      </c>
      <c r="B351" s="79">
        <v>163.25920909999999</v>
      </c>
      <c r="C351" s="79">
        <v>22.970837</v>
      </c>
      <c r="E351" s="79">
        <v>25.2670046</v>
      </c>
      <c r="F351" s="79">
        <v>20.247837000000001</v>
      </c>
    </row>
    <row r="352" spans="1:6" x14ac:dyDescent="0.25">
      <c r="A352" s="63">
        <v>43739</v>
      </c>
      <c r="B352" s="79">
        <v>170.58492580000001</v>
      </c>
      <c r="C352" s="79">
        <v>23.637652800000001</v>
      </c>
      <c r="D352" s="10"/>
      <c r="E352" s="79">
        <v>25.535037500000001</v>
      </c>
      <c r="F352" s="79">
        <v>21.4124081</v>
      </c>
    </row>
    <row r="353" spans="1:6" x14ac:dyDescent="0.25">
      <c r="A353" s="63">
        <v>43770</v>
      </c>
      <c r="B353" s="79">
        <v>172.1238792</v>
      </c>
      <c r="C353" s="79">
        <v>24.556223500000002</v>
      </c>
      <c r="D353" s="10"/>
      <c r="E353" s="79">
        <v>25.273860500000001</v>
      </c>
      <c r="F353" s="79">
        <v>23.737647599999999</v>
      </c>
    </row>
    <row r="354" spans="1:6" x14ac:dyDescent="0.25">
      <c r="A354" s="63">
        <v>43800</v>
      </c>
      <c r="B354" s="79">
        <v>165.90008370000001</v>
      </c>
      <c r="C354" s="79">
        <v>24.2827111</v>
      </c>
      <c r="D354" s="10"/>
      <c r="E354" s="79">
        <v>24.198991899999999</v>
      </c>
      <c r="F354" s="79">
        <v>24.384043399999999</v>
      </c>
    </row>
    <row r="355" spans="1:6" x14ac:dyDescent="0.25">
      <c r="A355" s="63">
        <v>43831</v>
      </c>
      <c r="B355" s="79">
        <v>178.85684599999999</v>
      </c>
      <c r="C355" s="79">
        <v>24.986244299999999</v>
      </c>
      <c r="D355" s="10"/>
      <c r="E355" s="79">
        <v>24.9046302</v>
      </c>
      <c r="F355" s="79">
        <v>25.077560800000001</v>
      </c>
    </row>
    <row r="356" spans="1:6" x14ac:dyDescent="0.25">
      <c r="A356" s="63">
        <v>43862</v>
      </c>
      <c r="B356" s="79">
        <v>170.0689558</v>
      </c>
      <c r="C356" s="79">
        <v>24.426613100000001</v>
      </c>
      <c r="E356" s="79">
        <v>23.463254200000002</v>
      </c>
      <c r="F356" s="79">
        <v>25.564046099999999</v>
      </c>
    </row>
    <row r="357" spans="1:6" x14ac:dyDescent="0.25">
      <c r="A357" s="63">
        <v>43891</v>
      </c>
      <c r="B357" s="79">
        <v>161.737674</v>
      </c>
      <c r="C357" s="79">
        <v>22.816350499999999</v>
      </c>
      <c r="E357" s="79">
        <v>23.4293081</v>
      </c>
      <c r="F357" s="79">
        <v>22.1235237</v>
      </c>
    </row>
    <row r="358" spans="1:6" x14ac:dyDescent="0.25">
      <c r="A358" s="63">
        <v>43922</v>
      </c>
      <c r="B358" s="79">
        <v>130.0828242</v>
      </c>
      <c r="C358" s="79">
        <v>15.6813713</v>
      </c>
      <c r="E358" s="79">
        <v>15.6774682</v>
      </c>
      <c r="F358" s="79">
        <v>15.686189600000001</v>
      </c>
    </row>
    <row r="359" spans="1:6" x14ac:dyDescent="0.25">
      <c r="A359" s="63">
        <v>43952</v>
      </c>
      <c r="B359" s="79">
        <v>137.40752209999999</v>
      </c>
      <c r="C359" s="79">
        <v>15.1497574</v>
      </c>
      <c r="E359" s="79">
        <v>15.939515399999999</v>
      </c>
      <c r="F359" s="79">
        <v>14.244259100000001</v>
      </c>
    </row>
    <row r="360" spans="1:6" x14ac:dyDescent="0.25">
      <c r="A360" s="63">
        <v>43983</v>
      </c>
      <c r="B360" s="79">
        <v>148.46207129999999</v>
      </c>
      <c r="C360" s="79">
        <v>15.0360447</v>
      </c>
      <c r="D360" s="10"/>
      <c r="E360" s="79">
        <v>16.158601999999998</v>
      </c>
      <c r="F360" s="79">
        <v>13.787437499999999</v>
      </c>
    </row>
    <row r="361" spans="1:6" x14ac:dyDescent="0.25">
      <c r="A361" s="63">
        <v>44013</v>
      </c>
      <c r="B361" s="79">
        <v>179.0989347</v>
      </c>
      <c r="C361" s="79">
        <v>17.922873800000001</v>
      </c>
      <c r="D361" s="10"/>
      <c r="E361" s="79">
        <v>20.6574922</v>
      </c>
      <c r="F361" s="79">
        <v>14.941172099999999</v>
      </c>
    </row>
    <row r="362" spans="1:6" x14ac:dyDescent="0.25">
      <c r="A362" s="63">
        <v>44044</v>
      </c>
      <c r="B362" s="79">
        <v>182.86748080000001</v>
      </c>
      <c r="C362" s="79">
        <v>19.952058000000001</v>
      </c>
      <c r="D362" s="10"/>
      <c r="E362" s="79">
        <v>20.649625700000001</v>
      </c>
      <c r="F362" s="79">
        <v>19.141661800000001</v>
      </c>
    </row>
    <row r="363" spans="1:6" x14ac:dyDescent="0.25">
      <c r="A363" s="63">
        <v>44075</v>
      </c>
      <c r="B363" s="79">
        <v>185.4780902</v>
      </c>
      <c r="C363" s="79">
        <v>19.940257599999999</v>
      </c>
      <c r="D363" s="10"/>
      <c r="E363" s="79">
        <v>20.9938535</v>
      </c>
      <c r="F363" s="79">
        <v>18.690046800000001</v>
      </c>
    </row>
    <row r="364" spans="1:6" x14ac:dyDescent="0.25">
      <c r="A364" s="63">
        <v>44105</v>
      </c>
      <c r="B364" s="79">
        <v>195.85765720000001</v>
      </c>
      <c r="C364" s="79">
        <v>20.633846999999999</v>
      </c>
      <c r="D364" s="10"/>
      <c r="E364" s="79">
        <v>20.993286900000001</v>
      </c>
      <c r="F364" s="79">
        <v>20.237337700000001</v>
      </c>
    </row>
    <row r="365" spans="1:6" x14ac:dyDescent="0.25">
      <c r="A365" s="63">
        <v>44136</v>
      </c>
      <c r="B365" s="79">
        <v>197.3305737</v>
      </c>
      <c r="C365" s="79">
        <v>21.255629800000001</v>
      </c>
      <c r="D365" s="10"/>
      <c r="E365" s="79">
        <v>22.759535</v>
      </c>
      <c r="F365" s="79">
        <v>19.7216241</v>
      </c>
    </row>
    <row r="366" spans="1:6" x14ac:dyDescent="0.25">
      <c r="A366" s="63">
        <v>44166</v>
      </c>
      <c r="B366" s="79">
        <v>198.0223992</v>
      </c>
      <c r="C366" s="79">
        <v>22.157305399999998</v>
      </c>
      <c r="D366" s="10"/>
      <c r="E366" s="79">
        <v>21.8072789</v>
      </c>
      <c r="F366" s="79">
        <v>22.556648200000001</v>
      </c>
    </row>
    <row r="367" spans="1:6" x14ac:dyDescent="0.25">
      <c r="A367" s="63">
        <v>44197</v>
      </c>
      <c r="B367" s="79">
        <v>205.6933746</v>
      </c>
      <c r="C367" s="79">
        <v>23.9426013</v>
      </c>
      <c r="D367" s="10"/>
      <c r="E367" s="79">
        <v>24.214819800000001</v>
      </c>
      <c r="F367" s="79">
        <v>23.633482000000001</v>
      </c>
    </row>
    <row r="368" spans="1:6" x14ac:dyDescent="0.25">
      <c r="A368" s="63">
        <v>44228</v>
      </c>
      <c r="B368" s="79">
        <v>199.4413476</v>
      </c>
      <c r="C368" s="79">
        <v>24.9296237</v>
      </c>
      <c r="D368" s="10"/>
      <c r="E368" s="79">
        <v>25.978038000000002</v>
      </c>
      <c r="F368" s="79">
        <v>23.642834000000001</v>
      </c>
    </row>
    <row r="369" spans="1:6" x14ac:dyDescent="0.25">
      <c r="A369" s="63">
        <v>44256</v>
      </c>
      <c r="B369" s="79">
        <v>233.44003069999999</v>
      </c>
      <c r="C369" s="79">
        <v>29.9796598</v>
      </c>
      <c r="D369" s="10"/>
      <c r="E369" s="79">
        <v>30.547007700000002</v>
      </c>
      <c r="F369" s="79">
        <v>29.289105599999999</v>
      </c>
    </row>
    <row r="370" spans="1:6" x14ac:dyDescent="0.25">
      <c r="A370" s="63">
        <v>44287</v>
      </c>
      <c r="B370" s="79">
        <v>243.18050260000001</v>
      </c>
      <c r="C370" s="79">
        <v>32.512373500000002</v>
      </c>
      <c r="D370" s="10"/>
      <c r="E370" s="79">
        <v>31.983346999999998</v>
      </c>
      <c r="F370" s="79">
        <v>33.144401000000002</v>
      </c>
    </row>
    <row r="371" spans="1:6" x14ac:dyDescent="0.25">
      <c r="A371" s="63">
        <v>44317</v>
      </c>
      <c r="B371" s="79">
        <v>219.32240949999999</v>
      </c>
      <c r="C371" s="79">
        <v>31.209872799999999</v>
      </c>
      <c r="D371" s="10"/>
      <c r="E371" s="79">
        <v>31.881138499999999</v>
      </c>
      <c r="F371" s="79">
        <v>30.3803743</v>
      </c>
    </row>
    <row r="372" spans="1:6" x14ac:dyDescent="0.25">
      <c r="A372" s="63">
        <v>44348</v>
      </c>
      <c r="B372" s="79">
        <v>210.71963239999999</v>
      </c>
      <c r="C372" s="79">
        <v>30.362829099999999</v>
      </c>
      <c r="E372" s="79">
        <v>31.319089600000002</v>
      </c>
      <c r="F372" s="79">
        <v>29.208109100000001</v>
      </c>
    </row>
    <row r="373" spans="1:6" x14ac:dyDescent="0.25">
      <c r="A373" s="63">
        <v>44378</v>
      </c>
      <c r="B373" s="79">
        <v>196.03384320000001</v>
      </c>
      <c r="C373" s="79">
        <v>30.159878800000001</v>
      </c>
      <c r="E373" s="79">
        <v>32.100525699999999</v>
      </c>
      <c r="F373" s="79">
        <v>28.067511199999998</v>
      </c>
    </row>
    <row r="374" spans="1:6" x14ac:dyDescent="0.25">
      <c r="A374" s="63">
        <v>44409</v>
      </c>
      <c r="B374" s="79">
        <v>181.57047499999999</v>
      </c>
      <c r="C374" s="79">
        <v>29.1848007</v>
      </c>
      <c r="E374" s="79">
        <v>29.6297949</v>
      </c>
      <c r="F374" s="79">
        <v>28.661859799999998</v>
      </c>
    </row>
    <row r="375" spans="1:6" x14ac:dyDescent="0.25">
      <c r="A375" s="63">
        <v>44440</v>
      </c>
      <c r="B375" s="79">
        <v>182.25512230000001</v>
      </c>
      <c r="C375" s="79">
        <v>28.794115300000001</v>
      </c>
      <c r="D375" s="10"/>
      <c r="E375" s="79">
        <v>31.106600400000001</v>
      </c>
      <c r="F375" s="79">
        <v>26.426404000000002</v>
      </c>
    </row>
    <row r="376" spans="1:6" x14ac:dyDescent="0.25">
      <c r="A376" s="63">
        <v>44470</v>
      </c>
      <c r="B376" s="79">
        <v>180.45066270000001</v>
      </c>
      <c r="C376" s="79">
        <v>25.400349599999998</v>
      </c>
      <c r="D376" s="10"/>
      <c r="E376" s="79">
        <v>28.189401499999999</v>
      </c>
      <c r="F376" s="79">
        <v>22.437566199999999</v>
      </c>
    </row>
    <row r="377" spans="1:6" x14ac:dyDescent="0.25">
      <c r="A377" s="63">
        <v>44501</v>
      </c>
      <c r="B377" s="79">
        <v>175.02920349999999</v>
      </c>
      <c r="C377" s="79">
        <v>27.534966099999998</v>
      </c>
      <c r="D377" s="10"/>
      <c r="E377" s="79">
        <v>28.534660800000001</v>
      </c>
      <c r="F377" s="79">
        <v>26.4453219</v>
      </c>
    </row>
    <row r="378" spans="1:6" x14ac:dyDescent="0.25">
      <c r="A378" s="63">
        <v>44531</v>
      </c>
      <c r="B378" s="79">
        <v>147.32026339999999</v>
      </c>
      <c r="C378" s="79">
        <v>25.543900000000001</v>
      </c>
      <c r="E378" s="79">
        <v>26.013647800000001</v>
      </c>
      <c r="F378" s="79">
        <v>25.008707399999999</v>
      </c>
    </row>
    <row r="379" spans="1:6" x14ac:dyDescent="0.25">
      <c r="A379" s="63">
        <v>44562</v>
      </c>
      <c r="B379" s="79">
        <v>149.71759159999999</v>
      </c>
      <c r="C379" s="79">
        <v>25.943375799999998</v>
      </c>
      <c r="E379" s="79">
        <v>25.6823622</v>
      </c>
      <c r="F379" s="79">
        <v>26.2456757</v>
      </c>
    </row>
    <row r="380" spans="1:6" x14ac:dyDescent="0.25">
      <c r="A380" s="63">
        <v>44593</v>
      </c>
      <c r="B380" s="79">
        <v>146.0828549</v>
      </c>
      <c r="C380" s="79">
        <v>26.032541500000001</v>
      </c>
      <c r="E380" s="79">
        <v>26.465263400000001</v>
      </c>
      <c r="F380" s="79">
        <v>25.512582299999998</v>
      </c>
    </row>
    <row r="381" spans="1:6" x14ac:dyDescent="0.25">
      <c r="A381" s="63">
        <v>44621</v>
      </c>
      <c r="B381" s="79">
        <v>136.870712</v>
      </c>
      <c r="C381" s="79">
        <v>24.681474900000001</v>
      </c>
      <c r="E381" s="79">
        <v>26.333040199999999</v>
      </c>
      <c r="F381" s="79">
        <v>22.6088144</v>
      </c>
    </row>
    <row r="382" spans="1:6" x14ac:dyDescent="0.25">
      <c r="A382" s="8">
        <v>44652</v>
      </c>
      <c r="B382" s="79">
        <v>136.2472076</v>
      </c>
      <c r="C382" s="79">
        <v>25.299123399999999</v>
      </c>
      <c r="E382" s="79">
        <v>28.216912300000001</v>
      </c>
      <c r="F382" s="79">
        <v>21.9191067</v>
      </c>
    </row>
    <row r="383" spans="1:6" x14ac:dyDescent="0.25">
      <c r="A383" s="8">
        <v>44682</v>
      </c>
      <c r="B383" s="79">
        <v>134.09604400000001</v>
      </c>
      <c r="C383" s="79">
        <v>24.232192000000001</v>
      </c>
      <c r="E383" s="79">
        <v>26.461359699999999</v>
      </c>
      <c r="F383" s="79">
        <v>21.6470269</v>
      </c>
    </row>
    <row r="384" spans="1:6" x14ac:dyDescent="0.25">
      <c r="A384" s="63">
        <v>44713</v>
      </c>
      <c r="B384" s="79">
        <v>132.4857969</v>
      </c>
      <c r="C384" s="79">
        <v>25.907341899999999</v>
      </c>
      <c r="E384" s="79">
        <v>28.327733500000001</v>
      </c>
      <c r="F384" s="79">
        <v>23.151194700000001</v>
      </c>
    </row>
    <row r="385" spans="1:6" x14ac:dyDescent="0.25">
      <c r="A385" s="8">
        <v>44743</v>
      </c>
      <c r="B385" s="79">
        <v>120.77774580000001</v>
      </c>
      <c r="C385" s="79">
        <v>24.833015400000001</v>
      </c>
      <c r="E385" s="79">
        <v>28.352973200000001</v>
      </c>
      <c r="F385" s="79">
        <v>20.954322699999999</v>
      </c>
    </row>
    <row r="386" spans="1:6" x14ac:dyDescent="0.25">
      <c r="A386" s="8">
        <v>44774</v>
      </c>
      <c r="B386" s="79">
        <v>121.3893795</v>
      </c>
      <c r="C386" s="79">
        <v>24.220047399999999</v>
      </c>
      <c r="E386" s="79">
        <v>27.122692000000001</v>
      </c>
      <c r="F386" s="79">
        <v>21.0005159</v>
      </c>
    </row>
    <row r="387" spans="1:6" x14ac:dyDescent="0.25">
      <c r="A387" s="63">
        <v>44805</v>
      </c>
      <c r="B387" s="79">
        <v>128.6564328</v>
      </c>
      <c r="C387" s="79">
        <v>25.203893600000001</v>
      </c>
      <c r="E387" s="79">
        <v>26.982625200000001</v>
      </c>
      <c r="F387" s="79">
        <v>23.259290100000001</v>
      </c>
    </row>
    <row r="388" spans="1:6" x14ac:dyDescent="0.25">
      <c r="A388" s="8">
        <v>44835</v>
      </c>
      <c r="B388" s="79">
        <v>115.73564469999999</v>
      </c>
      <c r="C388" s="79">
        <v>23.575640700000001</v>
      </c>
      <c r="E388" s="79">
        <v>25.7272806</v>
      </c>
      <c r="F388" s="79">
        <v>21.444372000000001</v>
      </c>
    </row>
    <row r="389" spans="1:6" x14ac:dyDescent="0.25">
      <c r="A389" s="8">
        <v>44866</v>
      </c>
      <c r="B389" s="79">
        <v>108.5757308</v>
      </c>
      <c r="C389" s="79">
        <v>21.754360999999999</v>
      </c>
      <c r="E389" s="79">
        <v>24.339178</v>
      </c>
      <c r="F389" s="79">
        <v>18.9528912</v>
      </c>
    </row>
    <row r="390" spans="1:6" x14ac:dyDescent="0.25">
      <c r="A390" s="63">
        <v>44896</v>
      </c>
      <c r="B390" s="79">
        <v>111.5245889</v>
      </c>
      <c r="C390" s="79">
        <v>22.388803599999999</v>
      </c>
      <c r="E390" s="79">
        <v>25.9287791</v>
      </c>
      <c r="F390" s="79">
        <v>18.487275400000001</v>
      </c>
    </row>
    <row r="391" spans="1:6" x14ac:dyDescent="0.25">
      <c r="A391" s="8">
        <v>44927</v>
      </c>
      <c r="B391" s="79">
        <v>111.69261349999999</v>
      </c>
      <c r="C391" s="79">
        <v>21.343043000000002</v>
      </c>
      <c r="E391" s="79">
        <v>24.104996199999999</v>
      </c>
      <c r="F391" s="79">
        <v>18.109480399999999</v>
      </c>
    </row>
    <row r="392" spans="1:6" x14ac:dyDescent="0.25">
      <c r="A392" s="8">
        <v>44958</v>
      </c>
      <c r="B392" s="79">
        <v>103.7096973</v>
      </c>
      <c r="C392" s="79">
        <v>20.059079100000002</v>
      </c>
      <c r="E392" s="79">
        <v>21.940030499999999</v>
      </c>
      <c r="F392" s="79">
        <v>17.8180877</v>
      </c>
    </row>
    <row r="393" spans="1:6" x14ac:dyDescent="0.25">
      <c r="A393" s="63">
        <v>44986</v>
      </c>
      <c r="B393" s="79">
        <v>102.0560784</v>
      </c>
      <c r="C393" s="79">
        <v>19.722613299999999</v>
      </c>
      <c r="E393" s="79">
        <v>22.623806299999998</v>
      </c>
      <c r="F393" s="79">
        <v>16.2878103</v>
      </c>
    </row>
    <row r="394" spans="1:6" x14ac:dyDescent="0.25">
      <c r="A394" s="8">
        <v>45017</v>
      </c>
      <c r="B394" s="79">
        <v>87.309555200000005</v>
      </c>
      <c r="C394" s="79">
        <v>16.3129043</v>
      </c>
      <c r="E394" s="79">
        <v>17.414808600000001</v>
      </c>
      <c r="F394" s="79">
        <v>14.873151200000001</v>
      </c>
    </row>
    <row r="395" spans="1:6" x14ac:dyDescent="0.25">
      <c r="A395" s="8">
        <v>45047</v>
      </c>
      <c r="B395" s="79">
        <v>93.194391899999999</v>
      </c>
      <c r="C395" s="79">
        <v>17.8612103</v>
      </c>
      <c r="E395" s="79">
        <v>19.687771099999999</v>
      </c>
      <c r="F395" s="79">
        <v>15.7955419</v>
      </c>
    </row>
    <row r="396" spans="1:6" x14ac:dyDescent="0.25">
      <c r="A396" s="63">
        <v>45078</v>
      </c>
      <c r="B396" s="79">
        <v>102.51674</v>
      </c>
      <c r="C396" s="79">
        <v>19.864083099999998</v>
      </c>
      <c r="E396" s="79">
        <v>21.822349299999999</v>
      </c>
      <c r="F396" s="79">
        <v>17.5802139</v>
      </c>
    </row>
    <row r="397" spans="1:6" x14ac:dyDescent="0.25">
      <c r="A397" s="8">
        <v>45108</v>
      </c>
      <c r="B397" s="79">
        <v>106.6900632</v>
      </c>
      <c r="C397" s="79">
        <v>19.677096200000001</v>
      </c>
      <c r="E397" s="79">
        <v>22.460039299999998</v>
      </c>
      <c r="F397" s="79">
        <v>16.565280000000001</v>
      </c>
    </row>
    <row r="398" spans="1:6" x14ac:dyDescent="0.25">
      <c r="A398" s="8">
        <v>45139</v>
      </c>
      <c r="B398" s="79">
        <v>108.6700943</v>
      </c>
      <c r="C398" s="79">
        <v>20.108696299999998</v>
      </c>
      <c r="E398" s="79">
        <v>22.354733199999998</v>
      </c>
      <c r="F398" s="79">
        <v>17.4717664</v>
      </c>
    </row>
    <row r="399" spans="1:6" x14ac:dyDescent="0.25">
      <c r="A399" s="63">
        <v>45170</v>
      </c>
      <c r="B399" s="79">
        <v>110.2227354</v>
      </c>
      <c r="C399" s="79">
        <v>21.1345609</v>
      </c>
      <c r="E399" s="79">
        <v>23.5648214</v>
      </c>
      <c r="F399" s="79">
        <v>18.658389799999998</v>
      </c>
    </row>
    <row r="400" spans="1:6" x14ac:dyDescent="0.25">
      <c r="A400" s="8">
        <v>45200</v>
      </c>
      <c r="B400" s="79">
        <v>105.0985233</v>
      </c>
      <c r="C400" s="79">
        <v>18.8019228</v>
      </c>
      <c r="E400" s="79">
        <v>19.814916</v>
      </c>
      <c r="F400" s="79">
        <v>17.609507300000001</v>
      </c>
    </row>
    <row r="401" spans="1:6" x14ac:dyDescent="0.25">
      <c r="A401" s="8">
        <v>45231</v>
      </c>
      <c r="B401" s="79">
        <v>113.0354662</v>
      </c>
      <c r="C401" s="79">
        <v>19.5716541</v>
      </c>
      <c r="E401" s="79">
        <v>21.583844899999999</v>
      </c>
      <c r="F401" s="79">
        <v>17.205674399999999</v>
      </c>
    </row>
    <row r="402" spans="1:6" x14ac:dyDescent="0.25">
      <c r="A402" s="63">
        <v>45261</v>
      </c>
      <c r="B402" s="79">
        <v>107.4594204</v>
      </c>
      <c r="C402" s="79">
        <v>18.4932427</v>
      </c>
      <c r="E402" s="79">
        <v>19.764327699999999</v>
      </c>
      <c r="F402" s="79">
        <v>17.065388500000001</v>
      </c>
    </row>
    <row r="403" spans="1:6" x14ac:dyDescent="0.25">
      <c r="A403" s="63">
        <v>45292</v>
      </c>
      <c r="B403" s="79">
        <v>116.2344397</v>
      </c>
      <c r="C403" s="79">
        <v>19.2897091</v>
      </c>
      <c r="E403" s="79">
        <v>20.4277242</v>
      </c>
      <c r="F403" s="79">
        <v>17.976725699999999</v>
      </c>
    </row>
    <row r="404" spans="1:6" x14ac:dyDescent="0.25">
      <c r="A404" s="63">
        <v>45323</v>
      </c>
      <c r="B404" s="79">
        <v>100.6144549</v>
      </c>
      <c r="C404" s="79">
        <v>18.185524900000001</v>
      </c>
      <c r="E404" s="79">
        <v>17.863054500000001</v>
      </c>
      <c r="F404" s="79">
        <v>18.553678000000001</v>
      </c>
    </row>
    <row r="405" spans="1:6" x14ac:dyDescent="0.25">
      <c r="A405" s="63">
        <v>45352</v>
      </c>
      <c r="B405" s="79">
        <v>112.0062174</v>
      </c>
      <c r="C405" s="79">
        <v>19.435067499999999</v>
      </c>
      <c r="E405" s="79">
        <v>20.374120099999999</v>
      </c>
      <c r="F405" s="79">
        <v>18.363709</v>
      </c>
    </row>
    <row r="406" spans="1:6" x14ac:dyDescent="0.25">
      <c r="A406" s="63">
        <v>45383</v>
      </c>
      <c r="B406" s="79">
        <v>121.1288412</v>
      </c>
      <c r="C406" s="79">
        <v>19.8843903</v>
      </c>
      <c r="E406" s="79">
        <v>21.347663900000001</v>
      </c>
      <c r="F406" s="79">
        <v>18.123366699999998</v>
      </c>
    </row>
    <row r="407" spans="1:6" x14ac:dyDescent="0.25">
      <c r="A407" s="63">
        <v>45413</v>
      </c>
      <c r="B407" s="79">
        <v>121.9056317</v>
      </c>
      <c r="C407" s="79">
        <v>20.237836399999999</v>
      </c>
      <c r="E407" s="79">
        <v>21.5648518</v>
      </c>
      <c r="F407" s="79">
        <v>18.655806699999999</v>
      </c>
    </row>
    <row r="408" spans="1:6" x14ac:dyDescent="0.25">
      <c r="A408" s="63">
        <v>45444</v>
      </c>
      <c r="B408" s="79">
        <v>111.7899953</v>
      </c>
      <c r="C408" s="79">
        <v>18.231052099999999</v>
      </c>
      <c r="E408" s="79">
        <v>19.146620899999998</v>
      </c>
      <c r="F408" s="79">
        <v>17.213490700000001</v>
      </c>
    </row>
    <row r="409" spans="1:6" x14ac:dyDescent="0.25">
      <c r="A409" s="63">
        <v>45474</v>
      </c>
      <c r="B409" s="10">
        <v>129.2588734</v>
      </c>
      <c r="C409" s="10">
        <v>20.289473300000001</v>
      </c>
      <c r="D409" s="10"/>
      <c r="E409" s="10">
        <v>21.700543499999998</v>
      </c>
      <c r="F409" s="10">
        <v>18.535784499999998</v>
      </c>
    </row>
    <row r="410" spans="1:6" x14ac:dyDescent="0.25">
      <c r="A410" s="63">
        <v>45505</v>
      </c>
    </row>
    <row r="411" spans="1:6" x14ac:dyDescent="0.25">
      <c r="A411" s="63">
        <v>45536</v>
      </c>
    </row>
    <row r="412" spans="1:6" x14ac:dyDescent="0.25">
      <c r="A412" s="63">
        <v>45566</v>
      </c>
    </row>
    <row r="413" spans="1:6" x14ac:dyDescent="0.25">
      <c r="A413" s="63">
        <v>45597</v>
      </c>
    </row>
    <row r="414" spans="1:6" x14ac:dyDescent="0.25">
      <c r="A414" s="63">
        <v>45627</v>
      </c>
    </row>
  </sheetData>
  <mergeCells count="1">
    <mergeCell ref="E5:F5"/>
  </mergeCells>
  <pageMargins left="0.7" right="0.7" top="0.75" bottom="0.75" header="0.3" footer="0.3"/>
  <pageSetup paperSize="9" orientation="portrait" horizontalDpi="300" r:id="rId1"/>
  <headerFooter>
    <oddHeader>&amp;C&amp;"Calibri"&amp;12&amp;KFF0000OFFICIAL&amp;1#</oddHeader>
    <oddFooter>&amp;C&amp;1#&amp;"Calibri"&amp;12&amp;KFF0000OFFICIAL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360C2-82B9-46D4-97CA-5C2BCAFC13F7}">
  <dimension ref="A1:O569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5" x14ac:dyDescent="0.25"/>
  <cols>
    <col min="1" max="1" width="8.85546875" style="2"/>
    <col min="2" max="2" width="14.5703125" style="2" customWidth="1"/>
    <col min="3" max="3" width="15.28515625" style="2" customWidth="1"/>
    <col min="4" max="4" width="2.28515625" style="2" customWidth="1"/>
    <col min="5" max="5" width="12.7109375" style="2" bestFit="1" customWidth="1"/>
    <col min="6" max="6" width="12.5703125" style="2" bestFit="1" customWidth="1"/>
    <col min="7" max="16384" width="8.85546875" style="2"/>
  </cols>
  <sheetData>
    <row r="1" spans="1:15" x14ac:dyDescent="0.25">
      <c r="A1" s="1" t="s">
        <v>49</v>
      </c>
    </row>
    <row r="2" spans="1:15" x14ac:dyDescent="0.25">
      <c r="A2" s="1"/>
    </row>
    <row r="3" spans="1:15" x14ac:dyDescent="0.25">
      <c r="A3" s="1"/>
      <c r="B3" s="3" t="s">
        <v>50</v>
      </c>
      <c r="C3" s="3"/>
      <c r="D3" s="3"/>
      <c r="E3" s="3"/>
      <c r="F3" s="3"/>
    </row>
    <row r="4" spans="1:15" x14ac:dyDescent="0.25">
      <c r="B4" s="75" t="s">
        <v>51</v>
      </c>
      <c r="C4" s="75" t="s">
        <v>52</v>
      </c>
      <c r="D4" s="3"/>
      <c r="E4" s="76" t="s">
        <v>53</v>
      </c>
      <c r="F4" s="76" t="s">
        <v>54</v>
      </c>
    </row>
    <row r="5" spans="1:15" ht="42.6" customHeight="1" x14ac:dyDescent="0.25">
      <c r="A5" s="14"/>
      <c r="B5" s="58" t="s">
        <v>55</v>
      </c>
      <c r="C5" s="58" t="s">
        <v>56</v>
      </c>
      <c r="E5" s="145" t="s">
        <v>30</v>
      </c>
      <c r="F5" s="148"/>
    </row>
    <row r="6" spans="1:15" ht="29.25" customHeight="1" x14ac:dyDescent="0.25">
      <c r="A6" s="59" t="s">
        <v>14</v>
      </c>
      <c r="B6" s="6" t="s">
        <v>48</v>
      </c>
      <c r="C6" s="6" t="s">
        <v>31</v>
      </c>
      <c r="E6" s="6" t="s">
        <v>17</v>
      </c>
      <c r="F6" s="6" t="s">
        <v>18</v>
      </c>
    </row>
    <row r="7" spans="1:15" x14ac:dyDescent="0.25">
      <c r="A7" s="8">
        <v>28522</v>
      </c>
      <c r="B7" s="79">
        <v>240.01569019999999</v>
      </c>
      <c r="C7" s="79">
        <v>13.658674299999999</v>
      </c>
      <c r="E7" s="79">
        <v>12.6921933</v>
      </c>
      <c r="F7" s="79">
        <v>14.722767299999999</v>
      </c>
      <c r="M7" s="80"/>
      <c r="N7" s="80"/>
      <c r="O7" s="80"/>
    </row>
    <row r="8" spans="1:15" x14ac:dyDescent="0.25">
      <c r="A8" s="8">
        <v>28550</v>
      </c>
      <c r="B8" s="79">
        <v>221.4115271</v>
      </c>
      <c r="C8" s="79">
        <v>12.747699900000001</v>
      </c>
      <c r="E8" s="79">
        <v>11.6098015</v>
      </c>
      <c r="F8" s="79">
        <v>13.9145988</v>
      </c>
      <c r="M8" s="80"/>
      <c r="N8" s="80"/>
      <c r="O8" s="80"/>
    </row>
    <row r="9" spans="1:15" x14ac:dyDescent="0.25">
      <c r="A9" s="8">
        <v>28581</v>
      </c>
      <c r="B9" s="79">
        <v>215.6098786</v>
      </c>
      <c r="C9" s="79">
        <v>12.406813400000001</v>
      </c>
      <c r="E9" s="79">
        <v>11.618483400000001</v>
      </c>
      <c r="F9" s="79">
        <v>13.4674938</v>
      </c>
      <c r="M9" s="80"/>
      <c r="N9" s="80"/>
      <c r="O9" s="80"/>
    </row>
    <row r="10" spans="1:15" x14ac:dyDescent="0.25">
      <c r="A10" s="8">
        <v>28611</v>
      </c>
      <c r="B10" s="79">
        <v>211.3729252</v>
      </c>
      <c r="C10" s="79">
        <v>12.2334142</v>
      </c>
      <c r="E10" s="79">
        <v>11.508374999999999</v>
      </c>
      <c r="F10" s="79">
        <v>13.1872852</v>
      </c>
      <c r="M10" s="80"/>
      <c r="N10" s="80"/>
      <c r="O10" s="80"/>
    </row>
    <row r="11" spans="1:15" x14ac:dyDescent="0.25">
      <c r="A11" s="8">
        <v>28642</v>
      </c>
      <c r="B11" s="79">
        <v>213.81739780000001</v>
      </c>
      <c r="C11" s="79">
        <v>12.2817712</v>
      </c>
      <c r="E11" s="79">
        <v>11.8163824</v>
      </c>
      <c r="F11" s="79">
        <v>13.129321600000001</v>
      </c>
      <c r="M11" s="80"/>
      <c r="N11" s="80"/>
      <c r="O11" s="80"/>
    </row>
    <row r="12" spans="1:15" x14ac:dyDescent="0.25">
      <c r="A12" s="8">
        <v>28672</v>
      </c>
      <c r="B12" s="79">
        <v>216.49699860000001</v>
      </c>
      <c r="C12" s="79">
        <v>12.436607800000001</v>
      </c>
      <c r="E12" s="79">
        <v>11.6006383</v>
      </c>
      <c r="F12" s="79">
        <v>13.484583900000001</v>
      </c>
      <c r="M12" s="80"/>
      <c r="N12" s="80"/>
      <c r="O12" s="80"/>
    </row>
    <row r="13" spans="1:15" x14ac:dyDescent="0.25">
      <c r="A13" s="8">
        <v>28703</v>
      </c>
      <c r="B13" s="79">
        <v>230.5338897</v>
      </c>
      <c r="C13" s="79">
        <v>13.2289683</v>
      </c>
      <c r="E13" s="79">
        <v>12.337497900000001</v>
      </c>
      <c r="F13" s="79">
        <v>13.814913499999999</v>
      </c>
      <c r="M13" s="80"/>
      <c r="N13" s="80"/>
      <c r="O13" s="80"/>
    </row>
    <row r="14" spans="1:15" x14ac:dyDescent="0.25">
      <c r="A14" s="8">
        <v>28734</v>
      </c>
      <c r="B14" s="79">
        <v>216.63169880000001</v>
      </c>
      <c r="C14" s="79">
        <v>12.512401000000001</v>
      </c>
      <c r="E14" s="79">
        <v>11.952211699999999</v>
      </c>
      <c r="F14" s="79">
        <v>13.2071054</v>
      </c>
      <c r="M14" s="80"/>
      <c r="N14" s="80"/>
      <c r="O14" s="80"/>
    </row>
    <row r="15" spans="1:15" x14ac:dyDescent="0.25">
      <c r="A15" s="8">
        <v>28764</v>
      </c>
      <c r="B15" s="79">
        <v>217.69646890000001</v>
      </c>
      <c r="C15" s="79">
        <v>12.512745900000001</v>
      </c>
      <c r="E15" s="79">
        <v>11.8963784</v>
      </c>
      <c r="F15" s="79">
        <v>12.910845</v>
      </c>
      <c r="M15" s="80"/>
      <c r="N15" s="80"/>
      <c r="O15" s="80"/>
    </row>
    <row r="16" spans="1:15" x14ac:dyDescent="0.25">
      <c r="A16" s="8">
        <v>28795</v>
      </c>
      <c r="B16" s="79">
        <v>223.5499652</v>
      </c>
      <c r="C16" s="79">
        <v>12.8668824</v>
      </c>
      <c r="E16" s="79">
        <v>12.0562881</v>
      </c>
      <c r="F16" s="79">
        <v>13.8711509</v>
      </c>
      <c r="M16" s="80"/>
      <c r="N16" s="80"/>
      <c r="O16" s="80"/>
    </row>
    <row r="17" spans="1:15" x14ac:dyDescent="0.25">
      <c r="A17" s="8">
        <v>28825</v>
      </c>
      <c r="B17" s="79">
        <v>234.90862000000001</v>
      </c>
      <c r="C17" s="79">
        <v>13.3597166</v>
      </c>
      <c r="E17" s="79">
        <v>11.9814328</v>
      </c>
      <c r="F17" s="79">
        <v>15.504750400000001</v>
      </c>
      <c r="M17" s="80"/>
      <c r="N17" s="80"/>
      <c r="O17" s="80"/>
    </row>
    <row r="18" spans="1:15" x14ac:dyDescent="0.25">
      <c r="A18" s="8">
        <v>28856</v>
      </c>
      <c r="B18" s="79">
        <v>229.6848052</v>
      </c>
      <c r="C18" s="79">
        <v>13.048441</v>
      </c>
      <c r="E18" s="79">
        <v>12.228764699999999</v>
      </c>
      <c r="F18" s="79">
        <v>14.1295392</v>
      </c>
      <c r="M18" s="80"/>
      <c r="N18" s="80"/>
      <c r="O18" s="80"/>
    </row>
    <row r="19" spans="1:15" x14ac:dyDescent="0.25">
      <c r="A19" s="8">
        <v>28887</v>
      </c>
      <c r="B19" s="79">
        <v>225.6750724</v>
      </c>
      <c r="C19" s="79">
        <v>12.8321527</v>
      </c>
      <c r="E19" s="79">
        <v>11.722576099999999</v>
      </c>
      <c r="F19" s="79">
        <v>13.991384699999999</v>
      </c>
      <c r="M19" s="80"/>
      <c r="N19" s="80"/>
      <c r="O19" s="80"/>
    </row>
    <row r="20" spans="1:15" x14ac:dyDescent="0.25">
      <c r="A20" s="8">
        <v>28915</v>
      </c>
      <c r="B20" s="79">
        <v>229.68355869999999</v>
      </c>
      <c r="C20" s="79">
        <v>13.0448305</v>
      </c>
      <c r="E20" s="79">
        <v>12.038156300000001</v>
      </c>
      <c r="F20" s="79">
        <v>14.1194361</v>
      </c>
      <c r="M20" s="80"/>
      <c r="N20" s="80"/>
      <c r="O20" s="80"/>
    </row>
    <row r="21" spans="1:15" x14ac:dyDescent="0.25">
      <c r="A21" s="8">
        <v>28946</v>
      </c>
      <c r="B21" s="79">
        <v>234.8180424</v>
      </c>
      <c r="C21" s="79">
        <v>13.277609999999999</v>
      </c>
      <c r="E21" s="79">
        <v>12.447149100000001</v>
      </c>
      <c r="F21" s="79">
        <v>14.436163199999999</v>
      </c>
      <c r="M21" s="80"/>
      <c r="N21" s="80"/>
      <c r="O21" s="80"/>
    </row>
    <row r="22" spans="1:15" x14ac:dyDescent="0.25">
      <c r="A22" s="8">
        <v>28976</v>
      </c>
      <c r="B22" s="79">
        <v>230.17315450000001</v>
      </c>
      <c r="C22" s="79">
        <v>13.044293</v>
      </c>
      <c r="E22" s="79">
        <v>11.7138849</v>
      </c>
      <c r="F22" s="79">
        <v>14.749060099999999</v>
      </c>
      <c r="M22" s="80"/>
      <c r="N22" s="80"/>
      <c r="O22" s="80"/>
    </row>
    <row r="23" spans="1:15" x14ac:dyDescent="0.25">
      <c r="A23" s="8">
        <v>29007</v>
      </c>
      <c r="B23" s="79">
        <v>229.56395599999999</v>
      </c>
      <c r="C23" s="79">
        <v>13.0160778</v>
      </c>
      <c r="E23" s="79">
        <v>11.6833855</v>
      </c>
      <c r="F23" s="79">
        <v>14.895873099999999</v>
      </c>
      <c r="M23" s="80"/>
      <c r="N23" s="80"/>
      <c r="O23" s="80"/>
    </row>
    <row r="24" spans="1:15" x14ac:dyDescent="0.25">
      <c r="A24" s="8">
        <v>29037</v>
      </c>
      <c r="B24" s="79">
        <v>230.3397741</v>
      </c>
      <c r="C24" s="79">
        <v>13.042175200000001</v>
      </c>
      <c r="E24" s="79">
        <v>11.7757167</v>
      </c>
      <c r="F24" s="79">
        <v>14.6520539</v>
      </c>
      <c r="M24" s="80"/>
      <c r="N24" s="80"/>
      <c r="O24" s="80"/>
    </row>
    <row r="25" spans="1:15" x14ac:dyDescent="0.25">
      <c r="A25" s="8">
        <v>29068</v>
      </c>
      <c r="B25" s="79">
        <v>227.22443250000001</v>
      </c>
      <c r="C25" s="79">
        <v>12.796604800000001</v>
      </c>
      <c r="E25" s="79">
        <v>11.277057900000001</v>
      </c>
      <c r="F25" s="79">
        <v>14.2403917</v>
      </c>
      <c r="M25" s="80"/>
      <c r="N25" s="80"/>
      <c r="O25" s="80"/>
    </row>
    <row r="26" spans="1:15" x14ac:dyDescent="0.25">
      <c r="A26" s="8">
        <v>29099</v>
      </c>
      <c r="B26" s="79">
        <v>231.77285180000001</v>
      </c>
      <c r="C26" s="79">
        <v>12.9991187</v>
      </c>
      <c r="E26" s="79">
        <v>11.525696999999999</v>
      </c>
      <c r="F26" s="79">
        <v>14.945699400000001</v>
      </c>
      <c r="M26" s="80"/>
      <c r="N26" s="80"/>
      <c r="O26" s="80"/>
    </row>
    <row r="27" spans="1:15" x14ac:dyDescent="0.25">
      <c r="A27" s="8">
        <v>29129</v>
      </c>
      <c r="B27" s="79">
        <v>235.27504300000001</v>
      </c>
      <c r="C27" s="79">
        <v>13.187581</v>
      </c>
      <c r="E27" s="79">
        <v>11.5005437</v>
      </c>
      <c r="F27" s="79">
        <v>14.907630299999999</v>
      </c>
      <c r="M27" s="80"/>
      <c r="N27" s="80"/>
      <c r="O27" s="80"/>
    </row>
    <row r="28" spans="1:15" x14ac:dyDescent="0.25">
      <c r="A28" s="8">
        <v>29160</v>
      </c>
      <c r="B28" s="79">
        <v>227.68464359999999</v>
      </c>
      <c r="C28" s="79">
        <v>12.676709000000001</v>
      </c>
      <c r="E28" s="79">
        <v>11.2607424</v>
      </c>
      <c r="F28" s="79">
        <v>14.3456999</v>
      </c>
      <c r="M28" s="80"/>
      <c r="N28" s="80"/>
      <c r="O28" s="80"/>
    </row>
    <row r="29" spans="1:15" x14ac:dyDescent="0.25">
      <c r="A29" s="8">
        <v>29190</v>
      </c>
      <c r="B29" s="79">
        <v>225.46712500000001</v>
      </c>
      <c r="C29" s="79">
        <v>12.4974653</v>
      </c>
      <c r="E29" s="79">
        <v>11.5086113</v>
      </c>
      <c r="F29" s="79">
        <v>14.039248000000001</v>
      </c>
      <c r="M29" s="80"/>
      <c r="N29" s="80"/>
      <c r="O29" s="80"/>
    </row>
    <row r="30" spans="1:15" x14ac:dyDescent="0.25">
      <c r="A30" s="8">
        <v>29221</v>
      </c>
      <c r="B30" s="79">
        <v>226.25180399999999</v>
      </c>
      <c r="C30" s="79">
        <v>12.503786</v>
      </c>
      <c r="E30" s="79">
        <v>11.3980155</v>
      </c>
      <c r="F30" s="79">
        <v>13.982203200000001</v>
      </c>
      <c r="M30" s="80"/>
      <c r="N30" s="80"/>
      <c r="O30" s="80"/>
    </row>
    <row r="31" spans="1:15" x14ac:dyDescent="0.25">
      <c r="A31" s="8">
        <v>29252</v>
      </c>
      <c r="B31" s="79">
        <v>221.8097525</v>
      </c>
      <c r="C31" s="79">
        <v>12.272592</v>
      </c>
      <c r="E31" s="79">
        <v>11.207252799999999</v>
      </c>
      <c r="F31" s="79">
        <v>13.414301699999999</v>
      </c>
      <c r="M31" s="80"/>
      <c r="N31" s="80"/>
      <c r="O31" s="80"/>
    </row>
    <row r="32" spans="1:15" x14ac:dyDescent="0.25">
      <c r="A32" s="8">
        <v>29281</v>
      </c>
      <c r="B32" s="79">
        <v>220.1032007</v>
      </c>
      <c r="C32" s="79">
        <v>12.178705000000001</v>
      </c>
      <c r="E32" s="79">
        <v>11.228218099999999</v>
      </c>
      <c r="F32" s="79">
        <v>13.182039899999999</v>
      </c>
      <c r="M32" s="80"/>
      <c r="N32" s="80"/>
      <c r="O32" s="80"/>
    </row>
    <row r="33" spans="1:15" x14ac:dyDescent="0.25">
      <c r="A33" s="8">
        <v>29312</v>
      </c>
      <c r="B33" s="79">
        <v>231.78988100000001</v>
      </c>
      <c r="C33" s="79">
        <v>12.7353468</v>
      </c>
      <c r="E33" s="79">
        <v>11.849698099999999</v>
      </c>
      <c r="F33" s="79">
        <v>13.9177535</v>
      </c>
      <c r="M33" s="80"/>
      <c r="N33" s="80"/>
      <c r="O33" s="80"/>
    </row>
    <row r="34" spans="1:15" x14ac:dyDescent="0.25">
      <c r="A34" s="8">
        <v>29342</v>
      </c>
      <c r="B34" s="79">
        <v>238.2211599</v>
      </c>
      <c r="C34" s="79">
        <v>12.9376251</v>
      </c>
      <c r="E34" s="79">
        <v>11.7140907</v>
      </c>
      <c r="F34" s="79">
        <v>14.414861</v>
      </c>
      <c r="M34" s="80"/>
      <c r="N34" s="80"/>
      <c r="O34" s="80"/>
    </row>
    <row r="35" spans="1:15" x14ac:dyDescent="0.25">
      <c r="A35" s="8">
        <v>29373</v>
      </c>
      <c r="B35" s="79">
        <v>238.13697210000001</v>
      </c>
      <c r="C35" s="79">
        <v>12.896563199999999</v>
      </c>
      <c r="E35" s="79">
        <v>11.64526</v>
      </c>
      <c r="F35" s="79">
        <v>14.622921699999999</v>
      </c>
      <c r="M35" s="80"/>
      <c r="N35" s="80"/>
      <c r="O35" s="80"/>
    </row>
    <row r="36" spans="1:15" x14ac:dyDescent="0.25">
      <c r="A36" s="8">
        <v>29403</v>
      </c>
      <c r="B36" s="79">
        <v>229.65893969999999</v>
      </c>
      <c r="C36" s="79">
        <v>12.4761387</v>
      </c>
      <c r="E36" s="79">
        <v>11.3098074</v>
      </c>
      <c r="F36" s="79">
        <v>13.892844</v>
      </c>
      <c r="M36" s="80"/>
      <c r="N36" s="80"/>
      <c r="O36" s="80"/>
    </row>
    <row r="37" spans="1:15" x14ac:dyDescent="0.25">
      <c r="A37" s="8">
        <v>29434</v>
      </c>
      <c r="B37" s="79">
        <v>236.48898539999999</v>
      </c>
      <c r="C37" s="79">
        <v>12.8015641</v>
      </c>
      <c r="E37" s="79">
        <v>11.340984799999999</v>
      </c>
      <c r="F37" s="79">
        <v>14.194285600000001</v>
      </c>
      <c r="M37" s="80"/>
      <c r="N37" s="80"/>
      <c r="O37" s="80"/>
    </row>
    <row r="38" spans="1:15" x14ac:dyDescent="0.25">
      <c r="A38" s="8">
        <v>29465</v>
      </c>
      <c r="B38" s="79">
        <v>230.6610345</v>
      </c>
      <c r="C38" s="79">
        <v>12.463894099999999</v>
      </c>
      <c r="E38" s="79">
        <v>11.471578299999999</v>
      </c>
      <c r="F38" s="79">
        <v>13.7815127</v>
      </c>
      <c r="M38" s="80"/>
      <c r="N38" s="80"/>
      <c r="O38" s="80"/>
    </row>
    <row r="39" spans="1:15" x14ac:dyDescent="0.25">
      <c r="A39" s="8">
        <v>29495</v>
      </c>
      <c r="B39" s="79">
        <v>230.47673510000001</v>
      </c>
      <c r="C39" s="79">
        <v>12.473661399999999</v>
      </c>
      <c r="E39" s="79">
        <v>11.292912100000001</v>
      </c>
      <c r="F39" s="79">
        <v>13.656845199999999</v>
      </c>
      <c r="M39" s="80"/>
      <c r="N39" s="80"/>
      <c r="O39" s="80"/>
    </row>
    <row r="40" spans="1:15" x14ac:dyDescent="0.25">
      <c r="A40" s="8">
        <v>29526</v>
      </c>
      <c r="B40" s="79">
        <v>221.15014489999999</v>
      </c>
      <c r="C40" s="79">
        <v>11.9926884</v>
      </c>
      <c r="E40" s="79">
        <v>10.497167599999999</v>
      </c>
      <c r="F40" s="79">
        <v>13.7007362</v>
      </c>
      <c r="M40" s="80"/>
      <c r="N40" s="80"/>
      <c r="O40" s="80"/>
    </row>
    <row r="41" spans="1:15" x14ac:dyDescent="0.25">
      <c r="A41" s="8">
        <v>29556</v>
      </c>
      <c r="B41" s="79">
        <v>229.25679959999999</v>
      </c>
      <c r="C41" s="79">
        <v>12.2740232</v>
      </c>
      <c r="E41" s="79">
        <v>11.3263006</v>
      </c>
      <c r="F41" s="79">
        <v>13.7523509</v>
      </c>
      <c r="M41" s="80"/>
      <c r="N41" s="80"/>
      <c r="O41" s="80"/>
    </row>
    <row r="42" spans="1:15" x14ac:dyDescent="0.25">
      <c r="A42" s="8">
        <v>29587</v>
      </c>
      <c r="B42" s="79">
        <v>223.49264160000001</v>
      </c>
      <c r="C42" s="79">
        <v>12.0719548</v>
      </c>
      <c r="E42" s="79">
        <v>11.043942899999999</v>
      </c>
      <c r="F42" s="79">
        <v>13.461499399999999</v>
      </c>
      <c r="M42" s="80"/>
      <c r="N42" s="80"/>
      <c r="O42" s="80"/>
    </row>
    <row r="43" spans="1:15" x14ac:dyDescent="0.25">
      <c r="A43" s="8">
        <v>29618</v>
      </c>
      <c r="B43" s="79">
        <v>212.12870849999999</v>
      </c>
      <c r="C43" s="79">
        <v>11.472505399999999</v>
      </c>
      <c r="E43" s="79">
        <v>10.561016199999999</v>
      </c>
      <c r="F43" s="79">
        <v>12.522282300000001</v>
      </c>
      <c r="M43" s="80"/>
      <c r="N43" s="80"/>
      <c r="O43" s="80"/>
    </row>
    <row r="44" spans="1:15" x14ac:dyDescent="0.25">
      <c r="A44" s="8">
        <v>29646</v>
      </c>
      <c r="B44" s="79">
        <v>209.4536391</v>
      </c>
      <c r="C44" s="79">
        <v>11.29236</v>
      </c>
      <c r="E44" s="79">
        <v>9.9485700000000001</v>
      </c>
      <c r="F44" s="79">
        <v>12.846713100000001</v>
      </c>
      <c r="M44" s="80"/>
      <c r="N44" s="80"/>
      <c r="O44" s="80"/>
    </row>
    <row r="45" spans="1:15" x14ac:dyDescent="0.25">
      <c r="A45" s="8">
        <v>29677</v>
      </c>
      <c r="B45" s="79">
        <v>203.97838809999999</v>
      </c>
      <c r="C45" s="79">
        <v>11.0028921</v>
      </c>
      <c r="E45" s="79">
        <v>9.6151037000000006</v>
      </c>
      <c r="F45" s="79">
        <v>12.751052</v>
      </c>
      <c r="M45" s="80"/>
      <c r="N45" s="80"/>
      <c r="O45" s="80"/>
    </row>
    <row r="46" spans="1:15" x14ac:dyDescent="0.25">
      <c r="A46" s="8">
        <v>29707</v>
      </c>
      <c r="B46" s="79">
        <v>202.93760760000001</v>
      </c>
      <c r="C46" s="79">
        <v>10.946199699999999</v>
      </c>
      <c r="E46" s="79">
        <v>9.5688388999999994</v>
      </c>
      <c r="F46" s="79">
        <v>12.6117837</v>
      </c>
      <c r="M46" s="80"/>
      <c r="N46" s="80"/>
      <c r="O46" s="80"/>
    </row>
    <row r="47" spans="1:15" x14ac:dyDescent="0.25">
      <c r="A47" s="8">
        <v>29738</v>
      </c>
      <c r="B47" s="79">
        <v>192.2045837</v>
      </c>
      <c r="C47" s="79">
        <v>10.388553099999999</v>
      </c>
      <c r="E47" s="79">
        <v>9.0600208999999996</v>
      </c>
      <c r="F47" s="79">
        <v>12.143940799999999</v>
      </c>
      <c r="M47" s="80"/>
      <c r="N47" s="80"/>
      <c r="O47" s="80"/>
    </row>
    <row r="48" spans="1:15" x14ac:dyDescent="0.25">
      <c r="A48" s="8">
        <v>29768</v>
      </c>
      <c r="B48" s="79">
        <v>216.87783200000001</v>
      </c>
      <c r="C48" s="79">
        <v>11.6868202</v>
      </c>
      <c r="E48" s="79">
        <v>9.6809957999999998</v>
      </c>
      <c r="F48" s="79">
        <v>14.1558616</v>
      </c>
      <c r="M48" s="80"/>
      <c r="N48" s="80"/>
      <c r="O48" s="80"/>
    </row>
    <row r="49" spans="1:15" x14ac:dyDescent="0.25">
      <c r="A49" s="8">
        <v>29799</v>
      </c>
      <c r="B49" s="79">
        <v>209.67713219999999</v>
      </c>
      <c r="C49" s="79">
        <v>11.3189607</v>
      </c>
      <c r="E49" s="79">
        <v>9.6819574999999993</v>
      </c>
      <c r="F49" s="79">
        <v>13.055095100000001</v>
      </c>
      <c r="M49" s="80"/>
      <c r="N49" s="80"/>
      <c r="O49" s="80"/>
    </row>
    <row r="50" spans="1:15" x14ac:dyDescent="0.25">
      <c r="A50" s="8">
        <v>29830</v>
      </c>
      <c r="B50" s="79">
        <v>211.0297601</v>
      </c>
      <c r="C50" s="79">
        <v>11.347629700000001</v>
      </c>
      <c r="E50" s="79">
        <v>10.221463399999999</v>
      </c>
      <c r="F50" s="79">
        <v>12.7956079</v>
      </c>
      <c r="M50" s="80"/>
      <c r="N50" s="80"/>
      <c r="O50" s="80"/>
    </row>
    <row r="51" spans="1:15" x14ac:dyDescent="0.25">
      <c r="A51" s="8">
        <v>29860</v>
      </c>
      <c r="B51" s="79">
        <v>210.53384</v>
      </c>
      <c r="C51" s="79">
        <v>11.392568000000001</v>
      </c>
      <c r="E51" s="79">
        <v>10.5146871</v>
      </c>
      <c r="F51" s="79">
        <v>12.259725100000001</v>
      </c>
      <c r="M51" s="80"/>
      <c r="N51" s="80"/>
      <c r="O51" s="80"/>
    </row>
    <row r="52" spans="1:15" x14ac:dyDescent="0.25">
      <c r="A52" s="8">
        <v>29891</v>
      </c>
      <c r="B52" s="79">
        <v>214.7702444</v>
      </c>
      <c r="C52" s="79">
        <v>11.7027576</v>
      </c>
      <c r="E52" s="79">
        <v>10.871237199999999</v>
      </c>
      <c r="F52" s="79">
        <v>12.659261799999999</v>
      </c>
      <c r="M52" s="80"/>
      <c r="N52" s="80"/>
      <c r="O52" s="80"/>
    </row>
    <row r="53" spans="1:15" x14ac:dyDescent="0.25">
      <c r="A53" s="8">
        <v>29921</v>
      </c>
      <c r="B53" s="79">
        <v>221.1504721</v>
      </c>
      <c r="C53" s="79">
        <v>11.884696099999999</v>
      </c>
      <c r="E53" s="79">
        <v>11.080571900000001</v>
      </c>
      <c r="F53" s="79">
        <v>12.9914357</v>
      </c>
      <c r="M53" s="80"/>
      <c r="N53" s="80"/>
      <c r="O53" s="80"/>
    </row>
    <row r="54" spans="1:15" x14ac:dyDescent="0.25">
      <c r="A54" s="8">
        <v>29952</v>
      </c>
      <c r="B54" s="79">
        <v>220.79448189999999</v>
      </c>
      <c r="C54" s="79">
        <v>11.849467300000001</v>
      </c>
      <c r="E54" s="79">
        <v>10.5218115</v>
      </c>
      <c r="F54" s="79">
        <v>13.760437599999999</v>
      </c>
      <c r="M54" s="80"/>
      <c r="N54" s="80"/>
      <c r="O54" s="80"/>
    </row>
    <row r="55" spans="1:15" ht="15.75" customHeight="1" x14ac:dyDescent="0.25">
      <c r="A55" s="8">
        <v>29983</v>
      </c>
      <c r="B55" s="79">
        <v>233.0337117</v>
      </c>
      <c r="C55" s="79">
        <v>12.493123000000001</v>
      </c>
      <c r="E55" s="79">
        <v>11.4536976</v>
      </c>
      <c r="F55" s="79">
        <v>13.6570882</v>
      </c>
      <c r="M55" s="80"/>
      <c r="N55" s="80"/>
      <c r="O55" s="80"/>
    </row>
    <row r="56" spans="1:15" x14ac:dyDescent="0.25">
      <c r="A56" s="8">
        <v>30011</v>
      </c>
      <c r="B56" s="79">
        <v>231.2613139</v>
      </c>
      <c r="C56" s="79">
        <v>12.408306</v>
      </c>
      <c r="E56" s="79">
        <v>11.4389881</v>
      </c>
      <c r="F56" s="79">
        <v>13.4620464</v>
      </c>
      <c r="M56" s="80"/>
      <c r="N56" s="80"/>
      <c r="O56" s="80"/>
    </row>
    <row r="57" spans="1:15" x14ac:dyDescent="0.25">
      <c r="A57" s="8">
        <v>30042</v>
      </c>
      <c r="B57" s="79">
        <v>231.59901669999999</v>
      </c>
      <c r="C57" s="79">
        <v>12.4527433</v>
      </c>
      <c r="E57" s="79">
        <v>11.6139071</v>
      </c>
      <c r="F57" s="79">
        <v>13.581493399999999</v>
      </c>
      <c r="M57" s="80"/>
      <c r="N57" s="80"/>
      <c r="O57" s="80"/>
    </row>
    <row r="58" spans="1:15" x14ac:dyDescent="0.25">
      <c r="A58" s="8">
        <v>30072</v>
      </c>
      <c r="B58" s="79">
        <v>248.23771629999999</v>
      </c>
      <c r="C58" s="79">
        <v>13.3254237</v>
      </c>
      <c r="E58" s="79">
        <v>12.735730200000001</v>
      </c>
      <c r="F58" s="79">
        <v>14.0666712</v>
      </c>
      <c r="M58" s="80"/>
      <c r="N58" s="80"/>
      <c r="O58" s="80"/>
    </row>
    <row r="59" spans="1:15" x14ac:dyDescent="0.25">
      <c r="A59" s="8">
        <v>30103</v>
      </c>
      <c r="B59" s="79">
        <v>248.51192030000001</v>
      </c>
      <c r="C59" s="79">
        <v>13.431749999999999</v>
      </c>
      <c r="E59" s="79">
        <v>12.707667000000001</v>
      </c>
      <c r="F59" s="79">
        <v>14.488782199999999</v>
      </c>
      <c r="M59" s="80"/>
      <c r="N59" s="80"/>
      <c r="O59" s="80"/>
    </row>
    <row r="60" spans="1:15" x14ac:dyDescent="0.25">
      <c r="A60" s="8">
        <v>30133</v>
      </c>
      <c r="B60" s="79">
        <v>247.8316959</v>
      </c>
      <c r="C60" s="79">
        <v>13.3990293</v>
      </c>
      <c r="E60" s="79">
        <v>12.8610547</v>
      </c>
      <c r="F60" s="79">
        <v>14.0373596</v>
      </c>
      <c r="M60" s="80"/>
      <c r="N60" s="80"/>
      <c r="O60" s="80"/>
    </row>
    <row r="61" spans="1:15" x14ac:dyDescent="0.25">
      <c r="A61" s="8">
        <v>30164</v>
      </c>
      <c r="B61" s="79">
        <v>249.740408</v>
      </c>
      <c r="C61" s="79">
        <v>13.4947936</v>
      </c>
      <c r="E61" s="79">
        <v>13.598718399999999</v>
      </c>
      <c r="F61" s="79">
        <v>13.083777700000001</v>
      </c>
      <c r="M61" s="80"/>
      <c r="N61" s="80"/>
      <c r="O61" s="80"/>
    </row>
    <row r="62" spans="1:15" x14ac:dyDescent="0.25">
      <c r="A62" s="8">
        <v>30195</v>
      </c>
      <c r="B62" s="79">
        <v>259.15033990000001</v>
      </c>
      <c r="C62" s="79">
        <v>14.0677065</v>
      </c>
      <c r="E62" s="79">
        <v>14.0807875</v>
      </c>
      <c r="F62" s="79">
        <v>14.090034899999999</v>
      </c>
      <c r="M62" s="80"/>
      <c r="N62" s="80"/>
      <c r="O62" s="80"/>
    </row>
    <row r="63" spans="1:15" x14ac:dyDescent="0.25">
      <c r="A63" s="8">
        <v>30225</v>
      </c>
      <c r="B63" s="79">
        <v>291.80920329999998</v>
      </c>
      <c r="C63" s="79">
        <v>15.5716489</v>
      </c>
      <c r="E63" s="79">
        <v>15.154636699999999</v>
      </c>
      <c r="F63" s="79">
        <v>15.8896178</v>
      </c>
      <c r="M63" s="80"/>
      <c r="N63" s="80"/>
      <c r="O63" s="80"/>
    </row>
    <row r="64" spans="1:15" x14ac:dyDescent="0.25">
      <c r="A64" s="8">
        <v>30256</v>
      </c>
      <c r="B64" s="79">
        <v>303.37909029999997</v>
      </c>
      <c r="C64" s="79">
        <v>16.314954</v>
      </c>
      <c r="E64" s="79">
        <v>15.982870200000001</v>
      </c>
      <c r="F64" s="79">
        <v>16.496212100000001</v>
      </c>
      <c r="M64" s="80"/>
      <c r="N64" s="80"/>
      <c r="O64" s="80"/>
    </row>
    <row r="65" spans="1:15" x14ac:dyDescent="0.25">
      <c r="A65" s="8">
        <v>30286</v>
      </c>
      <c r="B65" s="79">
        <v>320.96880249999998</v>
      </c>
      <c r="C65" s="79">
        <v>17.3570797</v>
      </c>
      <c r="E65" s="79">
        <v>17.843014</v>
      </c>
      <c r="F65" s="79">
        <v>17.0552706</v>
      </c>
      <c r="M65" s="80"/>
      <c r="N65" s="80"/>
      <c r="O65" s="80"/>
    </row>
    <row r="66" spans="1:15" x14ac:dyDescent="0.25">
      <c r="A66" s="8">
        <v>30317</v>
      </c>
      <c r="B66" s="79">
        <v>324.21447410000002</v>
      </c>
      <c r="C66" s="79">
        <v>17.5642809</v>
      </c>
      <c r="E66" s="79">
        <v>18.074248399999998</v>
      </c>
      <c r="F66" s="79">
        <v>16.910599099999999</v>
      </c>
      <c r="M66" s="80"/>
      <c r="N66" s="80"/>
      <c r="O66" s="80"/>
    </row>
    <row r="67" spans="1:15" x14ac:dyDescent="0.25">
      <c r="A67" s="8">
        <v>30348</v>
      </c>
      <c r="B67" s="79">
        <v>335.54318990000002</v>
      </c>
      <c r="C67" s="79">
        <v>18.269111899999999</v>
      </c>
      <c r="E67" s="79">
        <v>18.719930999999999</v>
      </c>
      <c r="F67" s="79">
        <v>17.554898900000001</v>
      </c>
      <c r="M67" s="80"/>
      <c r="N67" s="80"/>
      <c r="O67" s="80"/>
    </row>
    <row r="68" spans="1:15" x14ac:dyDescent="0.25">
      <c r="A68" s="8">
        <v>30376</v>
      </c>
      <c r="B68" s="79">
        <v>340.4707118</v>
      </c>
      <c r="C68" s="79">
        <v>18.53293</v>
      </c>
      <c r="E68" s="79">
        <v>19.622163400000002</v>
      </c>
      <c r="F68" s="79">
        <v>17.271943799999999</v>
      </c>
      <c r="M68" s="80"/>
      <c r="N68" s="80"/>
      <c r="O68" s="80"/>
    </row>
    <row r="69" spans="1:15" x14ac:dyDescent="0.25">
      <c r="A69" s="8">
        <v>30407</v>
      </c>
      <c r="B69" s="79">
        <v>339.65341960000001</v>
      </c>
      <c r="C69" s="79">
        <v>18.440330500000002</v>
      </c>
      <c r="E69" s="79">
        <v>19.572613400000002</v>
      </c>
      <c r="F69" s="79">
        <v>17.409278799999999</v>
      </c>
      <c r="M69" s="80"/>
      <c r="N69" s="80"/>
      <c r="O69" s="80"/>
    </row>
    <row r="70" spans="1:15" x14ac:dyDescent="0.25">
      <c r="A70" s="8">
        <v>30437</v>
      </c>
      <c r="B70" s="79">
        <v>353.84591510000001</v>
      </c>
      <c r="C70" s="79">
        <v>18.966456399999998</v>
      </c>
      <c r="E70" s="79">
        <v>20.291317500000002</v>
      </c>
      <c r="F70" s="79">
        <v>17.590986300000001</v>
      </c>
      <c r="M70" s="80"/>
      <c r="N70" s="80"/>
      <c r="O70" s="80"/>
    </row>
    <row r="71" spans="1:15" x14ac:dyDescent="0.25">
      <c r="A71" s="8">
        <v>30468</v>
      </c>
      <c r="B71" s="79">
        <v>342.19836500000002</v>
      </c>
      <c r="C71" s="79">
        <v>18.475974799999999</v>
      </c>
      <c r="E71" s="79">
        <v>20.032990999999999</v>
      </c>
      <c r="F71" s="79">
        <v>16.761245599999999</v>
      </c>
      <c r="M71" s="80"/>
      <c r="N71" s="80"/>
      <c r="O71" s="80"/>
    </row>
    <row r="72" spans="1:15" x14ac:dyDescent="0.25">
      <c r="A72" s="8">
        <v>30498</v>
      </c>
      <c r="B72" s="79">
        <v>354.58638150000002</v>
      </c>
      <c r="C72" s="79">
        <v>19.096300899999999</v>
      </c>
      <c r="E72" s="79">
        <v>20.867613299999999</v>
      </c>
      <c r="F72" s="79">
        <v>16.960798100000002</v>
      </c>
      <c r="M72" s="80"/>
      <c r="N72" s="80"/>
      <c r="O72" s="80"/>
    </row>
    <row r="73" spans="1:15" x14ac:dyDescent="0.25">
      <c r="A73" s="8">
        <v>30529</v>
      </c>
      <c r="B73" s="79">
        <v>346.31625939999998</v>
      </c>
      <c r="C73" s="79">
        <v>18.700226300000001</v>
      </c>
      <c r="E73" s="79">
        <v>19.860132</v>
      </c>
      <c r="F73" s="79">
        <v>17.007424199999999</v>
      </c>
      <c r="M73" s="80"/>
      <c r="N73" s="80"/>
      <c r="O73" s="80"/>
    </row>
    <row r="74" spans="1:15" x14ac:dyDescent="0.25">
      <c r="A74" s="8">
        <v>30560</v>
      </c>
      <c r="B74" s="79">
        <v>350.43096750000001</v>
      </c>
      <c r="C74" s="79">
        <v>18.8107647</v>
      </c>
      <c r="E74" s="79">
        <v>20.0597852</v>
      </c>
      <c r="F74" s="79">
        <v>17.347466600000001</v>
      </c>
      <c r="M74" s="80"/>
      <c r="N74" s="80"/>
      <c r="O74" s="80"/>
    </row>
    <row r="75" spans="1:15" x14ac:dyDescent="0.25">
      <c r="A75" s="8">
        <v>30590</v>
      </c>
      <c r="B75" s="79">
        <v>332.91503610000001</v>
      </c>
      <c r="C75" s="79">
        <v>17.8054697</v>
      </c>
      <c r="E75" s="79">
        <v>18.908547200000001</v>
      </c>
      <c r="F75" s="79">
        <v>16.404499699999999</v>
      </c>
      <c r="M75" s="80"/>
      <c r="N75" s="80"/>
      <c r="O75" s="80"/>
    </row>
    <row r="76" spans="1:15" x14ac:dyDescent="0.25">
      <c r="A76" s="8">
        <v>30621</v>
      </c>
      <c r="B76" s="79">
        <v>339.39975279999999</v>
      </c>
      <c r="C76" s="79">
        <v>18.125966999999999</v>
      </c>
      <c r="E76" s="79">
        <v>19.560233799999999</v>
      </c>
      <c r="F76" s="79">
        <v>16.163393299999999</v>
      </c>
      <c r="M76" s="80"/>
      <c r="N76" s="80"/>
      <c r="O76" s="80"/>
    </row>
    <row r="77" spans="1:15" x14ac:dyDescent="0.25">
      <c r="A77" s="8">
        <v>30651</v>
      </c>
      <c r="B77" s="79">
        <v>320.14056219999998</v>
      </c>
      <c r="C77" s="79">
        <v>17.226332599999999</v>
      </c>
      <c r="E77" s="79">
        <v>18.410120800000001</v>
      </c>
      <c r="F77" s="79">
        <v>16.054179399999999</v>
      </c>
      <c r="M77" s="80"/>
      <c r="N77" s="80"/>
      <c r="O77" s="80"/>
    </row>
    <row r="78" spans="1:15" x14ac:dyDescent="0.25">
      <c r="A78" s="8">
        <v>30682</v>
      </c>
      <c r="B78" s="79">
        <v>317.52692580000001</v>
      </c>
      <c r="C78" s="79">
        <v>17.159203000000002</v>
      </c>
      <c r="E78" s="79">
        <v>18.202848400000001</v>
      </c>
      <c r="F78" s="79">
        <v>16.0671365</v>
      </c>
      <c r="M78" s="80"/>
      <c r="N78" s="80"/>
      <c r="O78" s="80"/>
    </row>
    <row r="79" spans="1:15" x14ac:dyDescent="0.25">
      <c r="A79" s="8">
        <v>30713</v>
      </c>
      <c r="B79" s="79">
        <v>320.6467078</v>
      </c>
      <c r="C79" s="79">
        <v>17.450600600000001</v>
      </c>
      <c r="E79" s="79">
        <v>18.083616899999999</v>
      </c>
      <c r="F79" s="79">
        <v>16.553757600000001</v>
      </c>
      <c r="M79" s="80"/>
      <c r="N79" s="80"/>
      <c r="O79" s="80"/>
    </row>
    <row r="80" spans="1:15" x14ac:dyDescent="0.25">
      <c r="A80" s="8">
        <v>30742</v>
      </c>
      <c r="B80" s="79">
        <v>317.31594009999998</v>
      </c>
      <c r="C80" s="79">
        <v>17.056772299999999</v>
      </c>
      <c r="E80" s="79">
        <v>18.075779000000001</v>
      </c>
      <c r="F80" s="79">
        <v>15.9474231</v>
      </c>
      <c r="M80" s="80"/>
      <c r="N80" s="80"/>
      <c r="O80" s="80"/>
    </row>
    <row r="81" spans="1:15" x14ac:dyDescent="0.25">
      <c r="A81" s="8">
        <v>30773</v>
      </c>
      <c r="B81" s="79">
        <v>325.6525097</v>
      </c>
      <c r="C81" s="79">
        <v>17.433593399999999</v>
      </c>
      <c r="E81" s="79">
        <v>18.186666500000001</v>
      </c>
      <c r="F81" s="79">
        <v>16.6637415</v>
      </c>
      <c r="M81" s="80"/>
      <c r="N81" s="80"/>
      <c r="O81" s="80"/>
    </row>
    <row r="82" spans="1:15" x14ac:dyDescent="0.25">
      <c r="A82" s="8">
        <v>30803</v>
      </c>
      <c r="B82" s="79">
        <v>310.3789774</v>
      </c>
      <c r="C82" s="79">
        <v>16.686291499999999</v>
      </c>
      <c r="E82" s="79">
        <v>17.746876</v>
      </c>
      <c r="F82" s="79">
        <v>15.582992600000001</v>
      </c>
      <c r="M82" s="80"/>
      <c r="N82" s="80"/>
      <c r="O82" s="80"/>
    </row>
    <row r="83" spans="1:15" x14ac:dyDescent="0.25">
      <c r="A83" s="8">
        <v>30834</v>
      </c>
      <c r="B83" s="79">
        <v>318.2756263</v>
      </c>
      <c r="C83" s="79">
        <v>17.106880199999999</v>
      </c>
      <c r="E83" s="79">
        <v>17.854426199999999</v>
      </c>
      <c r="F83" s="79">
        <v>16.336032599999999</v>
      </c>
      <c r="M83" s="80"/>
      <c r="N83" s="80"/>
      <c r="O83" s="80"/>
    </row>
    <row r="84" spans="1:15" x14ac:dyDescent="0.25">
      <c r="A84" s="8">
        <v>30864</v>
      </c>
      <c r="B84" s="79">
        <v>309.38098730000002</v>
      </c>
      <c r="C84" s="79">
        <v>16.6243227</v>
      </c>
      <c r="E84" s="79">
        <v>17.080401299999998</v>
      </c>
      <c r="F84" s="79">
        <v>16.087998299999999</v>
      </c>
      <c r="M84" s="80"/>
      <c r="N84" s="80"/>
      <c r="O84" s="80"/>
    </row>
    <row r="85" spans="1:15" x14ac:dyDescent="0.25">
      <c r="A85" s="8">
        <v>30895</v>
      </c>
      <c r="B85" s="79">
        <v>308.07165520000001</v>
      </c>
      <c r="C85" s="79">
        <v>16.586228999999999</v>
      </c>
      <c r="E85" s="79">
        <v>17.6614532</v>
      </c>
      <c r="F85" s="79">
        <v>15.099114800000001</v>
      </c>
      <c r="M85" s="80"/>
      <c r="N85" s="80"/>
      <c r="O85" s="80"/>
    </row>
    <row r="86" spans="1:15" x14ac:dyDescent="0.25">
      <c r="A86" s="8">
        <v>30926</v>
      </c>
      <c r="B86" s="79">
        <v>297.74631099999999</v>
      </c>
      <c r="C86" s="79">
        <v>16.103220100000001</v>
      </c>
      <c r="E86" s="79">
        <v>16.925425300000001</v>
      </c>
      <c r="F86" s="79">
        <v>15.102487500000001</v>
      </c>
      <c r="M86" s="80"/>
      <c r="N86" s="80"/>
      <c r="O86" s="80"/>
    </row>
    <row r="87" spans="1:15" x14ac:dyDescent="0.25">
      <c r="A87" s="8">
        <v>30956</v>
      </c>
      <c r="B87" s="79">
        <v>299.17337980000002</v>
      </c>
      <c r="C87" s="79">
        <v>16.229609</v>
      </c>
      <c r="E87" s="79">
        <v>17.2169396</v>
      </c>
      <c r="F87" s="79">
        <v>14.936529</v>
      </c>
      <c r="M87" s="80"/>
      <c r="N87" s="80"/>
      <c r="O87" s="80"/>
    </row>
    <row r="88" spans="1:15" x14ac:dyDescent="0.25">
      <c r="A88" s="8">
        <v>30987</v>
      </c>
      <c r="B88" s="79">
        <v>315.39535000000001</v>
      </c>
      <c r="C88" s="79">
        <v>17.006367300000001</v>
      </c>
      <c r="E88" s="79">
        <v>17.318263099999999</v>
      </c>
      <c r="F88" s="79">
        <v>16.362327100000002</v>
      </c>
      <c r="M88" s="80"/>
      <c r="N88" s="80"/>
      <c r="O88" s="80"/>
    </row>
    <row r="89" spans="1:15" x14ac:dyDescent="0.25">
      <c r="A89" s="8">
        <v>31017</v>
      </c>
      <c r="B89" s="79">
        <v>287.98452609999998</v>
      </c>
      <c r="C89" s="79">
        <v>15.778327600000001</v>
      </c>
      <c r="E89" s="79">
        <v>16.284988200000001</v>
      </c>
      <c r="F89" s="79">
        <v>15.245925099999999</v>
      </c>
      <c r="M89" s="80"/>
      <c r="N89" s="80"/>
      <c r="O89" s="80"/>
    </row>
    <row r="90" spans="1:15" x14ac:dyDescent="0.25">
      <c r="A90" s="8">
        <v>31048</v>
      </c>
      <c r="B90" s="79">
        <v>291.38597670000001</v>
      </c>
      <c r="C90" s="79">
        <v>15.794597599999999</v>
      </c>
      <c r="E90" s="79">
        <v>16.607675</v>
      </c>
      <c r="F90" s="79">
        <v>15.072733700000001</v>
      </c>
      <c r="M90" s="80"/>
      <c r="N90" s="80"/>
      <c r="O90" s="80"/>
    </row>
    <row r="91" spans="1:15" x14ac:dyDescent="0.25">
      <c r="A91" s="8">
        <v>31079</v>
      </c>
      <c r="B91" s="79">
        <v>293.12946950000003</v>
      </c>
      <c r="C91" s="79">
        <v>15.780460400000001</v>
      </c>
      <c r="E91" s="79">
        <v>16.270784299999999</v>
      </c>
      <c r="F91" s="79">
        <v>15.1423726</v>
      </c>
      <c r="M91" s="80"/>
      <c r="N91" s="80"/>
      <c r="O91" s="80"/>
    </row>
    <row r="92" spans="1:15" x14ac:dyDescent="0.25">
      <c r="A92" s="8">
        <v>31107</v>
      </c>
      <c r="B92" s="79">
        <v>303.76133729999998</v>
      </c>
      <c r="C92" s="79">
        <v>16.341495299999998</v>
      </c>
      <c r="E92" s="79">
        <v>17.429282700000002</v>
      </c>
      <c r="F92" s="79">
        <v>15.271911100000001</v>
      </c>
      <c r="M92" s="80"/>
      <c r="N92" s="80"/>
      <c r="O92" s="80"/>
    </row>
    <row r="93" spans="1:15" x14ac:dyDescent="0.25">
      <c r="A93" s="8">
        <v>31138</v>
      </c>
      <c r="B93" s="79">
        <v>284.48575590000002</v>
      </c>
      <c r="C93" s="79">
        <v>15.294121199999999</v>
      </c>
      <c r="E93" s="79">
        <v>15.967428099999999</v>
      </c>
      <c r="F93" s="79">
        <v>14.4965931</v>
      </c>
      <c r="M93" s="80"/>
      <c r="N93" s="80"/>
      <c r="O93" s="80"/>
    </row>
    <row r="94" spans="1:15" x14ac:dyDescent="0.25">
      <c r="A94" s="8">
        <v>31168</v>
      </c>
      <c r="B94" s="79">
        <v>284.4432142</v>
      </c>
      <c r="C94" s="79">
        <v>15.166672800000001</v>
      </c>
      <c r="E94" s="79">
        <v>15.563884</v>
      </c>
      <c r="F94" s="79">
        <v>14.7458861</v>
      </c>
      <c r="M94" s="80"/>
      <c r="N94" s="80"/>
      <c r="O94" s="80"/>
    </row>
    <row r="95" spans="1:15" x14ac:dyDescent="0.25">
      <c r="A95" s="8">
        <v>31199</v>
      </c>
      <c r="B95" s="79">
        <v>288.6318966</v>
      </c>
      <c r="C95" s="79">
        <v>15.3439402</v>
      </c>
      <c r="E95" s="79">
        <v>16.050807599999999</v>
      </c>
      <c r="F95" s="79">
        <v>14.590931899999999</v>
      </c>
      <c r="M95" s="80"/>
      <c r="N95" s="80"/>
      <c r="O95" s="80"/>
    </row>
    <row r="96" spans="1:15" x14ac:dyDescent="0.25">
      <c r="A96" s="8">
        <v>31229</v>
      </c>
      <c r="B96" s="79">
        <v>281.24020919999998</v>
      </c>
      <c r="C96" s="79">
        <v>15.1388353</v>
      </c>
      <c r="E96" s="79">
        <v>16.043992200000002</v>
      </c>
      <c r="F96" s="79">
        <v>14.1301208</v>
      </c>
      <c r="M96" s="80"/>
      <c r="N96" s="80"/>
      <c r="O96" s="80"/>
    </row>
    <row r="97" spans="1:15" x14ac:dyDescent="0.25">
      <c r="A97" s="8">
        <v>31260</v>
      </c>
      <c r="B97" s="79">
        <v>277.86779719999998</v>
      </c>
      <c r="C97" s="79">
        <v>14.810051100000001</v>
      </c>
      <c r="E97" s="79">
        <v>15.367898200000001</v>
      </c>
      <c r="F97" s="79">
        <v>14.0412014</v>
      </c>
      <c r="M97" s="80"/>
      <c r="N97" s="80"/>
      <c r="O97" s="80"/>
    </row>
    <row r="98" spans="1:15" x14ac:dyDescent="0.25">
      <c r="A98" s="8">
        <v>31291</v>
      </c>
      <c r="B98" s="79">
        <v>279.03901250000001</v>
      </c>
      <c r="C98" s="79">
        <v>14.682838200000001</v>
      </c>
      <c r="E98" s="79">
        <v>14.6570959</v>
      </c>
      <c r="F98" s="79">
        <v>14.7440002</v>
      </c>
      <c r="M98" s="80"/>
      <c r="N98" s="80"/>
      <c r="O98" s="80"/>
    </row>
    <row r="99" spans="1:15" x14ac:dyDescent="0.25">
      <c r="A99" s="8">
        <v>31321</v>
      </c>
      <c r="B99" s="79">
        <v>265.36229059999999</v>
      </c>
      <c r="C99" s="79">
        <v>14.194326</v>
      </c>
      <c r="E99" s="79">
        <v>14.486559</v>
      </c>
      <c r="F99" s="79">
        <v>13.7936341</v>
      </c>
      <c r="M99" s="80"/>
      <c r="N99" s="80"/>
      <c r="O99" s="80"/>
    </row>
    <row r="100" spans="1:15" x14ac:dyDescent="0.25">
      <c r="A100" s="8">
        <v>31352</v>
      </c>
      <c r="B100" s="79">
        <v>276.40431860000001</v>
      </c>
      <c r="C100" s="79">
        <v>14.5861082</v>
      </c>
      <c r="E100" s="79">
        <v>14.395287400000001</v>
      </c>
      <c r="F100" s="79">
        <v>14.632330899999999</v>
      </c>
      <c r="M100" s="80"/>
      <c r="N100" s="80"/>
      <c r="O100" s="80"/>
    </row>
    <row r="101" spans="1:15" x14ac:dyDescent="0.25">
      <c r="A101" s="8">
        <v>31382</v>
      </c>
      <c r="B101" s="79">
        <v>268.01632940000002</v>
      </c>
      <c r="C101" s="79">
        <v>14.3946682</v>
      </c>
      <c r="E101" s="79">
        <v>14.173026999999999</v>
      </c>
      <c r="F101" s="79">
        <v>14.6225199</v>
      </c>
      <c r="M101" s="80"/>
      <c r="N101" s="80"/>
      <c r="O101" s="80"/>
    </row>
    <row r="102" spans="1:15" x14ac:dyDescent="0.25">
      <c r="A102" s="8">
        <v>31413</v>
      </c>
      <c r="B102" s="79">
        <v>281.43427780000002</v>
      </c>
      <c r="C102" s="79">
        <v>14.8973028</v>
      </c>
      <c r="E102" s="79">
        <v>15.354510899999999</v>
      </c>
      <c r="F102" s="79">
        <v>14.649691300000001</v>
      </c>
      <c r="M102" s="80"/>
      <c r="N102" s="80"/>
      <c r="O102" s="80"/>
    </row>
    <row r="103" spans="1:15" x14ac:dyDescent="0.25">
      <c r="A103" s="8">
        <v>31444</v>
      </c>
      <c r="B103" s="79">
        <v>279.07182469999998</v>
      </c>
      <c r="C103" s="79">
        <v>14.6955358</v>
      </c>
      <c r="E103" s="79">
        <v>15.1786689</v>
      </c>
      <c r="F103" s="79">
        <v>14.186498</v>
      </c>
      <c r="M103" s="80"/>
      <c r="N103" s="80"/>
      <c r="O103" s="80"/>
    </row>
    <row r="104" spans="1:15" x14ac:dyDescent="0.25">
      <c r="A104" s="81">
        <v>31472</v>
      </c>
      <c r="B104" s="79">
        <v>280.79501119999998</v>
      </c>
      <c r="C104" s="79">
        <v>14.745495200000001</v>
      </c>
      <c r="E104" s="79">
        <v>15.281549200000001</v>
      </c>
      <c r="F104" s="79">
        <v>14.1855897</v>
      </c>
      <c r="M104" s="80"/>
      <c r="N104" s="80"/>
      <c r="O104" s="80"/>
    </row>
    <row r="105" spans="1:15" x14ac:dyDescent="0.25">
      <c r="A105" s="8">
        <v>31503</v>
      </c>
      <c r="B105" s="79">
        <v>289.82135679999999</v>
      </c>
      <c r="C105" s="79">
        <v>14.9963219</v>
      </c>
      <c r="E105" s="79">
        <v>15.143044700000001</v>
      </c>
      <c r="F105" s="79">
        <v>14.6405539</v>
      </c>
      <c r="M105" s="80"/>
      <c r="N105" s="80"/>
      <c r="O105" s="80"/>
    </row>
    <row r="106" spans="1:15" x14ac:dyDescent="0.25">
      <c r="A106" s="8">
        <v>31533</v>
      </c>
      <c r="B106" s="79">
        <v>276.81837949999999</v>
      </c>
      <c r="C106" s="79">
        <v>14.4431686</v>
      </c>
      <c r="E106" s="79">
        <v>14.3843382</v>
      </c>
      <c r="F106" s="79">
        <v>14.5727586</v>
      </c>
      <c r="M106" s="80"/>
      <c r="N106" s="80"/>
      <c r="O106" s="80"/>
    </row>
    <row r="107" spans="1:15" x14ac:dyDescent="0.25">
      <c r="A107" s="8">
        <v>31564</v>
      </c>
      <c r="B107" s="79">
        <v>271.97813780000001</v>
      </c>
      <c r="C107" s="79">
        <v>14.2271214</v>
      </c>
      <c r="E107" s="79">
        <v>14.3218654</v>
      </c>
      <c r="F107" s="79">
        <v>14.1841875</v>
      </c>
      <c r="M107" s="80"/>
      <c r="N107" s="80"/>
      <c r="O107" s="80"/>
    </row>
    <row r="108" spans="1:15" x14ac:dyDescent="0.25">
      <c r="A108" s="8">
        <v>31594</v>
      </c>
      <c r="B108" s="79">
        <v>290.1408945</v>
      </c>
      <c r="C108" s="79">
        <v>15.282863799999999</v>
      </c>
      <c r="E108" s="79">
        <v>15.5156723</v>
      </c>
      <c r="F108" s="79">
        <v>14.978317199999999</v>
      </c>
      <c r="M108" s="80"/>
      <c r="N108" s="80"/>
      <c r="O108" s="80"/>
    </row>
    <row r="109" spans="1:15" x14ac:dyDescent="0.25">
      <c r="A109" s="8">
        <v>31625</v>
      </c>
      <c r="B109" s="79">
        <v>286.40307059999998</v>
      </c>
      <c r="C109" s="79">
        <v>15.0368791</v>
      </c>
      <c r="E109" s="79">
        <v>15.149676599999999</v>
      </c>
      <c r="F109" s="79">
        <v>14.8715741</v>
      </c>
      <c r="M109" s="80"/>
      <c r="N109" s="80"/>
      <c r="O109" s="80"/>
    </row>
    <row r="110" spans="1:15" x14ac:dyDescent="0.25">
      <c r="A110" s="8">
        <v>31656</v>
      </c>
      <c r="B110" s="79">
        <v>299.55995209999998</v>
      </c>
      <c r="C110" s="79">
        <v>15.5735502</v>
      </c>
      <c r="E110" s="79">
        <v>15.8888897</v>
      </c>
      <c r="F110" s="79">
        <v>15.2842933</v>
      </c>
      <c r="M110" s="80"/>
      <c r="N110" s="80"/>
      <c r="O110" s="80"/>
    </row>
    <row r="111" spans="1:15" x14ac:dyDescent="0.25">
      <c r="A111" s="8">
        <v>31686</v>
      </c>
      <c r="B111" s="79">
        <v>300.54242620000002</v>
      </c>
      <c r="C111" s="79">
        <v>15.6506931</v>
      </c>
      <c r="E111" s="79">
        <v>15.910070299999999</v>
      </c>
      <c r="F111" s="79">
        <v>15.3172598</v>
      </c>
      <c r="M111" s="80"/>
      <c r="N111" s="80"/>
      <c r="O111" s="80"/>
    </row>
    <row r="112" spans="1:15" x14ac:dyDescent="0.25">
      <c r="A112" s="8">
        <v>31717</v>
      </c>
      <c r="B112" s="79">
        <v>292.6975478</v>
      </c>
      <c r="C112" s="79">
        <v>15.343741899999999</v>
      </c>
      <c r="E112" s="79">
        <v>15.524336999999999</v>
      </c>
      <c r="F112" s="79">
        <v>14.9639258</v>
      </c>
      <c r="M112" s="80"/>
      <c r="N112" s="80"/>
      <c r="O112" s="80"/>
    </row>
    <row r="113" spans="1:15" x14ac:dyDescent="0.25">
      <c r="A113" s="8">
        <v>31747</v>
      </c>
      <c r="B113" s="79">
        <v>295.68306469999999</v>
      </c>
      <c r="C113" s="79">
        <v>15.398281799999999</v>
      </c>
      <c r="E113" s="79">
        <v>15.635695800000001</v>
      </c>
      <c r="F113" s="79">
        <v>15.029712200000001</v>
      </c>
      <c r="M113" s="80"/>
      <c r="N113" s="80"/>
      <c r="O113" s="80"/>
    </row>
    <row r="114" spans="1:15" x14ac:dyDescent="0.25">
      <c r="A114" s="8">
        <v>31778</v>
      </c>
      <c r="B114" s="79">
        <v>283.4827363</v>
      </c>
      <c r="C114" s="79">
        <v>14.872325399999999</v>
      </c>
      <c r="E114" s="79">
        <v>15.133098</v>
      </c>
      <c r="F114" s="79">
        <v>14.8578096</v>
      </c>
      <c r="M114" s="80"/>
      <c r="N114" s="80"/>
      <c r="O114" s="80"/>
    </row>
    <row r="115" spans="1:15" x14ac:dyDescent="0.25">
      <c r="A115" s="8">
        <v>31809</v>
      </c>
      <c r="B115" s="79">
        <v>291.76758469999999</v>
      </c>
      <c r="C115" s="79">
        <v>15.2661584</v>
      </c>
      <c r="E115" s="79">
        <v>15.713295799999999</v>
      </c>
      <c r="F115" s="79">
        <v>14.791353600000001</v>
      </c>
      <c r="M115" s="80"/>
      <c r="N115" s="80"/>
      <c r="O115" s="80"/>
    </row>
    <row r="116" spans="1:15" x14ac:dyDescent="0.25">
      <c r="A116" s="8">
        <v>31837</v>
      </c>
      <c r="B116" s="79">
        <v>295.63354450000003</v>
      </c>
      <c r="C116" s="79">
        <v>15.4302206</v>
      </c>
      <c r="E116" s="79">
        <v>15.629732199999999</v>
      </c>
      <c r="F116" s="79">
        <v>15.302367200000001</v>
      </c>
      <c r="M116" s="80"/>
      <c r="N116" s="80"/>
      <c r="O116" s="80"/>
    </row>
    <row r="117" spans="1:15" x14ac:dyDescent="0.25">
      <c r="A117" s="8">
        <v>31868</v>
      </c>
      <c r="B117" s="79">
        <v>290.25734560000001</v>
      </c>
      <c r="C117" s="79">
        <v>15.145761200000001</v>
      </c>
      <c r="E117" s="79">
        <v>14.8201743</v>
      </c>
      <c r="F117" s="79">
        <v>15.2877271</v>
      </c>
      <c r="M117" s="80"/>
      <c r="N117" s="80"/>
      <c r="O117" s="80"/>
    </row>
    <row r="118" spans="1:15" x14ac:dyDescent="0.25">
      <c r="A118" s="8">
        <v>31898</v>
      </c>
      <c r="B118" s="79">
        <v>284.40051999999997</v>
      </c>
      <c r="C118" s="79">
        <v>14.9249559</v>
      </c>
      <c r="E118" s="79">
        <v>15.2292954</v>
      </c>
      <c r="F118" s="79">
        <v>14.6403915</v>
      </c>
      <c r="M118" s="80"/>
      <c r="N118" s="80"/>
      <c r="O118" s="80"/>
    </row>
    <row r="119" spans="1:15" x14ac:dyDescent="0.25">
      <c r="A119" s="8">
        <v>31929</v>
      </c>
      <c r="B119" s="79">
        <v>283.06767259999998</v>
      </c>
      <c r="C119" s="79">
        <v>14.795613700000001</v>
      </c>
      <c r="E119" s="79">
        <v>14.942841700000001</v>
      </c>
      <c r="F119" s="79">
        <v>14.62438</v>
      </c>
      <c r="M119" s="80"/>
      <c r="N119" s="80"/>
      <c r="O119" s="80"/>
    </row>
    <row r="120" spans="1:15" x14ac:dyDescent="0.25">
      <c r="A120" s="8">
        <v>31959</v>
      </c>
      <c r="B120" s="79">
        <v>287.80919169999999</v>
      </c>
      <c r="C120" s="79">
        <v>14.8761934</v>
      </c>
      <c r="E120" s="79">
        <v>14.8540876</v>
      </c>
      <c r="F120" s="79">
        <v>14.8389101</v>
      </c>
      <c r="M120" s="80"/>
      <c r="N120" s="80"/>
      <c r="O120" s="80"/>
    </row>
    <row r="121" spans="1:15" x14ac:dyDescent="0.25">
      <c r="A121" s="8">
        <v>31990</v>
      </c>
      <c r="B121" s="79">
        <v>286.57654919999999</v>
      </c>
      <c r="C121" s="79">
        <v>15.069978000000001</v>
      </c>
      <c r="E121" s="79">
        <v>15.0677352</v>
      </c>
      <c r="F121" s="79">
        <v>15.110179499999999</v>
      </c>
      <c r="M121" s="80"/>
      <c r="N121" s="80"/>
      <c r="O121" s="80"/>
    </row>
    <row r="122" spans="1:15" x14ac:dyDescent="0.25">
      <c r="A122" s="8">
        <v>32021</v>
      </c>
      <c r="B122" s="79">
        <v>275.12690579999997</v>
      </c>
      <c r="C122" s="79">
        <v>14.570521899999999</v>
      </c>
      <c r="E122" s="79">
        <v>14.7484737</v>
      </c>
      <c r="F122" s="79">
        <v>14.3842854</v>
      </c>
      <c r="M122" s="80"/>
      <c r="N122" s="80"/>
      <c r="O122" s="80"/>
    </row>
    <row r="123" spans="1:15" x14ac:dyDescent="0.25">
      <c r="A123" s="8">
        <v>32051</v>
      </c>
      <c r="B123" s="79">
        <v>285.03251119999999</v>
      </c>
      <c r="C123" s="79">
        <v>14.881491799999999</v>
      </c>
      <c r="E123" s="79">
        <v>15.358033300000001</v>
      </c>
      <c r="F123" s="79">
        <v>14.340074700000001</v>
      </c>
      <c r="M123" s="80"/>
      <c r="N123" s="80"/>
      <c r="O123" s="80"/>
    </row>
    <row r="124" spans="1:15" x14ac:dyDescent="0.25">
      <c r="A124" s="8">
        <v>32082</v>
      </c>
      <c r="B124" s="79">
        <v>279.56839159999998</v>
      </c>
      <c r="C124" s="79">
        <v>14.667475700000001</v>
      </c>
      <c r="E124" s="79">
        <v>14.815426499999999</v>
      </c>
      <c r="F124" s="79">
        <v>14.379550099999999</v>
      </c>
      <c r="M124" s="80"/>
      <c r="N124" s="80"/>
      <c r="O124" s="80"/>
    </row>
    <row r="125" spans="1:15" x14ac:dyDescent="0.25">
      <c r="A125" s="8">
        <v>32112</v>
      </c>
      <c r="B125" s="79">
        <v>274.51437220000003</v>
      </c>
      <c r="C125" s="79">
        <v>14.2632999</v>
      </c>
      <c r="E125" s="79">
        <v>14.347211</v>
      </c>
      <c r="F125" s="79">
        <v>14.060878199999999</v>
      </c>
      <c r="M125" s="80"/>
      <c r="N125" s="80"/>
      <c r="O125" s="80"/>
    </row>
    <row r="126" spans="1:15" x14ac:dyDescent="0.25">
      <c r="A126" s="8">
        <v>32143</v>
      </c>
      <c r="B126" s="79">
        <v>277.90407879999998</v>
      </c>
      <c r="C126" s="79">
        <v>14.3652563</v>
      </c>
      <c r="E126" s="79">
        <v>14.69736</v>
      </c>
      <c r="F126" s="79">
        <v>14.209394100000001</v>
      </c>
      <c r="M126" s="80"/>
      <c r="N126" s="80"/>
      <c r="O126" s="80"/>
    </row>
    <row r="127" spans="1:15" x14ac:dyDescent="0.25">
      <c r="A127" s="8">
        <v>32174</v>
      </c>
      <c r="B127" s="79">
        <v>259.698036</v>
      </c>
      <c r="C127" s="79">
        <v>13.6193513</v>
      </c>
      <c r="E127" s="79">
        <v>14.1388994</v>
      </c>
      <c r="F127" s="79">
        <v>13.1946098</v>
      </c>
      <c r="M127" s="80"/>
      <c r="N127" s="80"/>
      <c r="O127" s="80"/>
    </row>
    <row r="128" spans="1:15" x14ac:dyDescent="0.25">
      <c r="A128" s="8">
        <v>32203</v>
      </c>
      <c r="B128" s="79">
        <v>271.58880319999997</v>
      </c>
      <c r="C128" s="79">
        <v>14.0662951</v>
      </c>
      <c r="E128" s="79">
        <v>13.8510496</v>
      </c>
      <c r="F128" s="79">
        <v>14.118282000000001</v>
      </c>
      <c r="M128" s="80"/>
      <c r="N128" s="80"/>
      <c r="O128" s="80"/>
    </row>
    <row r="129" spans="1:15" x14ac:dyDescent="0.25">
      <c r="A129" s="8">
        <v>32234</v>
      </c>
      <c r="B129" s="79">
        <v>289.22825649999999</v>
      </c>
      <c r="C129" s="79">
        <v>14.901104800000001</v>
      </c>
      <c r="E129" s="79">
        <v>15.0657991</v>
      </c>
      <c r="F129" s="79">
        <v>14.3199548</v>
      </c>
      <c r="M129" s="80"/>
      <c r="N129" s="80"/>
      <c r="O129" s="80"/>
    </row>
    <row r="130" spans="1:15" x14ac:dyDescent="0.25">
      <c r="A130" s="8">
        <v>32264</v>
      </c>
      <c r="B130" s="79">
        <v>264.01691529999999</v>
      </c>
      <c r="C130" s="79">
        <v>13.796816700000001</v>
      </c>
      <c r="E130" s="79">
        <v>14.282874400000001</v>
      </c>
      <c r="F130" s="79">
        <v>13.2886165</v>
      </c>
      <c r="M130" s="80"/>
      <c r="N130" s="80"/>
      <c r="O130" s="80"/>
    </row>
    <row r="131" spans="1:15" x14ac:dyDescent="0.25">
      <c r="A131" s="8">
        <v>32295</v>
      </c>
      <c r="B131" s="79">
        <v>273.39520709999999</v>
      </c>
      <c r="C131" s="79">
        <v>14.212064399999999</v>
      </c>
      <c r="E131" s="79">
        <v>14.0929111</v>
      </c>
      <c r="F131" s="79">
        <v>14.4137577</v>
      </c>
      <c r="M131" s="80"/>
      <c r="N131" s="80"/>
      <c r="O131" s="80"/>
    </row>
    <row r="132" spans="1:15" x14ac:dyDescent="0.25">
      <c r="A132" s="8">
        <v>32325</v>
      </c>
      <c r="B132" s="79">
        <v>233.52595220000001</v>
      </c>
      <c r="C132" s="79">
        <v>12.366475100000001</v>
      </c>
      <c r="E132" s="79">
        <v>12.480317599999999</v>
      </c>
      <c r="F132" s="79">
        <v>12.176041400000001</v>
      </c>
      <c r="M132" s="80"/>
      <c r="N132" s="80"/>
      <c r="O132" s="80"/>
    </row>
    <row r="133" spans="1:15" x14ac:dyDescent="0.25">
      <c r="A133" s="8">
        <v>32356</v>
      </c>
      <c r="B133" s="79">
        <v>255.5982885</v>
      </c>
      <c r="C133" s="79">
        <v>13.2508924</v>
      </c>
      <c r="E133" s="79">
        <v>12.7717712</v>
      </c>
      <c r="F133" s="79">
        <v>13.8864681</v>
      </c>
      <c r="M133" s="80"/>
      <c r="N133" s="80"/>
      <c r="O133" s="80"/>
    </row>
    <row r="134" spans="1:15" x14ac:dyDescent="0.25">
      <c r="A134" s="8">
        <v>32387</v>
      </c>
      <c r="B134" s="79">
        <v>242.34381070000001</v>
      </c>
      <c r="C134" s="79">
        <v>12.615514900000001</v>
      </c>
      <c r="E134" s="79">
        <v>12.6933264</v>
      </c>
      <c r="F134" s="79">
        <v>12.527089699999999</v>
      </c>
      <c r="M134" s="80"/>
      <c r="N134" s="80"/>
      <c r="O134" s="80"/>
    </row>
    <row r="135" spans="1:15" x14ac:dyDescent="0.25">
      <c r="A135" s="8">
        <v>32417</v>
      </c>
      <c r="B135" s="79">
        <v>238.4171231</v>
      </c>
      <c r="C135" s="79">
        <v>12.440774100000001</v>
      </c>
      <c r="E135" s="79">
        <v>12.1523767</v>
      </c>
      <c r="F135" s="79">
        <v>12.758559</v>
      </c>
      <c r="M135" s="80"/>
      <c r="N135" s="80"/>
      <c r="O135" s="80"/>
    </row>
    <row r="136" spans="1:15" x14ac:dyDescent="0.25">
      <c r="A136" s="8">
        <v>32448</v>
      </c>
      <c r="B136" s="79">
        <v>233.55287240000001</v>
      </c>
      <c r="C136" s="79">
        <v>12.239395999999999</v>
      </c>
      <c r="E136" s="79">
        <v>12.3065961</v>
      </c>
      <c r="F136" s="79">
        <v>12.1591492</v>
      </c>
      <c r="M136" s="80"/>
      <c r="N136" s="80"/>
      <c r="O136" s="80"/>
    </row>
    <row r="137" spans="1:15" x14ac:dyDescent="0.25">
      <c r="A137" s="8">
        <v>32478</v>
      </c>
      <c r="B137" s="79">
        <v>243.6618412</v>
      </c>
      <c r="C137" s="79">
        <v>12.5903844</v>
      </c>
      <c r="E137" s="79">
        <v>11.9975369</v>
      </c>
      <c r="F137" s="79">
        <v>13.2160209</v>
      </c>
      <c r="M137" s="80"/>
      <c r="N137" s="80"/>
      <c r="O137" s="80"/>
    </row>
    <row r="138" spans="1:15" x14ac:dyDescent="0.25">
      <c r="A138" s="8">
        <v>32509</v>
      </c>
      <c r="B138" s="79">
        <v>238.4724291</v>
      </c>
      <c r="C138" s="79">
        <v>12.1600491</v>
      </c>
      <c r="E138" s="79">
        <v>12.245029300000001</v>
      </c>
      <c r="F138" s="79">
        <v>12.322442799999999</v>
      </c>
      <c r="M138" s="80"/>
      <c r="N138" s="80"/>
      <c r="O138" s="80"/>
    </row>
    <row r="139" spans="1:15" x14ac:dyDescent="0.25">
      <c r="A139" s="8">
        <v>32540</v>
      </c>
      <c r="B139" s="79">
        <v>228.3418887</v>
      </c>
      <c r="C139" s="79">
        <v>11.6019761</v>
      </c>
      <c r="E139" s="79">
        <v>11.3694854</v>
      </c>
      <c r="F139" s="79">
        <v>11.916091</v>
      </c>
      <c r="M139" s="80"/>
      <c r="N139" s="80"/>
      <c r="O139" s="80"/>
    </row>
    <row r="140" spans="1:15" x14ac:dyDescent="0.25">
      <c r="A140" s="8">
        <v>32568</v>
      </c>
      <c r="B140" s="79">
        <v>221.9633504</v>
      </c>
      <c r="C140" s="79">
        <v>11.3657714</v>
      </c>
      <c r="E140" s="79">
        <v>10.858238</v>
      </c>
      <c r="F140" s="79">
        <v>11.7611033</v>
      </c>
      <c r="M140" s="80"/>
      <c r="N140" s="80"/>
      <c r="O140" s="80"/>
    </row>
    <row r="141" spans="1:15" x14ac:dyDescent="0.25">
      <c r="A141" s="8">
        <v>32599</v>
      </c>
      <c r="B141" s="79">
        <v>213.83321609999999</v>
      </c>
      <c r="C141" s="79">
        <v>10.9924252</v>
      </c>
      <c r="E141" s="79">
        <v>10.302747500000001</v>
      </c>
      <c r="F141" s="79">
        <v>11.386619400000001</v>
      </c>
      <c r="M141" s="80"/>
      <c r="N141" s="80"/>
      <c r="O141" s="80"/>
    </row>
    <row r="142" spans="1:15" x14ac:dyDescent="0.25">
      <c r="A142" s="8">
        <v>32629</v>
      </c>
      <c r="B142" s="79">
        <v>221.62744480000001</v>
      </c>
      <c r="C142" s="79">
        <v>11.2548873</v>
      </c>
      <c r="E142" s="79">
        <v>10.4173027</v>
      </c>
      <c r="F142" s="79">
        <v>12.251042399999999</v>
      </c>
      <c r="M142" s="80"/>
      <c r="N142" s="80"/>
      <c r="O142" s="80"/>
    </row>
    <row r="143" spans="1:15" x14ac:dyDescent="0.25">
      <c r="A143" s="8">
        <v>32660</v>
      </c>
      <c r="B143" s="79">
        <v>210.90517030000001</v>
      </c>
      <c r="C143" s="79">
        <v>10.7648118</v>
      </c>
      <c r="E143" s="79">
        <v>10.036057400000001</v>
      </c>
      <c r="F143" s="79">
        <v>11.6082356</v>
      </c>
      <c r="M143" s="80"/>
      <c r="N143" s="80"/>
      <c r="O143" s="80"/>
    </row>
    <row r="144" spans="1:15" x14ac:dyDescent="0.25">
      <c r="A144" s="8">
        <v>32690</v>
      </c>
      <c r="B144" s="79">
        <v>213.38874100000001</v>
      </c>
      <c r="C144" s="79">
        <v>10.871889700000001</v>
      </c>
      <c r="E144" s="79">
        <v>10.086385699999999</v>
      </c>
      <c r="F144" s="79">
        <v>11.898311700000001</v>
      </c>
      <c r="M144" s="80"/>
      <c r="N144" s="80"/>
      <c r="O144" s="80"/>
    </row>
    <row r="145" spans="1:15" x14ac:dyDescent="0.25">
      <c r="A145" s="8">
        <v>32721</v>
      </c>
      <c r="B145" s="79">
        <v>212.00703390000001</v>
      </c>
      <c r="C145" s="79">
        <v>10.730951299999999</v>
      </c>
      <c r="E145" s="79">
        <v>10.2609765</v>
      </c>
      <c r="F145" s="79">
        <v>11.435252800000001</v>
      </c>
      <c r="M145" s="80"/>
      <c r="N145" s="80"/>
      <c r="O145" s="80"/>
    </row>
    <row r="146" spans="1:15" x14ac:dyDescent="0.25">
      <c r="A146" s="8">
        <v>32752</v>
      </c>
      <c r="B146" s="79">
        <v>217.77577239999999</v>
      </c>
      <c r="C146" s="79">
        <v>11.071579399999999</v>
      </c>
      <c r="E146" s="79">
        <v>10.4487705</v>
      </c>
      <c r="F146" s="79">
        <v>11.784740299999999</v>
      </c>
      <c r="M146" s="80"/>
      <c r="N146" s="80"/>
      <c r="O146" s="80"/>
    </row>
    <row r="147" spans="1:15" x14ac:dyDescent="0.25">
      <c r="A147" s="8">
        <v>32782</v>
      </c>
      <c r="B147" s="79">
        <v>218.36553019999999</v>
      </c>
      <c r="C147" s="79">
        <v>11.075423499999999</v>
      </c>
      <c r="E147" s="79">
        <v>10.4402974</v>
      </c>
      <c r="F147" s="79">
        <v>11.7447461</v>
      </c>
      <c r="M147" s="80"/>
      <c r="N147" s="80"/>
      <c r="O147" s="80"/>
    </row>
    <row r="148" spans="1:15" x14ac:dyDescent="0.25">
      <c r="A148" s="8">
        <v>32813</v>
      </c>
      <c r="B148" s="79">
        <v>203.82095720000001</v>
      </c>
      <c r="C148" s="79">
        <v>10.4389596</v>
      </c>
      <c r="E148" s="79">
        <v>10.2302249</v>
      </c>
      <c r="F148" s="79">
        <v>10.702525400000001</v>
      </c>
      <c r="M148" s="80"/>
      <c r="N148" s="80"/>
      <c r="O148" s="80"/>
    </row>
    <row r="149" spans="1:15" x14ac:dyDescent="0.25">
      <c r="A149" s="8">
        <v>32843</v>
      </c>
      <c r="B149" s="79">
        <v>213.82373469999999</v>
      </c>
      <c r="C149" s="79">
        <v>10.9938471</v>
      </c>
      <c r="E149" s="79">
        <v>10.85703</v>
      </c>
      <c r="F149" s="79">
        <v>11.0977874</v>
      </c>
      <c r="M149" s="80"/>
      <c r="N149" s="80"/>
      <c r="O149" s="80"/>
    </row>
    <row r="150" spans="1:15" x14ac:dyDescent="0.25">
      <c r="A150" s="8">
        <v>32874</v>
      </c>
      <c r="B150" s="79">
        <v>231.44597210000001</v>
      </c>
      <c r="C150" s="79">
        <v>11.6724234</v>
      </c>
      <c r="E150" s="79">
        <v>11.7004141</v>
      </c>
      <c r="F150" s="79">
        <v>11.8035035</v>
      </c>
      <c r="M150" s="80"/>
      <c r="N150" s="80"/>
      <c r="O150" s="80"/>
    </row>
    <row r="151" spans="1:15" x14ac:dyDescent="0.25">
      <c r="A151" s="8">
        <v>32905</v>
      </c>
      <c r="B151" s="79">
        <v>228.16967769999999</v>
      </c>
      <c r="C151" s="79">
        <v>11.6127064</v>
      </c>
      <c r="E151" s="79">
        <v>11.0899985</v>
      </c>
      <c r="F151" s="79">
        <v>12.271089</v>
      </c>
      <c r="M151" s="80"/>
      <c r="N151" s="80"/>
      <c r="O151" s="80"/>
    </row>
    <row r="152" spans="1:15" x14ac:dyDescent="0.25">
      <c r="A152" s="8">
        <v>32933</v>
      </c>
      <c r="B152" s="79">
        <v>230.6830764</v>
      </c>
      <c r="C152" s="79">
        <v>11.765093</v>
      </c>
      <c r="E152" s="79">
        <v>11.506059499999999</v>
      </c>
      <c r="F152" s="79">
        <v>11.7823216</v>
      </c>
      <c r="M152" s="80"/>
      <c r="N152" s="80"/>
      <c r="O152" s="80"/>
    </row>
    <row r="153" spans="1:15" x14ac:dyDescent="0.25">
      <c r="A153" s="8">
        <v>32964</v>
      </c>
      <c r="B153" s="79">
        <v>240.89873840000001</v>
      </c>
      <c r="C153" s="79">
        <v>12.254184499999999</v>
      </c>
      <c r="E153" s="79">
        <v>12.1005094</v>
      </c>
      <c r="F153" s="79">
        <v>12.0743209</v>
      </c>
      <c r="M153" s="80"/>
      <c r="N153" s="80"/>
      <c r="O153" s="80"/>
    </row>
    <row r="154" spans="1:15" x14ac:dyDescent="0.25">
      <c r="A154" s="8">
        <v>32994</v>
      </c>
      <c r="B154" s="79">
        <v>243.94573460000001</v>
      </c>
      <c r="C154" s="79">
        <v>12.3025533</v>
      </c>
      <c r="E154" s="79">
        <v>12.492240199999999</v>
      </c>
      <c r="F154" s="79">
        <v>12.136706</v>
      </c>
      <c r="M154" s="80"/>
      <c r="N154" s="80"/>
      <c r="O154" s="80"/>
    </row>
    <row r="155" spans="1:15" x14ac:dyDescent="0.25">
      <c r="A155" s="8">
        <v>33025</v>
      </c>
      <c r="B155" s="79">
        <v>236.41987270000001</v>
      </c>
      <c r="C155" s="79">
        <v>12.0353262</v>
      </c>
      <c r="E155" s="79">
        <v>12.243781999999999</v>
      </c>
      <c r="F155" s="79">
        <v>11.853685499999999</v>
      </c>
      <c r="M155" s="80"/>
      <c r="N155" s="80"/>
      <c r="O155" s="80"/>
    </row>
    <row r="156" spans="1:15" x14ac:dyDescent="0.25">
      <c r="A156" s="8">
        <v>33055</v>
      </c>
      <c r="B156" s="79">
        <v>262.62776109999999</v>
      </c>
      <c r="C156" s="79">
        <v>13.197176499999999</v>
      </c>
      <c r="E156" s="79">
        <v>13.5956122</v>
      </c>
      <c r="F156" s="79">
        <v>12.8251899</v>
      </c>
      <c r="M156" s="80"/>
      <c r="N156" s="80"/>
      <c r="O156" s="80"/>
    </row>
    <row r="157" spans="1:15" x14ac:dyDescent="0.25">
      <c r="A157" s="8">
        <v>33086</v>
      </c>
      <c r="B157" s="79">
        <v>269.80707109999997</v>
      </c>
      <c r="C157" s="79">
        <v>13.6142839</v>
      </c>
      <c r="E157" s="79">
        <v>14.2086086</v>
      </c>
      <c r="F157" s="79">
        <v>13.032482</v>
      </c>
      <c r="M157" s="80"/>
      <c r="N157" s="80"/>
      <c r="O157" s="80"/>
    </row>
    <row r="158" spans="1:15" x14ac:dyDescent="0.25">
      <c r="A158" s="8">
        <v>33117</v>
      </c>
      <c r="B158" s="79">
        <v>268.45629769999999</v>
      </c>
      <c r="C158" s="79">
        <v>13.665311900000001</v>
      </c>
      <c r="E158" s="79">
        <v>13.941414999999999</v>
      </c>
      <c r="F158" s="79">
        <v>13.4150867</v>
      </c>
      <c r="M158" s="80"/>
      <c r="N158" s="80"/>
      <c r="O158" s="80"/>
    </row>
    <row r="159" spans="1:15" x14ac:dyDescent="0.25">
      <c r="A159" s="8">
        <v>33147</v>
      </c>
      <c r="B159" s="79">
        <v>278.14968649999997</v>
      </c>
      <c r="C159" s="79">
        <v>14.1708882</v>
      </c>
      <c r="E159" s="79">
        <v>14.529177799999999</v>
      </c>
      <c r="F159" s="79">
        <v>13.738312000000001</v>
      </c>
      <c r="M159" s="80"/>
      <c r="N159" s="80"/>
      <c r="O159" s="80"/>
    </row>
    <row r="160" spans="1:15" x14ac:dyDescent="0.25">
      <c r="A160" s="8">
        <v>33178</v>
      </c>
      <c r="B160" s="79">
        <v>295.29861160000002</v>
      </c>
      <c r="C160" s="79">
        <v>15.005423</v>
      </c>
      <c r="E160" s="79">
        <v>15.924743400000001</v>
      </c>
      <c r="F160" s="79">
        <v>13.9051174</v>
      </c>
      <c r="M160" s="80"/>
      <c r="N160" s="80"/>
      <c r="O160" s="80"/>
    </row>
    <row r="161" spans="1:15" x14ac:dyDescent="0.25">
      <c r="A161" s="8">
        <v>33208</v>
      </c>
      <c r="B161" s="79">
        <v>305.28185230000003</v>
      </c>
      <c r="C161" s="79">
        <v>15.5400624</v>
      </c>
      <c r="E161" s="79">
        <v>16.339546500000001</v>
      </c>
      <c r="F161" s="79">
        <v>14.6058778</v>
      </c>
      <c r="M161" s="80"/>
      <c r="N161" s="80"/>
      <c r="O161" s="80"/>
    </row>
    <row r="162" spans="1:15" x14ac:dyDescent="0.25">
      <c r="A162" s="8">
        <v>33239</v>
      </c>
      <c r="B162" s="79">
        <v>300.09223909999997</v>
      </c>
      <c r="C162" s="79">
        <v>15.517556799999999</v>
      </c>
      <c r="E162" s="79">
        <v>16.148300200000001</v>
      </c>
      <c r="F162" s="79">
        <v>14.9448352</v>
      </c>
      <c r="M162" s="80"/>
      <c r="N162" s="80"/>
      <c r="O162" s="80"/>
    </row>
    <row r="163" spans="1:15" x14ac:dyDescent="0.25">
      <c r="A163" s="8">
        <v>33270</v>
      </c>
      <c r="B163" s="79">
        <v>300.6599415</v>
      </c>
      <c r="C163" s="79">
        <v>15.6791713</v>
      </c>
      <c r="E163" s="79">
        <v>16.799924799999999</v>
      </c>
      <c r="F163" s="79">
        <v>14.543669100000001</v>
      </c>
      <c r="M163" s="80"/>
      <c r="N163" s="80"/>
      <c r="O163" s="80"/>
    </row>
    <row r="164" spans="1:15" x14ac:dyDescent="0.25">
      <c r="A164" s="8">
        <v>33298</v>
      </c>
      <c r="B164" s="79">
        <v>323.5349324</v>
      </c>
      <c r="C164" s="79">
        <v>16.849814899999998</v>
      </c>
      <c r="E164" s="79">
        <v>18.020250099999998</v>
      </c>
      <c r="F164" s="79">
        <v>15.431221900000001</v>
      </c>
      <c r="M164" s="80"/>
      <c r="N164" s="80"/>
      <c r="O164" s="80"/>
    </row>
    <row r="165" spans="1:15" x14ac:dyDescent="0.25">
      <c r="A165" s="8">
        <v>33329</v>
      </c>
      <c r="B165" s="79">
        <v>356.47354480000001</v>
      </c>
      <c r="C165" s="79">
        <v>18.352410800000001</v>
      </c>
      <c r="E165" s="79">
        <v>19.559451299999999</v>
      </c>
      <c r="F165" s="79">
        <v>16.5838769</v>
      </c>
      <c r="M165" s="80"/>
      <c r="N165" s="80"/>
      <c r="O165" s="80"/>
    </row>
    <row r="166" spans="1:15" x14ac:dyDescent="0.25">
      <c r="A166" s="8">
        <v>33359</v>
      </c>
      <c r="B166" s="79">
        <v>340.66644280000003</v>
      </c>
      <c r="C166" s="79">
        <v>17.778349899999998</v>
      </c>
      <c r="E166" s="79">
        <v>18.679833299999999</v>
      </c>
      <c r="F166" s="79">
        <v>16.842944299999999</v>
      </c>
      <c r="M166" s="80"/>
      <c r="N166" s="80"/>
      <c r="O166" s="80"/>
    </row>
    <row r="167" spans="1:15" x14ac:dyDescent="0.25">
      <c r="A167" s="8">
        <v>33390</v>
      </c>
      <c r="B167" s="79">
        <v>331.4650838</v>
      </c>
      <c r="C167" s="79">
        <v>17.565080099999999</v>
      </c>
      <c r="E167" s="79">
        <v>18.6653275</v>
      </c>
      <c r="F167" s="79">
        <v>16.4006224</v>
      </c>
      <c r="M167" s="80"/>
      <c r="N167" s="80"/>
      <c r="O167" s="80"/>
    </row>
    <row r="168" spans="1:15" x14ac:dyDescent="0.25">
      <c r="A168" s="8">
        <v>33420</v>
      </c>
      <c r="B168" s="79">
        <v>335.43785680000002</v>
      </c>
      <c r="C168" s="79">
        <v>17.827453599999998</v>
      </c>
      <c r="E168" s="79">
        <v>19.0797609</v>
      </c>
      <c r="F168" s="79">
        <v>16.440381800000001</v>
      </c>
      <c r="M168" s="80"/>
      <c r="N168" s="80"/>
      <c r="O168" s="80"/>
    </row>
    <row r="169" spans="1:15" x14ac:dyDescent="0.25">
      <c r="A169" s="8">
        <v>33451</v>
      </c>
      <c r="B169" s="79">
        <v>333.66549909999998</v>
      </c>
      <c r="C169" s="79">
        <v>17.620026200000002</v>
      </c>
      <c r="E169" s="79">
        <v>18.735454799999999</v>
      </c>
      <c r="F169" s="79">
        <v>16.398143699999999</v>
      </c>
      <c r="M169" s="80"/>
      <c r="N169" s="80"/>
      <c r="O169" s="80"/>
    </row>
    <row r="170" spans="1:15" x14ac:dyDescent="0.25">
      <c r="A170" s="8">
        <v>33482</v>
      </c>
      <c r="B170" s="79">
        <v>342.93594230000002</v>
      </c>
      <c r="C170" s="79">
        <v>18.066087599999999</v>
      </c>
      <c r="E170" s="79">
        <v>19.291569599999999</v>
      </c>
      <c r="F170" s="79">
        <v>16.7920646</v>
      </c>
      <c r="M170" s="80"/>
      <c r="N170" s="80"/>
      <c r="O170" s="80"/>
    </row>
    <row r="171" spans="1:15" x14ac:dyDescent="0.25">
      <c r="A171" s="8">
        <v>33512</v>
      </c>
      <c r="B171" s="79">
        <v>336.15146279999999</v>
      </c>
      <c r="C171" s="79">
        <v>17.831739500000001</v>
      </c>
      <c r="E171" s="79">
        <v>19.208885200000001</v>
      </c>
      <c r="F171" s="79">
        <v>16.307411399999999</v>
      </c>
      <c r="M171" s="80"/>
      <c r="N171" s="80"/>
      <c r="O171" s="80"/>
    </row>
    <row r="172" spans="1:15" x14ac:dyDescent="0.25">
      <c r="A172" s="8">
        <v>33543</v>
      </c>
      <c r="B172" s="79">
        <v>349.24852329999999</v>
      </c>
      <c r="C172" s="79">
        <v>18.5572686</v>
      </c>
      <c r="E172" s="79">
        <v>19.307162099999999</v>
      </c>
      <c r="F172" s="79">
        <v>17.410771499999999</v>
      </c>
      <c r="M172" s="80"/>
      <c r="N172" s="80"/>
      <c r="O172" s="80"/>
    </row>
    <row r="173" spans="1:15" x14ac:dyDescent="0.25">
      <c r="A173" s="8">
        <v>33573</v>
      </c>
      <c r="B173" s="79">
        <v>359.71587729999999</v>
      </c>
      <c r="C173" s="79">
        <v>18.978222599999999</v>
      </c>
      <c r="E173" s="79">
        <v>20.124407999999999</v>
      </c>
      <c r="F173" s="79">
        <v>17.705541199999999</v>
      </c>
      <c r="M173" s="80"/>
      <c r="N173" s="80"/>
      <c r="O173" s="80"/>
    </row>
    <row r="174" spans="1:15" x14ac:dyDescent="0.25">
      <c r="A174" s="8">
        <v>33604</v>
      </c>
      <c r="B174" s="79">
        <v>352.52567900000003</v>
      </c>
      <c r="C174" s="79">
        <v>18.743671500000001</v>
      </c>
      <c r="E174" s="79">
        <v>20.376330899999999</v>
      </c>
      <c r="F174" s="79">
        <v>16.8773132</v>
      </c>
      <c r="M174" s="80"/>
      <c r="N174" s="80"/>
      <c r="O174" s="80"/>
    </row>
    <row r="175" spans="1:15" x14ac:dyDescent="0.25">
      <c r="A175" s="8">
        <v>33635</v>
      </c>
      <c r="B175" s="79">
        <v>355.12043690000002</v>
      </c>
      <c r="C175" s="79">
        <v>18.814869600000002</v>
      </c>
      <c r="E175" s="79">
        <v>20.225654800000001</v>
      </c>
      <c r="F175" s="79">
        <v>17.306443300000002</v>
      </c>
      <c r="M175" s="80"/>
      <c r="N175" s="80"/>
      <c r="O175" s="80"/>
    </row>
    <row r="176" spans="1:15" x14ac:dyDescent="0.25">
      <c r="A176" s="8">
        <v>33664</v>
      </c>
      <c r="B176" s="79">
        <v>361.0889133</v>
      </c>
      <c r="C176" s="79">
        <v>19.0987464</v>
      </c>
      <c r="E176" s="79">
        <v>20.659429500000002</v>
      </c>
      <c r="F176" s="79">
        <v>17.6771575</v>
      </c>
      <c r="M176" s="80"/>
      <c r="N176" s="80"/>
      <c r="O176" s="80"/>
    </row>
    <row r="177" spans="1:15" x14ac:dyDescent="0.25">
      <c r="A177" s="8">
        <v>33695</v>
      </c>
      <c r="B177" s="79">
        <v>356.49533930000001</v>
      </c>
      <c r="C177" s="79">
        <v>18.895814000000001</v>
      </c>
      <c r="E177" s="79">
        <v>20.3227625</v>
      </c>
      <c r="F177" s="79">
        <v>17.2602017</v>
      </c>
      <c r="M177" s="80"/>
      <c r="N177" s="80"/>
      <c r="O177" s="80"/>
    </row>
    <row r="178" spans="1:15" x14ac:dyDescent="0.25">
      <c r="A178" s="8">
        <v>33725</v>
      </c>
      <c r="B178" s="79">
        <v>364.85040909999998</v>
      </c>
      <c r="C178" s="79">
        <v>19.237352600000001</v>
      </c>
      <c r="E178" s="79">
        <v>20.577280200000001</v>
      </c>
      <c r="F178" s="79">
        <v>17.766356300000002</v>
      </c>
      <c r="M178" s="80"/>
      <c r="N178" s="80"/>
      <c r="O178" s="80"/>
    </row>
    <row r="179" spans="1:15" x14ac:dyDescent="0.25">
      <c r="A179" s="8">
        <v>33756</v>
      </c>
      <c r="B179" s="79">
        <v>374.3570282</v>
      </c>
      <c r="C179" s="79">
        <v>19.758155500000001</v>
      </c>
      <c r="E179" s="79">
        <v>21.268941399999999</v>
      </c>
      <c r="F179" s="79">
        <v>18.048669100000001</v>
      </c>
      <c r="M179" s="80"/>
      <c r="N179" s="80"/>
      <c r="O179" s="80"/>
    </row>
    <row r="180" spans="1:15" x14ac:dyDescent="0.25">
      <c r="A180" s="8">
        <v>33786</v>
      </c>
      <c r="B180" s="79">
        <v>376.30087859999998</v>
      </c>
      <c r="C180" s="79">
        <v>19.635824100000001</v>
      </c>
      <c r="E180" s="79">
        <v>21.233506299999998</v>
      </c>
      <c r="F180" s="79">
        <v>17.803778999999999</v>
      </c>
      <c r="M180" s="80"/>
      <c r="N180" s="80"/>
      <c r="O180" s="80"/>
    </row>
    <row r="181" spans="1:15" x14ac:dyDescent="0.25">
      <c r="A181" s="8">
        <v>33817</v>
      </c>
      <c r="B181" s="79">
        <v>375.26727490000002</v>
      </c>
      <c r="C181" s="79">
        <v>19.624428399999999</v>
      </c>
      <c r="E181" s="79">
        <v>20.662389000000001</v>
      </c>
      <c r="F181" s="79">
        <v>18.5551563</v>
      </c>
      <c r="M181" s="80"/>
      <c r="N181" s="80"/>
      <c r="O181" s="80"/>
    </row>
    <row r="182" spans="1:15" x14ac:dyDescent="0.25">
      <c r="A182" s="8">
        <v>33848</v>
      </c>
      <c r="B182" s="79">
        <v>359.724039</v>
      </c>
      <c r="C182" s="79">
        <v>19.032970599999999</v>
      </c>
      <c r="E182" s="79">
        <v>20.853124999999999</v>
      </c>
      <c r="F182" s="79">
        <v>17.1241542</v>
      </c>
      <c r="M182" s="80"/>
      <c r="N182" s="80"/>
      <c r="O182" s="80"/>
    </row>
    <row r="183" spans="1:15" x14ac:dyDescent="0.25">
      <c r="A183" s="8">
        <v>33878</v>
      </c>
      <c r="B183" s="79">
        <v>383.20963469999998</v>
      </c>
      <c r="C183" s="79">
        <v>20.1358231</v>
      </c>
      <c r="E183" s="79">
        <v>22.287695200000002</v>
      </c>
      <c r="F183" s="79">
        <v>17.6981042</v>
      </c>
      <c r="M183" s="80"/>
      <c r="N183" s="80"/>
      <c r="O183" s="80"/>
    </row>
    <row r="184" spans="1:15" x14ac:dyDescent="0.25">
      <c r="A184" s="8">
        <v>33909</v>
      </c>
      <c r="B184" s="79">
        <v>371.38390079999999</v>
      </c>
      <c r="C184" s="79">
        <v>19.875399900000001</v>
      </c>
      <c r="E184" s="79">
        <v>21.6082945</v>
      </c>
      <c r="F184" s="79">
        <v>17.694262899999998</v>
      </c>
      <c r="M184" s="80"/>
      <c r="N184" s="80"/>
      <c r="O184" s="80"/>
    </row>
    <row r="185" spans="1:15" x14ac:dyDescent="0.25">
      <c r="A185" s="8">
        <v>33939</v>
      </c>
      <c r="B185" s="79">
        <v>359.2119108</v>
      </c>
      <c r="C185" s="79">
        <v>19.1316451</v>
      </c>
      <c r="E185" s="79">
        <v>20.324517400000001</v>
      </c>
      <c r="F185" s="79">
        <v>17.816331900000002</v>
      </c>
      <c r="M185" s="80"/>
      <c r="N185" s="80"/>
      <c r="O185" s="80"/>
    </row>
    <row r="186" spans="1:15" x14ac:dyDescent="0.25">
      <c r="A186" s="8">
        <v>33970</v>
      </c>
      <c r="B186" s="79">
        <v>348.86970710000003</v>
      </c>
      <c r="C186" s="79">
        <v>18.386912800000001</v>
      </c>
      <c r="E186" s="79">
        <v>19.725034099999998</v>
      </c>
      <c r="F186" s="79">
        <v>16.701878000000001</v>
      </c>
      <c r="M186" s="80"/>
      <c r="N186" s="80"/>
      <c r="O186" s="80"/>
    </row>
    <row r="187" spans="1:15" x14ac:dyDescent="0.25">
      <c r="A187" s="8">
        <v>34001</v>
      </c>
      <c r="B187" s="79">
        <v>350.97334059999997</v>
      </c>
      <c r="C187" s="79">
        <v>18.757513899999999</v>
      </c>
      <c r="E187" s="79">
        <v>20.559859500000002</v>
      </c>
      <c r="F187" s="79">
        <v>16.8301905</v>
      </c>
      <c r="M187" s="80"/>
      <c r="N187" s="80"/>
      <c r="O187" s="80"/>
    </row>
    <row r="188" spans="1:15" x14ac:dyDescent="0.25">
      <c r="A188" s="8">
        <v>34029</v>
      </c>
      <c r="B188" s="79">
        <v>347.1325951</v>
      </c>
      <c r="C188" s="79">
        <v>18.636887999999999</v>
      </c>
      <c r="E188" s="79">
        <v>20.1431845</v>
      </c>
      <c r="F188" s="79">
        <v>17.055743700000001</v>
      </c>
      <c r="M188" s="80"/>
      <c r="N188" s="80"/>
      <c r="O188" s="80"/>
    </row>
    <row r="189" spans="1:15" x14ac:dyDescent="0.25">
      <c r="A189" s="8">
        <v>34060</v>
      </c>
      <c r="B189" s="79">
        <v>339.81856370000003</v>
      </c>
      <c r="C189" s="79">
        <v>18.415587599999999</v>
      </c>
      <c r="E189" s="79">
        <v>20.218826499999999</v>
      </c>
      <c r="F189" s="79">
        <v>16.399973299999999</v>
      </c>
      <c r="M189" s="80"/>
      <c r="N189" s="80"/>
      <c r="O189" s="80"/>
    </row>
    <row r="190" spans="1:15" x14ac:dyDescent="0.25">
      <c r="A190" s="8">
        <v>34090</v>
      </c>
      <c r="B190" s="79">
        <v>337.9440553</v>
      </c>
      <c r="C190" s="79">
        <v>18.294856599999999</v>
      </c>
      <c r="E190" s="79">
        <v>19.754231399999998</v>
      </c>
      <c r="F190" s="79">
        <v>16.6047908</v>
      </c>
      <c r="M190" s="80"/>
      <c r="N190" s="80"/>
      <c r="O190" s="80"/>
    </row>
    <row r="191" spans="1:15" x14ac:dyDescent="0.25">
      <c r="A191" s="8">
        <v>34121</v>
      </c>
      <c r="B191" s="79">
        <v>351.542509</v>
      </c>
      <c r="C191" s="79">
        <v>18.910582399999999</v>
      </c>
      <c r="E191" s="79">
        <v>20.066440700000001</v>
      </c>
      <c r="F191" s="79">
        <v>17.600531700000001</v>
      </c>
      <c r="M191" s="80"/>
      <c r="N191" s="80"/>
      <c r="O191" s="80"/>
    </row>
    <row r="192" spans="1:15" x14ac:dyDescent="0.25">
      <c r="A192" s="8">
        <v>34151</v>
      </c>
      <c r="B192" s="79">
        <v>340.88458429999997</v>
      </c>
      <c r="C192" s="79">
        <v>18.4058703</v>
      </c>
      <c r="E192" s="79">
        <v>19.709277400000001</v>
      </c>
      <c r="F192" s="79">
        <v>17.035497599999999</v>
      </c>
      <c r="M192" s="80"/>
      <c r="N192" s="80"/>
      <c r="O192" s="80"/>
    </row>
    <row r="193" spans="1:15" x14ac:dyDescent="0.25">
      <c r="A193" s="8">
        <v>34182</v>
      </c>
      <c r="B193" s="79">
        <v>349.02359819999998</v>
      </c>
      <c r="C193" s="79">
        <v>18.804687699999999</v>
      </c>
      <c r="E193" s="79">
        <v>20.297341100000001</v>
      </c>
      <c r="F193" s="79">
        <v>17.132986599999999</v>
      </c>
      <c r="M193" s="80"/>
      <c r="N193" s="80"/>
      <c r="O193" s="80"/>
    </row>
    <row r="194" spans="1:15" x14ac:dyDescent="0.25">
      <c r="A194" s="8">
        <v>34213</v>
      </c>
      <c r="B194" s="79">
        <v>345.99258420000001</v>
      </c>
      <c r="C194" s="79">
        <v>18.670665199999998</v>
      </c>
      <c r="E194" s="79">
        <v>19.530366399999998</v>
      </c>
      <c r="F194" s="79">
        <v>17.804138999999999</v>
      </c>
      <c r="M194" s="80"/>
      <c r="N194" s="80"/>
      <c r="O194" s="80"/>
    </row>
    <row r="195" spans="1:15" x14ac:dyDescent="0.25">
      <c r="A195" s="8">
        <v>34243</v>
      </c>
      <c r="B195" s="79">
        <v>349.45455729999998</v>
      </c>
      <c r="C195" s="79">
        <v>18.747348299999999</v>
      </c>
      <c r="E195" s="79">
        <v>19.359428099999999</v>
      </c>
      <c r="F195" s="79">
        <v>17.9451182</v>
      </c>
      <c r="M195" s="80"/>
      <c r="N195" s="80"/>
      <c r="O195" s="80"/>
    </row>
    <row r="196" spans="1:15" x14ac:dyDescent="0.25">
      <c r="A196" s="8">
        <v>34274</v>
      </c>
      <c r="B196" s="79">
        <v>342.52547060000001</v>
      </c>
      <c r="C196" s="79">
        <v>18.2922248</v>
      </c>
      <c r="E196" s="79">
        <v>18.508365900000001</v>
      </c>
      <c r="F196" s="79">
        <v>17.778004899999999</v>
      </c>
      <c r="M196" s="80"/>
      <c r="N196" s="80"/>
      <c r="O196" s="80"/>
    </row>
    <row r="197" spans="1:15" x14ac:dyDescent="0.25">
      <c r="A197" s="8">
        <v>34304</v>
      </c>
      <c r="B197" s="79">
        <v>339.87234419999999</v>
      </c>
      <c r="C197" s="79">
        <v>18.2554111</v>
      </c>
      <c r="E197" s="79">
        <v>18.961948</v>
      </c>
      <c r="F197" s="79">
        <v>17.505359500000001</v>
      </c>
      <c r="M197" s="80"/>
      <c r="N197" s="80"/>
      <c r="O197" s="80"/>
    </row>
    <row r="198" spans="1:15" x14ac:dyDescent="0.25">
      <c r="A198" s="8">
        <v>34335</v>
      </c>
      <c r="B198" s="79">
        <v>344.42338260000002</v>
      </c>
      <c r="C198" s="79">
        <v>18.1503516</v>
      </c>
      <c r="E198" s="79">
        <v>17.798303199999999</v>
      </c>
      <c r="F198" s="79">
        <v>18.430219999999998</v>
      </c>
      <c r="M198" s="80"/>
      <c r="N198" s="80"/>
      <c r="O198" s="80"/>
    </row>
    <row r="199" spans="1:15" x14ac:dyDescent="0.25">
      <c r="A199" s="8">
        <v>34366</v>
      </c>
      <c r="B199" s="79">
        <v>341.9243161</v>
      </c>
      <c r="C199" s="79">
        <v>18.082190799999999</v>
      </c>
      <c r="E199" s="79">
        <v>19.0376251</v>
      </c>
      <c r="F199" s="79">
        <v>17.142954700000001</v>
      </c>
      <c r="M199" s="80"/>
      <c r="N199" s="80"/>
      <c r="O199" s="80"/>
    </row>
    <row r="200" spans="1:15" x14ac:dyDescent="0.25">
      <c r="A200" s="8">
        <v>34394</v>
      </c>
      <c r="B200" s="79">
        <v>346.83824279999999</v>
      </c>
      <c r="C200" s="79">
        <v>18.212454699999999</v>
      </c>
      <c r="E200" s="79">
        <v>18.7998878</v>
      </c>
      <c r="F200" s="79">
        <v>17.536261</v>
      </c>
      <c r="M200" s="80"/>
      <c r="N200" s="80"/>
      <c r="O200" s="80"/>
    </row>
    <row r="201" spans="1:15" x14ac:dyDescent="0.25">
      <c r="A201" s="8">
        <v>34425</v>
      </c>
      <c r="B201" s="79">
        <v>334.96582130000002</v>
      </c>
      <c r="C201" s="79">
        <v>17.805834099999998</v>
      </c>
      <c r="E201" s="79">
        <v>18.756697299999999</v>
      </c>
      <c r="F201" s="79">
        <v>16.832728199999998</v>
      </c>
      <c r="M201" s="80"/>
      <c r="N201" s="80"/>
      <c r="O201" s="80"/>
    </row>
    <row r="202" spans="1:15" x14ac:dyDescent="0.25">
      <c r="A202" s="8">
        <v>34455</v>
      </c>
      <c r="B202" s="79">
        <v>326.28465649999998</v>
      </c>
      <c r="C202" s="79">
        <v>17.3770916</v>
      </c>
      <c r="E202" s="79">
        <v>18.549918600000002</v>
      </c>
      <c r="F202" s="79">
        <v>16.006186700000001</v>
      </c>
      <c r="M202" s="80"/>
      <c r="N202" s="80"/>
      <c r="O202" s="80"/>
    </row>
    <row r="203" spans="1:15" x14ac:dyDescent="0.25">
      <c r="A203" s="8">
        <v>34486</v>
      </c>
      <c r="B203" s="79">
        <v>324.26288529999999</v>
      </c>
      <c r="C203" s="79">
        <v>17.1576071</v>
      </c>
      <c r="E203" s="79">
        <v>17.68271</v>
      </c>
      <c r="F203" s="79">
        <v>16.608018999999999</v>
      </c>
      <c r="M203" s="80"/>
      <c r="N203" s="80"/>
      <c r="O203" s="80"/>
    </row>
    <row r="204" spans="1:15" x14ac:dyDescent="0.25">
      <c r="A204" s="8">
        <v>34516</v>
      </c>
      <c r="B204" s="79">
        <v>315.608903</v>
      </c>
      <c r="C204" s="79">
        <v>16.5316805</v>
      </c>
      <c r="E204" s="79">
        <v>17.105555500000001</v>
      </c>
      <c r="F204" s="79">
        <v>16.250321799999998</v>
      </c>
      <c r="M204" s="80"/>
      <c r="N204" s="80"/>
      <c r="O204" s="80"/>
    </row>
    <row r="205" spans="1:15" x14ac:dyDescent="0.25">
      <c r="A205" s="8">
        <v>34547</v>
      </c>
      <c r="B205" s="79">
        <v>312.71421220000002</v>
      </c>
      <c r="C205" s="79">
        <v>16.498818700000001</v>
      </c>
      <c r="E205" s="79">
        <v>17.044819799999999</v>
      </c>
      <c r="F205" s="79">
        <v>16.046331800000001</v>
      </c>
      <c r="M205" s="80"/>
      <c r="N205" s="80"/>
      <c r="O205" s="80"/>
    </row>
    <row r="206" spans="1:15" x14ac:dyDescent="0.25">
      <c r="A206" s="8">
        <v>34578</v>
      </c>
      <c r="B206" s="79">
        <v>311.8156836</v>
      </c>
      <c r="C206" s="79">
        <v>16.445122300000001</v>
      </c>
      <c r="E206" s="79">
        <v>16.609601600000001</v>
      </c>
      <c r="F206" s="79">
        <v>16.0315659</v>
      </c>
      <c r="M206" s="80"/>
      <c r="N206" s="80"/>
      <c r="O206" s="80"/>
    </row>
    <row r="207" spans="1:15" x14ac:dyDescent="0.25">
      <c r="A207" s="8">
        <v>34608</v>
      </c>
      <c r="B207" s="79">
        <v>292.83898140000002</v>
      </c>
      <c r="C207" s="79">
        <v>15.4367907</v>
      </c>
      <c r="E207" s="79">
        <v>15.821166699999999</v>
      </c>
      <c r="F207" s="79">
        <v>14.849315799999999</v>
      </c>
      <c r="M207" s="80"/>
      <c r="N207" s="80"/>
      <c r="O207" s="80"/>
    </row>
    <row r="208" spans="1:15" x14ac:dyDescent="0.25">
      <c r="A208" s="8">
        <v>34639</v>
      </c>
      <c r="B208" s="79">
        <v>292.51409319999999</v>
      </c>
      <c r="C208" s="79">
        <v>15.376010000000001</v>
      </c>
      <c r="E208" s="79">
        <v>16.348385199999999</v>
      </c>
      <c r="F208" s="79">
        <v>14.171779799999999</v>
      </c>
      <c r="M208" s="80"/>
      <c r="N208" s="80"/>
      <c r="O208" s="80"/>
    </row>
    <row r="209" spans="1:15" x14ac:dyDescent="0.25">
      <c r="A209" s="8">
        <v>34669</v>
      </c>
      <c r="B209" s="79">
        <v>286.3908141</v>
      </c>
      <c r="C209" s="79">
        <v>15.091321199999999</v>
      </c>
      <c r="E209" s="79">
        <v>15.7042789</v>
      </c>
      <c r="F209" s="79">
        <v>14.5735452</v>
      </c>
      <c r="M209" s="80"/>
      <c r="N209" s="80"/>
      <c r="O209" s="80"/>
    </row>
    <row r="210" spans="1:15" x14ac:dyDescent="0.25">
      <c r="A210" s="8">
        <v>34700</v>
      </c>
      <c r="B210" s="79">
        <v>291.29125169999998</v>
      </c>
      <c r="C210" s="79">
        <v>15.342413199999999</v>
      </c>
      <c r="E210" s="79">
        <v>15.5176029</v>
      </c>
      <c r="F210" s="79">
        <v>15.0438884</v>
      </c>
      <c r="M210" s="80"/>
      <c r="N210" s="80"/>
      <c r="O210" s="80"/>
    </row>
    <row r="211" spans="1:15" x14ac:dyDescent="0.25">
      <c r="A211" s="8">
        <v>34731</v>
      </c>
      <c r="B211" s="79">
        <v>298.57306929999999</v>
      </c>
      <c r="C211" s="79">
        <v>15.5224107</v>
      </c>
      <c r="E211" s="79">
        <v>15.3695719</v>
      </c>
      <c r="F211" s="79">
        <v>15.826494800000001</v>
      </c>
      <c r="M211" s="80"/>
      <c r="N211" s="80"/>
      <c r="O211" s="80"/>
    </row>
    <row r="212" spans="1:15" x14ac:dyDescent="0.25">
      <c r="A212" s="8">
        <v>34759</v>
      </c>
      <c r="B212" s="79">
        <v>284.37975729999999</v>
      </c>
      <c r="C212" s="79">
        <v>14.906662000000001</v>
      </c>
      <c r="E212" s="79">
        <v>14.713664</v>
      </c>
      <c r="F212" s="79">
        <v>14.9682832</v>
      </c>
      <c r="M212" s="80"/>
      <c r="N212" s="80"/>
      <c r="O212" s="80"/>
    </row>
    <row r="213" spans="1:15" x14ac:dyDescent="0.25">
      <c r="A213" s="8">
        <v>34790</v>
      </c>
      <c r="B213" s="79">
        <v>277.18040680000001</v>
      </c>
      <c r="C213" s="79">
        <v>14.5245868</v>
      </c>
      <c r="E213" s="79">
        <v>14.7115238</v>
      </c>
      <c r="F213" s="79">
        <v>14.304082899999999</v>
      </c>
      <c r="M213" s="80"/>
      <c r="N213" s="80"/>
      <c r="O213" s="80"/>
    </row>
    <row r="214" spans="1:15" x14ac:dyDescent="0.25">
      <c r="A214" s="8">
        <v>34820</v>
      </c>
      <c r="B214" s="79">
        <v>296.89862240000002</v>
      </c>
      <c r="C214" s="79">
        <v>15.5248499</v>
      </c>
      <c r="E214" s="79">
        <v>15.881051899999999</v>
      </c>
      <c r="F214" s="79">
        <v>15.0764578</v>
      </c>
      <c r="M214" s="80"/>
      <c r="N214" s="80"/>
      <c r="O214" s="80"/>
    </row>
    <row r="215" spans="1:15" x14ac:dyDescent="0.25">
      <c r="A215" s="8">
        <v>34851</v>
      </c>
      <c r="B215" s="79">
        <v>292.58689320000002</v>
      </c>
      <c r="C215" s="79">
        <v>15.2258529</v>
      </c>
      <c r="E215" s="79">
        <v>16.1177803</v>
      </c>
      <c r="F215" s="79">
        <v>14.211886700000001</v>
      </c>
      <c r="M215" s="80"/>
      <c r="N215" s="80"/>
      <c r="O215" s="80"/>
    </row>
    <row r="216" spans="1:15" x14ac:dyDescent="0.25">
      <c r="A216" s="8">
        <v>34881</v>
      </c>
      <c r="B216" s="79">
        <v>287.48502409999998</v>
      </c>
      <c r="C216" s="79">
        <v>15.073453300000001</v>
      </c>
      <c r="E216" s="79">
        <v>16.198261500000001</v>
      </c>
      <c r="F216" s="79">
        <v>14.221049900000001</v>
      </c>
      <c r="M216" s="80"/>
      <c r="N216" s="80"/>
      <c r="O216" s="80"/>
    </row>
    <row r="217" spans="1:15" x14ac:dyDescent="0.25">
      <c r="A217" s="8">
        <v>34912</v>
      </c>
      <c r="B217" s="79">
        <v>283.29060700000002</v>
      </c>
      <c r="C217" s="79">
        <v>14.769281599999999</v>
      </c>
      <c r="E217" s="79">
        <v>14.8328068</v>
      </c>
      <c r="F217" s="79">
        <v>14.9007556</v>
      </c>
      <c r="M217" s="80"/>
      <c r="N217" s="80"/>
      <c r="O217" s="80"/>
    </row>
    <row r="218" spans="1:15" x14ac:dyDescent="0.25">
      <c r="A218" s="8">
        <v>34943</v>
      </c>
      <c r="B218" s="79">
        <v>292.41683319999999</v>
      </c>
      <c r="C218" s="79">
        <v>15.328594499999999</v>
      </c>
      <c r="E218" s="79">
        <v>16.010577999999999</v>
      </c>
      <c r="F218" s="79">
        <v>14.340502900000001</v>
      </c>
      <c r="M218" s="80"/>
      <c r="N218" s="80"/>
      <c r="O218" s="80"/>
    </row>
    <row r="219" spans="1:15" x14ac:dyDescent="0.25">
      <c r="A219" s="8">
        <v>34973</v>
      </c>
      <c r="B219" s="79">
        <v>298.04978499999999</v>
      </c>
      <c r="C219" s="79">
        <v>15.659211300000001</v>
      </c>
      <c r="E219" s="79">
        <v>16.013100399999999</v>
      </c>
      <c r="F219" s="79">
        <v>15.157253499999999</v>
      </c>
      <c r="M219" s="80"/>
      <c r="N219" s="80"/>
      <c r="O219" s="80"/>
    </row>
    <row r="220" spans="1:15" x14ac:dyDescent="0.25">
      <c r="A220" s="8">
        <v>35004</v>
      </c>
      <c r="B220" s="79">
        <v>300.5731136</v>
      </c>
      <c r="C220" s="79">
        <v>15.681094999999999</v>
      </c>
      <c r="E220" s="79">
        <v>15.967650300000001</v>
      </c>
      <c r="F220" s="79">
        <v>15.097816699999999</v>
      </c>
      <c r="M220" s="80"/>
      <c r="N220" s="80"/>
      <c r="O220" s="80"/>
    </row>
    <row r="221" spans="1:15" x14ac:dyDescent="0.25">
      <c r="A221" s="8">
        <v>35034</v>
      </c>
      <c r="B221" s="79">
        <v>284.04796599999997</v>
      </c>
      <c r="C221" s="79">
        <v>15.056032</v>
      </c>
      <c r="E221" s="79">
        <v>15.731403800000001</v>
      </c>
      <c r="F221" s="79">
        <v>14.4700749</v>
      </c>
      <c r="M221" s="80"/>
      <c r="N221" s="80"/>
      <c r="O221" s="80"/>
    </row>
    <row r="222" spans="1:15" x14ac:dyDescent="0.25">
      <c r="A222" s="8">
        <v>35065</v>
      </c>
      <c r="B222" s="79">
        <v>304.10169380000002</v>
      </c>
      <c r="C222" s="79">
        <v>15.9461139</v>
      </c>
      <c r="E222" s="79">
        <v>16.932968599999999</v>
      </c>
      <c r="F222" s="79">
        <v>14.730233500000001</v>
      </c>
      <c r="M222" s="80"/>
      <c r="N222" s="80"/>
      <c r="O222" s="80"/>
    </row>
    <row r="223" spans="1:15" x14ac:dyDescent="0.25">
      <c r="A223" s="8">
        <v>35096</v>
      </c>
      <c r="B223" s="79">
        <v>290.64248579999997</v>
      </c>
      <c r="C223" s="79">
        <v>15.3862852</v>
      </c>
      <c r="E223" s="79">
        <v>15.965203900000001</v>
      </c>
      <c r="F223" s="79">
        <v>14.918194099999999</v>
      </c>
      <c r="M223" s="80"/>
      <c r="N223" s="80"/>
      <c r="O223" s="80"/>
    </row>
    <row r="224" spans="1:15" x14ac:dyDescent="0.25">
      <c r="A224" s="8">
        <v>35125</v>
      </c>
      <c r="B224" s="79">
        <v>294.08468679999999</v>
      </c>
      <c r="C224" s="79">
        <v>15.5843674</v>
      </c>
      <c r="E224" s="79">
        <v>16.4983361</v>
      </c>
      <c r="F224" s="79">
        <v>14.4686979</v>
      </c>
      <c r="M224" s="80"/>
      <c r="N224" s="80"/>
      <c r="O224" s="80"/>
    </row>
    <row r="225" spans="1:15" x14ac:dyDescent="0.25">
      <c r="A225" s="8">
        <v>35156</v>
      </c>
      <c r="B225" s="79">
        <v>302.16902160000001</v>
      </c>
      <c r="C225" s="79">
        <v>15.809451899999999</v>
      </c>
      <c r="E225" s="79">
        <v>16.732117500000001</v>
      </c>
      <c r="F225" s="79">
        <v>14.8003137</v>
      </c>
      <c r="M225" s="80"/>
      <c r="N225" s="80"/>
      <c r="O225" s="80"/>
    </row>
    <row r="226" spans="1:15" x14ac:dyDescent="0.25">
      <c r="A226" s="8">
        <v>35186</v>
      </c>
      <c r="B226" s="79">
        <v>294.13647809999998</v>
      </c>
      <c r="C226" s="79">
        <v>15.4552727</v>
      </c>
      <c r="E226" s="79">
        <v>16.208308500000001</v>
      </c>
      <c r="F226" s="79">
        <v>14.5838447</v>
      </c>
      <c r="M226" s="80"/>
      <c r="N226" s="80"/>
      <c r="O226" s="80"/>
    </row>
    <row r="227" spans="1:15" x14ac:dyDescent="0.25">
      <c r="A227" s="8">
        <v>35217</v>
      </c>
      <c r="B227" s="79">
        <v>280.40470790000001</v>
      </c>
      <c r="C227" s="79">
        <v>14.843361399999999</v>
      </c>
      <c r="E227" s="79">
        <v>15.818476799999999</v>
      </c>
      <c r="F227" s="79">
        <v>13.694565799999999</v>
      </c>
      <c r="M227" s="80"/>
      <c r="N227" s="80"/>
      <c r="O227" s="80"/>
    </row>
    <row r="228" spans="1:15" x14ac:dyDescent="0.25">
      <c r="A228" s="8">
        <v>35247</v>
      </c>
      <c r="B228" s="79">
        <v>297.31837630000001</v>
      </c>
      <c r="C228" s="79">
        <v>15.6143947</v>
      </c>
      <c r="E228" s="79">
        <v>15.8788736</v>
      </c>
      <c r="F228" s="79">
        <v>15.8591129</v>
      </c>
      <c r="M228" s="80"/>
      <c r="N228" s="80"/>
      <c r="O228" s="80"/>
    </row>
    <row r="229" spans="1:15" x14ac:dyDescent="0.25">
      <c r="A229" s="8">
        <v>35278</v>
      </c>
      <c r="B229" s="79">
        <v>292.88351080000001</v>
      </c>
      <c r="C229" s="79">
        <v>15.3817846</v>
      </c>
      <c r="E229" s="79">
        <v>16.0128108</v>
      </c>
      <c r="F229" s="79">
        <v>14.9040391</v>
      </c>
      <c r="M229" s="80"/>
      <c r="N229" s="80"/>
      <c r="O229" s="80"/>
    </row>
    <row r="230" spans="1:15" x14ac:dyDescent="0.25">
      <c r="A230" s="8">
        <v>35309</v>
      </c>
      <c r="B230" s="79">
        <v>291.59275300000002</v>
      </c>
      <c r="C230" s="79">
        <v>15.521867500000001</v>
      </c>
      <c r="E230" s="79">
        <v>15.9498499</v>
      </c>
      <c r="F230" s="79">
        <v>14.9601933</v>
      </c>
      <c r="M230" s="80"/>
      <c r="N230" s="80"/>
      <c r="O230" s="80"/>
    </row>
    <row r="231" spans="1:15" x14ac:dyDescent="0.25">
      <c r="A231" s="8">
        <v>35339</v>
      </c>
      <c r="B231" s="79">
        <v>310.79057239999997</v>
      </c>
      <c r="C231" s="79">
        <v>16.420391800000001</v>
      </c>
      <c r="E231" s="79">
        <v>17.665006300000002</v>
      </c>
      <c r="F231" s="79">
        <v>14.915032999999999</v>
      </c>
      <c r="M231" s="80"/>
      <c r="N231" s="80"/>
      <c r="O231" s="80"/>
    </row>
    <row r="232" spans="1:15" x14ac:dyDescent="0.25">
      <c r="A232" s="8">
        <v>35370</v>
      </c>
      <c r="B232" s="79">
        <v>290.50544259999998</v>
      </c>
      <c r="C232" s="79">
        <v>15.6334929</v>
      </c>
      <c r="E232" s="79">
        <v>16.636764100000001</v>
      </c>
      <c r="F232" s="79">
        <v>14.2451215</v>
      </c>
      <c r="M232" s="80"/>
      <c r="N232" s="80"/>
      <c r="O232" s="80"/>
    </row>
    <row r="233" spans="1:15" x14ac:dyDescent="0.25">
      <c r="A233" s="8">
        <v>35400</v>
      </c>
      <c r="B233" s="79">
        <v>304.35304409999998</v>
      </c>
      <c r="C233" s="79">
        <v>16.247754400000002</v>
      </c>
      <c r="E233" s="79">
        <v>17.076880800000001</v>
      </c>
      <c r="F233" s="79">
        <v>15.4598251</v>
      </c>
      <c r="M233" s="80"/>
      <c r="N233" s="80"/>
      <c r="O233" s="80"/>
    </row>
    <row r="234" spans="1:15" x14ac:dyDescent="0.25">
      <c r="A234" s="8">
        <v>35431</v>
      </c>
      <c r="B234" s="79">
        <v>289.24027519999999</v>
      </c>
      <c r="C234" s="79">
        <v>15.5274693</v>
      </c>
      <c r="E234" s="79">
        <v>16.606582199999998</v>
      </c>
      <c r="F234" s="79">
        <v>14.218451999999999</v>
      </c>
      <c r="M234" s="80"/>
      <c r="N234" s="80"/>
      <c r="O234" s="80"/>
    </row>
    <row r="235" spans="1:15" x14ac:dyDescent="0.25">
      <c r="A235" s="8">
        <v>35462</v>
      </c>
      <c r="B235" s="79">
        <v>303.74417729999999</v>
      </c>
      <c r="C235" s="79">
        <v>16.478778999999999</v>
      </c>
      <c r="E235" s="79">
        <v>17.680532100000001</v>
      </c>
      <c r="F235" s="79">
        <v>15.337346200000001</v>
      </c>
      <c r="M235" s="80"/>
      <c r="N235" s="80"/>
      <c r="O235" s="80"/>
    </row>
    <row r="236" spans="1:15" x14ac:dyDescent="0.25">
      <c r="A236" s="8">
        <v>35490</v>
      </c>
      <c r="B236" s="79">
        <v>298.97305060000002</v>
      </c>
      <c r="C236" s="79">
        <v>16.183640100000002</v>
      </c>
      <c r="E236" s="79">
        <v>17.6610905</v>
      </c>
      <c r="F236" s="79">
        <v>14.3959276</v>
      </c>
      <c r="M236" s="80"/>
      <c r="N236" s="80"/>
      <c r="O236" s="80"/>
    </row>
    <row r="237" spans="1:15" x14ac:dyDescent="0.25">
      <c r="A237" s="8">
        <v>35521</v>
      </c>
      <c r="B237" s="79">
        <v>294.79679299999998</v>
      </c>
      <c r="C237" s="79">
        <v>16.081464499999999</v>
      </c>
      <c r="E237" s="79">
        <v>17.198078299999999</v>
      </c>
      <c r="F237" s="79">
        <v>14.909037700000001</v>
      </c>
      <c r="M237" s="80"/>
      <c r="N237" s="80"/>
      <c r="O237" s="80"/>
    </row>
    <row r="238" spans="1:15" x14ac:dyDescent="0.25">
      <c r="A238" s="8">
        <v>35551</v>
      </c>
      <c r="B238" s="79">
        <v>291.84798549999999</v>
      </c>
      <c r="C238" s="79">
        <v>15.946340299999999</v>
      </c>
      <c r="E238" s="79">
        <v>16.901419600000001</v>
      </c>
      <c r="F238" s="79">
        <v>14.8330669</v>
      </c>
      <c r="M238" s="80"/>
      <c r="N238" s="80"/>
      <c r="O238" s="80"/>
    </row>
    <row r="239" spans="1:15" x14ac:dyDescent="0.25">
      <c r="A239" s="8">
        <v>35582</v>
      </c>
      <c r="B239" s="79">
        <v>292.3635165</v>
      </c>
      <c r="C239" s="79">
        <v>16.084672399999999</v>
      </c>
      <c r="E239" s="79">
        <v>16.639228200000002</v>
      </c>
      <c r="F239" s="79">
        <v>15.3080262</v>
      </c>
      <c r="M239" s="80"/>
      <c r="N239" s="80"/>
      <c r="O239" s="80"/>
    </row>
    <row r="240" spans="1:15" x14ac:dyDescent="0.25">
      <c r="A240" s="8">
        <v>35612</v>
      </c>
      <c r="B240" s="79">
        <v>295.6520878</v>
      </c>
      <c r="C240" s="79">
        <v>16.2601552</v>
      </c>
      <c r="E240" s="79">
        <v>17.775826599999998</v>
      </c>
      <c r="F240" s="79">
        <v>15.070039</v>
      </c>
      <c r="M240" s="80"/>
      <c r="N240" s="80"/>
      <c r="O240" s="80"/>
    </row>
    <row r="241" spans="1:15" x14ac:dyDescent="0.25">
      <c r="A241" s="8">
        <v>35643</v>
      </c>
      <c r="B241" s="79">
        <v>287.1089283</v>
      </c>
      <c r="C241" s="79">
        <v>16.0298458</v>
      </c>
      <c r="E241" s="79">
        <v>17.0676013</v>
      </c>
      <c r="F241" s="79">
        <v>15.1348658</v>
      </c>
      <c r="M241" s="80"/>
      <c r="N241" s="80"/>
      <c r="O241" s="80"/>
    </row>
    <row r="242" spans="1:15" x14ac:dyDescent="0.25">
      <c r="A242" s="8">
        <v>35674</v>
      </c>
      <c r="B242" s="79">
        <v>281.32244420000001</v>
      </c>
      <c r="C242" s="79">
        <v>15.7012427</v>
      </c>
      <c r="E242" s="79">
        <v>17.366394100000001</v>
      </c>
      <c r="F242" s="79">
        <v>13.619448999999999</v>
      </c>
      <c r="M242" s="80"/>
      <c r="N242" s="80"/>
      <c r="O242" s="80"/>
    </row>
    <row r="243" spans="1:15" x14ac:dyDescent="0.25">
      <c r="A243" s="8">
        <v>35704</v>
      </c>
      <c r="B243" s="79">
        <v>281.3329602</v>
      </c>
      <c r="C243" s="79">
        <v>15.511607400000001</v>
      </c>
      <c r="E243" s="79">
        <v>16.6310492</v>
      </c>
      <c r="F243" s="79">
        <v>14.169740900000001</v>
      </c>
      <c r="M243" s="80"/>
      <c r="N243" s="80"/>
      <c r="O243" s="80"/>
    </row>
    <row r="244" spans="1:15" x14ac:dyDescent="0.25">
      <c r="A244" s="8">
        <v>35735</v>
      </c>
      <c r="B244" s="79">
        <v>281.61697379999998</v>
      </c>
      <c r="C244" s="79">
        <v>15.512298299999999</v>
      </c>
      <c r="E244" s="79">
        <v>16.2331152</v>
      </c>
      <c r="F244" s="79">
        <v>14.5050712</v>
      </c>
      <c r="M244" s="80"/>
      <c r="N244" s="80"/>
      <c r="O244" s="80"/>
    </row>
    <row r="245" spans="1:15" x14ac:dyDescent="0.25">
      <c r="A245" s="8">
        <v>35765</v>
      </c>
      <c r="B245" s="79">
        <v>269.41143210000001</v>
      </c>
      <c r="C245" s="79">
        <v>14.973361000000001</v>
      </c>
      <c r="E245" s="79">
        <v>15.762535400000001</v>
      </c>
      <c r="F245" s="79">
        <v>14.2054642</v>
      </c>
      <c r="M245" s="80"/>
      <c r="N245" s="80"/>
      <c r="O245" s="80"/>
    </row>
    <row r="246" spans="1:15" x14ac:dyDescent="0.25">
      <c r="A246" s="8">
        <v>35796</v>
      </c>
      <c r="B246" s="79">
        <v>272.70327170000002</v>
      </c>
      <c r="C246" s="79">
        <v>15.0335172</v>
      </c>
      <c r="E246" s="79">
        <v>15.277268899999999</v>
      </c>
      <c r="F246" s="79">
        <v>14.6271244</v>
      </c>
      <c r="M246" s="80"/>
      <c r="N246" s="80"/>
      <c r="O246" s="80"/>
    </row>
    <row r="247" spans="1:15" x14ac:dyDescent="0.25">
      <c r="A247" s="8">
        <v>35827</v>
      </c>
      <c r="B247" s="79">
        <v>260.63572299999998</v>
      </c>
      <c r="C247" s="79">
        <v>14.503289499999999</v>
      </c>
      <c r="E247" s="79">
        <v>15.4353716</v>
      </c>
      <c r="F247" s="79">
        <v>13.6138659</v>
      </c>
      <c r="M247" s="80"/>
      <c r="N247" s="80"/>
      <c r="O247" s="80"/>
    </row>
    <row r="248" spans="1:15" x14ac:dyDescent="0.25">
      <c r="A248" s="8">
        <v>35855</v>
      </c>
      <c r="B248" s="79">
        <v>265.9256676</v>
      </c>
      <c r="C248" s="79">
        <v>14.763998900000001</v>
      </c>
      <c r="E248" s="79">
        <v>15.6711794</v>
      </c>
      <c r="F248" s="79">
        <v>13.7391022</v>
      </c>
      <c r="M248" s="80"/>
      <c r="N248" s="80"/>
      <c r="O248" s="80"/>
    </row>
    <row r="249" spans="1:15" x14ac:dyDescent="0.25">
      <c r="A249" s="8">
        <v>35886</v>
      </c>
      <c r="B249" s="79">
        <v>263.3963382</v>
      </c>
      <c r="C249" s="79">
        <v>14.6983465</v>
      </c>
      <c r="E249" s="79">
        <v>15.026722700000001</v>
      </c>
      <c r="F249" s="79">
        <v>14.4209414</v>
      </c>
      <c r="M249" s="80"/>
      <c r="N249" s="80"/>
      <c r="O249" s="80"/>
    </row>
    <row r="250" spans="1:15" x14ac:dyDescent="0.25">
      <c r="A250" s="8">
        <v>35916</v>
      </c>
      <c r="B250" s="79">
        <v>259.65455489999999</v>
      </c>
      <c r="C250" s="79">
        <v>14.4838144</v>
      </c>
      <c r="E250" s="79">
        <v>15.50522</v>
      </c>
      <c r="F250" s="79">
        <v>13.3103297</v>
      </c>
      <c r="M250" s="80"/>
      <c r="N250" s="80"/>
      <c r="O250" s="80"/>
    </row>
    <row r="251" spans="1:15" x14ac:dyDescent="0.25">
      <c r="A251" s="8">
        <v>35947</v>
      </c>
      <c r="B251" s="79">
        <v>271.38431930000002</v>
      </c>
      <c r="C251" s="79">
        <v>15.050300699999999</v>
      </c>
      <c r="E251" s="79">
        <v>16.277250299999999</v>
      </c>
      <c r="F251" s="79">
        <v>13.452476900000001</v>
      </c>
      <c r="M251" s="80"/>
      <c r="N251" s="80"/>
      <c r="O251" s="80"/>
    </row>
    <row r="252" spans="1:15" x14ac:dyDescent="0.25">
      <c r="A252" s="8">
        <v>35977</v>
      </c>
      <c r="B252" s="79">
        <v>267.29707980000001</v>
      </c>
      <c r="C252" s="79">
        <v>14.8888005</v>
      </c>
      <c r="E252" s="79">
        <v>16.640031100000002</v>
      </c>
      <c r="F252" s="79">
        <v>13.406946400000001</v>
      </c>
      <c r="M252" s="80"/>
      <c r="N252" s="80"/>
      <c r="O252" s="80"/>
    </row>
    <row r="253" spans="1:15" x14ac:dyDescent="0.25">
      <c r="A253" s="8">
        <v>36008</v>
      </c>
      <c r="B253" s="79">
        <v>257.6117342</v>
      </c>
      <c r="C253" s="79">
        <v>14.3717997</v>
      </c>
      <c r="E253" s="79">
        <v>15.809368900000001</v>
      </c>
      <c r="F253" s="79">
        <v>13.060640299999999</v>
      </c>
      <c r="M253" s="80"/>
      <c r="N253" s="80"/>
      <c r="O253" s="80"/>
    </row>
    <row r="254" spans="1:15" x14ac:dyDescent="0.25">
      <c r="A254" s="8">
        <v>36039</v>
      </c>
      <c r="B254" s="79">
        <v>260.41668870000001</v>
      </c>
      <c r="C254" s="79">
        <v>14.412641300000001</v>
      </c>
      <c r="E254" s="79">
        <v>15.410174899999999</v>
      </c>
      <c r="F254" s="79">
        <v>13.1232091</v>
      </c>
      <c r="M254" s="80"/>
      <c r="N254" s="80"/>
      <c r="O254" s="80"/>
    </row>
    <row r="255" spans="1:15" x14ac:dyDescent="0.25">
      <c r="A255" s="8">
        <v>36069</v>
      </c>
      <c r="B255" s="79">
        <v>247.2973375</v>
      </c>
      <c r="C255" s="79">
        <v>13.704693799999999</v>
      </c>
      <c r="E255" s="79">
        <v>14.1927649</v>
      </c>
      <c r="F255" s="79">
        <v>13.0324822</v>
      </c>
      <c r="M255" s="80"/>
      <c r="N255" s="80"/>
      <c r="O255" s="80"/>
    </row>
    <row r="256" spans="1:15" x14ac:dyDescent="0.25">
      <c r="A256" s="8">
        <v>36100</v>
      </c>
      <c r="B256" s="79">
        <v>259.34814690000002</v>
      </c>
      <c r="C256" s="79">
        <v>14.351260399999999</v>
      </c>
      <c r="E256" s="79">
        <v>14.700194400000001</v>
      </c>
      <c r="F256" s="79">
        <v>13.7804404</v>
      </c>
      <c r="M256" s="80"/>
      <c r="N256" s="80"/>
      <c r="O256" s="80"/>
    </row>
    <row r="257" spans="1:15" x14ac:dyDescent="0.25">
      <c r="A257" s="8">
        <v>36130</v>
      </c>
      <c r="B257" s="79">
        <v>240.0931033</v>
      </c>
      <c r="C257" s="79">
        <v>13.4290389</v>
      </c>
      <c r="E257" s="79">
        <v>14.366453</v>
      </c>
      <c r="F257" s="79">
        <v>12.5302784</v>
      </c>
      <c r="M257" s="80"/>
      <c r="N257" s="80"/>
      <c r="O257" s="80"/>
    </row>
    <row r="258" spans="1:15" x14ac:dyDescent="0.25">
      <c r="A258" s="8">
        <v>36161</v>
      </c>
      <c r="B258" s="79">
        <v>237.81791319999999</v>
      </c>
      <c r="C258" s="79">
        <v>13.3334309</v>
      </c>
      <c r="E258" s="79">
        <v>13.9036183</v>
      </c>
      <c r="F258" s="79">
        <v>12.6162793</v>
      </c>
      <c r="M258" s="80"/>
      <c r="N258" s="80"/>
      <c r="O258" s="80"/>
    </row>
    <row r="259" spans="1:15" x14ac:dyDescent="0.25">
      <c r="A259" s="8">
        <v>36192</v>
      </c>
      <c r="B259" s="79">
        <v>237.9873757</v>
      </c>
      <c r="C259" s="79">
        <v>13.270502499999999</v>
      </c>
      <c r="E259" s="79">
        <v>13.822392199999999</v>
      </c>
      <c r="F259" s="79">
        <v>12.7699959</v>
      </c>
      <c r="M259" s="80"/>
      <c r="N259" s="80"/>
      <c r="O259" s="80"/>
    </row>
    <row r="260" spans="1:15" x14ac:dyDescent="0.25">
      <c r="A260" s="8">
        <v>36220</v>
      </c>
      <c r="B260" s="79">
        <v>244.3355761</v>
      </c>
      <c r="C260" s="79">
        <v>13.5618461</v>
      </c>
      <c r="E260" s="79">
        <v>13.7505258</v>
      </c>
      <c r="F260" s="79">
        <v>13.0762888</v>
      </c>
      <c r="M260" s="80"/>
      <c r="N260" s="80"/>
      <c r="O260" s="80"/>
    </row>
    <row r="261" spans="1:15" x14ac:dyDescent="0.25">
      <c r="A261" s="8">
        <v>36251</v>
      </c>
      <c r="B261" s="79">
        <v>242.08464509999999</v>
      </c>
      <c r="C261" s="79">
        <v>13.4325198</v>
      </c>
      <c r="E261" s="79">
        <v>13.954886800000001</v>
      </c>
      <c r="F261" s="79">
        <v>12.8468918</v>
      </c>
      <c r="M261" s="80"/>
      <c r="N261" s="80"/>
      <c r="O261" s="80"/>
    </row>
    <row r="262" spans="1:15" x14ac:dyDescent="0.25">
      <c r="A262" s="8">
        <v>36281</v>
      </c>
      <c r="B262" s="79">
        <v>239.72264179999999</v>
      </c>
      <c r="C262" s="79">
        <v>13.399021899999999</v>
      </c>
      <c r="E262" s="79">
        <v>13.820594099999999</v>
      </c>
      <c r="F262" s="79">
        <v>12.944432600000001</v>
      </c>
      <c r="M262" s="80"/>
      <c r="N262" s="80"/>
      <c r="O262" s="80"/>
    </row>
    <row r="263" spans="1:15" x14ac:dyDescent="0.25">
      <c r="A263" s="8">
        <v>36312</v>
      </c>
      <c r="B263" s="79">
        <v>229.6602365</v>
      </c>
      <c r="C263" s="79">
        <v>12.865017399999999</v>
      </c>
      <c r="E263" s="79">
        <v>13.4802</v>
      </c>
      <c r="F263" s="79">
        <v>11.9975635</v>
      </c>
      <c r="M263" s="80"/>
      <c r="N263" s="80"/>
      <c r="O263" s="80"/>
    </row>
    <row r="264" spans="1:15" x14ac:dyDescent="0.25">
      <c r="A264" s="8">
        <v>36342</v>
      </c>
      <c r="B264" s="79">
        <v>223.41242370000001</v>
      </c>
      <c r="C264" s="79">
        <v>12.477665</v>
      </c>
      <c r="E264" s="79">
        <v>13.6748332</v>
      </c>
      <c r="F264" s="79">
        <v>11.733045499999999</v>
      </c>
      <c r="M264" s="80"/>
      <c r="N264" s="80"/>
      <c r="O264" s="80"/>
    </row>
    <row r="265" spans="1:15" x14ac:dyDescent="0.25">
      <c r="A265" s="8">
        <v>36373</v>
      </c>
      <c r="B265" s="79">
        <v>238.20196050000001</v>
      </c>
      <c r="C265" s="79">
        <v>13.261036900000001</v>
      </c>
      <c r="E265" s="79">
        <v>14.496563800000001</v>
      </c>
      <c r="F265" s="79">
        <v>12.213203</v>
      </c>
      <c r="M265" s="80"/>
      <c r="N265" s="80"/>
      <c r="O265" s="80"/>
    </row>
    <row r="266" spans="1:15" x14ac:dyDescent="0.25">
      <c r="A266" s="8">
        <v>36404</v>
      </c>
      <c r="B266" s="79">
        <v>245.3050757</v>
      </c>
      <c r="C266" s="79">
        <v>13.6229529</v>
      </c>
      <c r="E266" s="79">
        <v>13.9837323</v>
      </c>
      <c r="F266" s="79">
        <v>12.817921800000001</v>
      </c>
      <c r="M266" s="80"/>
      <c r="N266" s="80"/>
      <c r="O266" s="80"/>
    </row>
    <row r="267" spans="1:15" x14ac:dyDescent="0.25">
      <c r="A267" s="8">
        <v>36434</v>
      </c>
      <c r="B267" s="79">
        <v>231.4847513</v>
      </c>
      <c r="C267" s="79">
        <v>12.831955900000001</v>
      </c>
      <c r="E267" s="79">
        <v>13.3190483</v>
      </c>
      <c r="F267" s="79">
        <v>12.1393386</v>
      </c>
      <c r="M267" s="80"/>
      <c r="N267" s="80"/>
      <c r="O267" s="80"/>
    </row>
    <row r="268" spans="1:15" x14ac:dyDescent="0.25">
      <c r="A268" s="8">
        <v>36465</v>
      </c>
      <c r="B268" s="79">
        <v>225.98604460000001</v>
      </c>
      <c r="C268" s="79">
        <v>12.6358177</v>
      </c>
      <c r="E268" s="79">
        <v>12.950835</v>
      </c>
      <c r="F268" s="79">
        <v>12.099980800000001</v>
      </c>
      <c r="M268" s="80"/>
      <c r="N268" s="80"/>
      <c r="O268" s="80"/>
    </row>
    <row r="269" spans="1:15" x14ac:dyDescent="0.25">
      <c r="A269" s="8">
        <v>36495</v>
      </c>
      <c r="B269" s="79">
        <v>229.43221930000001</v>
      </c>
      <c r="C269" s="79">
        <v>12.701171199999999</v>
      </c>
      <c r="E269" s="79">
        <v>13.973193500000001</v>
      </c>
      <c r="F269" s="79">
        <v>11.381622</v>
      </c>
      <c r="M269" s="80"/>
      <c r="N269" s="80"/>
      <c r="O269" s="80"/>
    </row>
    <row r="270" spans="1:15" x14ac:dyDescent="0.25">
      <c r="A270" s="8">
        <v>36526</v>
      </c>
      <c r="B270" s="79">
        <v>227.91934459999999</v>
      </c>
      <c r="C270" s="79">
        <v>12.735204599999999</v>
      </c>
      <c r="E270" s="79">
        <v>13.4146369</v>
      </c>
      <c r="F270" s="79">
        <v>12.0518442</v>
      </c>
      <c r="M270" s="80"/>
      <c r="N270" s="80"/>
      <c r="O270" s="80"/>
    </row>
    <row r="271" spans="1:15" x14ac:dyDescent="0.25">
      <c r="A271" s="8">
        <v>36557</v>
      </c>
      <c r="B271" s="79">
        <v>229.7650443</v>
      </c>
      <c r="C271" s="79">
        <v>12.7516993</v>
      </c>
      <c r="E271" s="79">
        <v>13.325157799999999</v>
      </c>
      <c r="F271" s="79">
        <v>12.2031083</v>
      </c>
      <c r="M271" s="80"/>
      <c r="N271" s="80"/>
      <c r="O271" s="80"/>
    </row>
    <row r="272" spans="1:15" x14ac:dyDescent="0.25">
      <c r="A272" s="8">
        <v>36586</v>
      </c>
      <c r="B272" s="79">
        <v>219.9512057</v>
      </c>
      <c r="C272" s="79">
        <v>12.160646399999999</v>
      </c>
      <c r="E272" s="79">
        <v>12.5906593</v>
      </c>
      <c r="F272" s="79">
        <v>11.4850014</v>
      </c>
      <c r="M272" s="80"/>
      <c r="N272" s="80"/>
      <c r="O272" s="80"/>
    </row>
    <row r="273" spans="1:15" x14ac:dyDescent="0.25">
      <c r="A273" s="8">
        <v>36617</v>
      </c>
      <c r="B273" s="79">
        <v>222.05955779999999</v>
      </c>
      <c r="C273" s="79">
        <v>12.234786700000001</v>
      </c>
      <c r="E273" s="79">
        <v>12.851886800000001</v>
      </c>
      <c r="F273" s="79">
        <v>11.4763541</v>
      </c>
      <c r="M273" s="80"/>
      <c r="N273" s="80"/>
      <c r="O273" s="80"/>
    </row>
    <row r="274" spans="1:15" x14ac:dyDescent="0.25">
      <c r="A274" s="8">
        <v>36647</v>
      </c>
      <c r="B274" s="79">
        <v>220.3570412</v>
      </c>
      <c r="C274" s="79">
        <v>12.1434029</v>
      </c>
      <c r="E274" s="79">
        <v>12.717323199999999</v>
      </c>
      <c r="F274" s="79">
        <v>11.5476261</v>
      </c>
      <c r="M274" s="80"/>
      <c r="N274" s="80"/>
      <c r="O274" s="80"/>
    </row>
    <row r="275" spans="1:15" x14ac:dyDescent="0.25">
      <c r="A275" s="8">
        <v>36678</v>
      </c>
      <c r="B275" s="79">
        <v>209.35501859999999</v>
      </c>
      <c r="C275" s="79">
        <v>11.593844799999999</v>
      </c>
      <c r="E275" s="79">
        <v>12.5047984</v>
      </c>
      <c r="F275" s="79">
        <v>10.540732200000001</v>
      </c>
      <c r="M275" s="80"/>
      <c r="N275" s="80"/>
      <c r="O275" s="80"/>
    </row>
    <row r="276" spans="1:15" x14ac:dyDescent="0.25">
      <c r="A276" s="8">
        <v>36708</v>
      </c>
      <c r="B276" s="79">
        <v>203.9235831</v>
      </c>
      <c r="C276" s="79">
        <v>11.130781300000001</v>
      </c>
      <c r="E276" s="79">
        <v>12.2862759</v>
      </c>
      <c r="F276" s="79">
        <v>10.316275600000001</v>
      </c>
      <c r="M276" s="80"/>
      <c r="N276" s="80"/>
      <c r="O276" s="80"/>
    </row>
    <row r="277" spans="1:15" x14ac:dyDescent="0.25">
      <c r="A277" s="8">
        <v>36739</v>
      </c>
      <c r="B277" s="79">
        <v>219.90397920000001</v>
      </c>
      <c r="C277" s="79">
        <v>12.0909218</v>
      </c>
      <c r="E277" s="79">
        <v>13.216478800000001</v>
      </c>
      <c r="F277" s="79">
        <v>11.1814359</v>
      </c>
      <c r="M277" s="80"/>
      <c r="N277" s="80"/>
      <c r="O277" s="80"/>
    </row>
    <row r="278" spans="1:15" x14ac:dyDescent="0.25">
      <c r="A278" s="8">
        <v>36770</v>
      </c>
      <c r="B278" s="79">
        <v>208.69688529999999</v>
      </c>
      <c r="C278" s="79">
        <v>11.509163900000001</v>
      </c>
      <c r="E278" s="79">
        <v>11.9899103</v>
      </c>
      <c r="F278" s="79">
        <v>10.7449332</v>
      </c>
      <c r="M278" s="80"/>
      <c r="N278" s="80"/>
      <c r="O278" s="80"/>
    </row>
    <row r="279" spans="1:15" x14ac:dyDescent="0.25">
      <c r="A279" s="8">
        <v>36800</v>
      </c>
      <c r="B279" s="79">
        <v>212.1059856</v>
      </c>
      <c r="C279" s="79">
        <v>11.7101027</v>
      </c>
      <c r="E279" s="79">
        <v>12.6725274</v>
      </c>
      <c r="F279" s="79">
        <v>10.5514125</v>
      </c>
      <c r="M279" s="80"/>
      <c r="N279" s="80"/>
      <c r="O279" s="80"/>
    </row>
    <row r="280" spans="1:15" x14ac:dyDescent="0.25">
      <c r="A280" s="8">
        <v>36831</v>
      </c>
      <c r="B280" s="79">
        <v>224.55709529999999</v>
      </c>
      <c r="C280" s="79">
        <v>12.411517699999999</v>
      </c>
      <c r="E280" s="79">
        <v>13.7672995</v>
      </c>
      <c r="F280" s="79">
        <v>10.7024396</v>
      </c>
      <c r="M280" s="80"/>
      <c r="N280" s="80"/>
      <c r="O280" s="80"/>
    </row>
    <row r="281" spans="1:15" x14ac:dyDescent="0.25">
      <c r="A281" s="8">
        <v>36861</v>
      </c>
      <c r="B281" s="79">
        <v>226.44401310000001</v>
      </c>
      <c r="C281" s="79">
        <v>12.478773</v>
      </c>
      <c r="E281" s="79">
        <v>13.6197024</v>
      </c>
      <c r="F281" s="79">
        <v>11.298891299999999</v>
      </c>
      <c r="M281" s="80"/>
      <c r="N281" s="80"/>
      <c r="O281" s="80"/>
    </row>
    <row r="282" spans="1:15" x14ac:dyDescent="0.25">
      <c r="A282" s="8">
        <v>36892</v>
      </c>
      <c r="B282" s="79">
        <v>218.7038182</v>
      </c>
      <c r="C282" s="79">
        <v>12.0083647</v>
      </c>
      <c r="E282" s="79">
        <v>13.2792434</v>
      </c>
      <c r="F282" s="79">
        <v>10.6618931</v>
      </c>
      <c r="M282" s="80"/>
      <c r="N282" s="80"/>
      <c r="O282" s="80"/>
    </row>
    <row r="283" spans="1:15" x14ac:dyDescent="0.25">
      <c r="A283" s="8">
        <v>36923</v>
      </c>
      <c r="B283" s="79">
        <v>241.6062838</v>
      </c>
      <c r="C283" s="79">
        <v>13.2294234</v>
      </c>
      <c r="E283" s="79">
        <v>14.170515200000001</v>
      </c>
      <c r="F283" s="79">
        <v>12.2007093</v>
      </c>
      <c r="M283" s="80"/>
      <c r="N283" s="80"/>
      <c r="O283" s="80"/>
    </row>
    <row r="284" spans="1:15" x14ac:dyDescent="0.25">
      <c r="A284" s="8">
        <v>36951</v>
      </c>
      <c r="B284" s="79">
        <v>240.25901049999999</v>
      </c>
      <c r="C284" s="79">
        <v>13.1707208</v>
      </c>
      <c r="E284" s="79">
        <v>14.053599699999999</v>
      </c>
      <c r="F284" s="79">
        <v>11.936055100000001</v>
      </c>
      <c r="M284" s="80"/>
      <c r="N284" s="80"/>
      <c r="O284" s="80"/>
    </row>
    <row r="285" spans="1:15" x14ac:dyDescent="0.25">
      <c r="A285" s="8">
        <v>36982</v>
      </c>
      <c r="B285" s="79">
        <v>247.23217310000001</v>
      </c>
      <c r="C285" s="79">
        <v>13.444074199999999</v>
      </c>
      <c r="E285" s="79">
        <v>14.626977</v>
      </c>
      <c r="F285" s="79">
        <v>12.1324925</v>
      </c>
      <c r="M285" s="80"/>
      <c r="N285" s="80"/>
      <c r="O285" s="80"/>
    </row>
    <row r="286" spans="1:15" x14ac:dyDescent="0.25">
      <c r="A286" s="8">
        <v>37012</v>
      </c>
      <c r="B286" s="79">
        <v>262.2555102</v>
      </c>
      <c r="C286" s="79">
        <v>14.0875766</v>
      </c>
      <c r="E286" s="79">
        <v>15.045332699999999</v>
      </c>
      <c r="F286" s="79">
        <v>13.123131799999999</v>
      </c>
      <c r="M286" s="80"/>
      <c r="N286" s="80"/>
      <c r="O286" s="80"/>
    </row>
    <row r="287" spans="1:15" x14ac:dyDescent="0.25">
      <c r="A287" s="8">
        <v>37043</v>
      </c>
      <c r="B287" s="79">
        <v>261.9260822</v>
      </c>
      <c r="C287" s="79">
        <v>14.058636399999999</v>
      </c>
      <c r="E287" s="79">
        <v>15.142904</v>
      </c>
      <c r="F287" s="79">
        <v>12.768534300000001</v>
      </c>
      <c r="M287" s="80"/>
      <c r="N287" s="80"/>
      <c r="O287" s="80"/>
    </row>
    <row r="288" spans="1:15" x14ac:dyDescent="0.25">
      <c r="A288" s="8">
        <v>37073</v>
      </c>
      <c r="B288" s="79">
        <v>261.6408419</v>
      </c>
      <c r="C288" s="79">
        <v>13.9619246</v>
      </c>
      <c r="E288" s="79">
        <v>15.147501399999999</v>
      </c>
      <c r="F288" s="79">
        <v>13.207846399999999</v>
      </c>
      <c r="M288" s="80"/>
      <c r="N288" s="80"/>
      <c r="O288" s="80"/>
    </row>
    <row r="289" spans="1:15" x14ac:dyDescent="0.25">
      <c r="A289" s="8">
        <v>37104</v>
      </c>
      <c r="B289" s="79">
        <v>242.3102236</v>
      </c>
      <c r="C289" s="79">
        <v>13.006214699999999</v>
      </c>
      <c r="E289" s="79">
        <v>13.867277400000001</v>
      </c>
      <c r="F289" s="79">
        <v>12.4386785</v>
      </c>
      <c r="M289" s="80"/>
      <c r="N289" s="80"/>
      <c r="O289" s="80"/>
    </row>
    <row r="290" spans="1:15" x14ac:dyDescent="0.25">
      <c r="A290" s="8">
        <v>37135</v>
      </c>
      <c r="B290" s="79">
        <v>251.58134250000001</v>
      </c>
      <c r="C290" s="79">
        <v>13.5805431</v>
      </c>
      <c r="E290" s="79">
        <v>14.8033883</v>
      </c>
      <c r="F290" s="79">
        <v>11.9656489</v>
      </c>
      <c r="M290" s="80"/>
      <c r="N290" s="80"/>
      <c r="O290" s="80"/>
    </row>
    <row r="291" spans="1:15" x14ac:dyDescent="0.25">
      <c r="A291" s="8">
        <v>37165</v>
      </c>
      <c r="B291" s="79">
        <v>269.70528830000001</v>
      </c>
      <c r="C291" s="79">
        <v>14.44788</v>
      </c>
      <c r="E291" s="79">
        <v>16.118079999999999</v>
      </c>
      <c r="F291" s="79">
        <v>12.551444099999999</v>
      </c>
      <c r="M291" s="80"/>
      <c r="N291" s="80"/>
      <c r="O291" s="80"/>
    </row>
    <row r="292" spans="1:15" x14ac:dyDescent="0.25">
      <c r="A292" s="8">
        <v>37196</v>
      </c>
      <c r="B292" s="79">
        <v>255.44846079999999</v>
      </c>
      <c r="C292" s="79">
        <v>13.6943722</v>
      </c>
      <c r="E292" s="79">
        <v>15.0861638</v>
      </c>
      <c r="F292" s="79">
        <v>11.8758769</v>
      </c>
      <c r="M292" s="80"/>
      <c r="N292" s="80"/>
      <c r="O292" s="80"/>
    </row>
    <row r="293" spans="1:15" x14ac:dyDescent="0.25">
      <c r="A293" s="8">
        <v>37226</v>
      </c>
      <c r="B293" s="79">
        <v>251.3228293</v>
      </c>
      <c r="C293" s="79">
        <v>13.551640000000001</v>
      </c>
      <c r="E293" s="79">
        <v>14.638487100000001</v>
      </c>
      <c r="F293" s="79">
        <v>12.4010056</v>
      </c>
      <c r="M293" s="80"/>
      <c r="N293" s="80"/>
      <c r="O293" s="80"/>
    </row>
    <row r="294" spans="1:15" x14ac:dyDescent="0.25">
      <c r="A294" s="8">
        <v>37257</v>
      </c>
      <c r="B294" s="79">
        <v>253.465113</v>
      </c>
      <c r="C294" s="79">
        <v>13.684774600000001</v>
      </c>
      <c r="E294" s="79">
        <v>14.8522965</v>
      </c>
      <c r="F294" s="79">
        <v>12.446429699999999</v>
      </c>
      <c r="M294" s="80"/>
      <c r="N294" s="80"/>
      <c r="O294" s="80"/>
    </row>
    <row r="295" spans="1:15" x14ac:dyDescent="0.25">
      <c r="A295" s="8">
        <v>37288</v>
      </c>
      <c r="B295" s="79">
        <v>245.3701537</v>
      </c>
      <c r="C295" s="79">
        <v>13.210874</v>
      </c>
      <c r="E295" s="79">
        <v>14.391601400000001</v>
      </c>
      <c r="F295" s="79">
        <v>11.849648500000001</v>
      </c>
      <c r="M295" s="80"/>
      <c r="N295" s="80"/>
      <c r="O295" s="80"/>
    </row>
    <row r="296" spans="1:15" x14ac:dyDescent="0.25">
      <c r="A296" s="8">
        <v>37316</v>
      </c>
      <c r="B296" s="79">
        <v>235.4171691</v>
      </c>
      <c r="C296" s="79">
        <v>12.825158500000001</v>
      </c>
      <c r="E296" s="79">
        <v>13.6469235</v>
      </c>
      <c r="F296" s="79">
        <v>11.710773700000001</v>
      </c>
      <c r="M296" s="80"/>
      <c r="N296" s="80"/>
      <c r="O296" s="80"/>
    </row>
    <row r="297" spans="1:15" x14ac:dyDescent="0.25">
      <c r="A297" s="8">
        <v>37347</v>
      </c>
      <c r="B297" s="79">
        <v>228.6483805</v>
      </c>
      <c r="C297" s="79">
        <v>12.489253400000001</v>
      </c>
      <c r="E297" s="79">
        <v>14.0499127</v>
      </c>
      <c r="F297" s="79">
        <v>10.8549769</v>
      </c>
      <c r="M297" s="80"/>
      <c r="N297" s="80"/>
      <c r="O297" s="80"/>
    </row>
    <row r="298" spans="1:15" x14ac:dyDescent="0.25">
      <c r="A298" s="8">
        <v>37377</v>
      </c>
      <c r="B298" s="79">
        <v>232.5717578</v>
      </c>
      <c r="C298" s="79">
        <v>12.6659021</v>
      </c>
      <c r="E298" s="79">
        <v>14.0921673</v>
      </c>
      <c r="F298" s="79">
        <v>11.187915</v>
      </c>
      <c r="M298" s="80"/>
      <c r="N298" s="80"/>
      <c r="O298" s="80"/>
    </row>
    <row r="299" spans="1:15" x14ac:dyDescent="0.25">
      <c r="A299" s="8">
        <v>37408</v>
      </c>
      <c r="B299" s="79">
        <v>245.94223389999999</v>
      </c>
      <c r="C299" s="79">
        <v>13.2924191</v>
      </c>
      <c r="E299" s="79">
        <v>13.8214533</v>
      </c>
      <c r="F299" s="79">
        <v>12.6683985</v>
      </c>
      <c r="M299" s="80"/>
      <c r="N299" s="80"/>
      <c r="O299" s="80"/>
    </row>
    <row r="300" spans="1:15" x14ac:dyDescent="0.25">
      <c r="A300" s="8">
        <v>37438</v>
      </c>
      <c r="B300" s="79">
        <v>222.7287896</v>
      </c>
      <c r="C300" s="79">
        <v>12.099358499999999</v>
      </c>
      <c r="E300" s="79">
        <v>13.214503000000001</v>
      </c>
      <c r="F300" s="79">
        <v>11.2568135</v>
      </c>
      <c r="M300" s="80"/>
      <c r="N300" s="80"/>
      <c r="O300" s="80"/>
    </row>
    <row r="301" spans="1:15" x14ac:dyDescent="0.25">
      <c r="A301" s="8">
        <v>37469</v>
      </c>
      <c r="B301" s="79">
        <v>241.3565748</v>
      </c>
      <c r="C301" s="79">
        <v>12.8870816</v>
      </c>
      <c r="E301" s="79">
        <v>14.0547117</v>
      </c>
      <c r="F301" s="79">
        <v>12.118664000000001</v>
      </c>
      <c r="M301" s="80"/>
      <c r="N301" s="80"/>
      <c r="O301" s="80"/>
    </row>
    <row r="302" spans="1:15" x14ac:dyDescent="0.25">
      <c r="A302" s="8">
        <v>37500</v>
      </c>
      <c r="B302" s="79">
        <v>245.1521358</v>
      </c>
      <c r="C302" s="79">
        <v>13.018457</v>
      </c>
      <c r="E302" s="79">
        <v>13.6001157</v>
      </c>
      <c r="F302" s="79">
        <v>12.161258399999999</v>
      </c>
      <c r="M302" s="80"/>
      <c r="N302" s="80"/>
      <c r="O302" s="80"/>
    </row>
    <row r="303" spans="1:15" x14ac:dyDescent="0.25">
      <c r="A303" s="8">
        <v>37530</v>
      </c>
      <c r="B303" s="79">
        <v>236.5700598</v>
      </c>
      <c r="C303" s="79">
        <v>12.624234899999999</v>
      </c>
      <c r="E303" s="79">
        <v>13.2484663</v>
      </c>
      <c r="F303" s="79">
        <v>11.842831800000001</v>
      </c>
      <c r="M303" s="80"/>
      <c r="N303" s="80"/>
      <c r="O303" s="80"/>
    </row>
    <row r="304" spans="1:15" x14ac:dyDescent="0.25">
      <c r="A304" s="8">
        <v>37561</v>
      </c>
      <c r="B304" s="79">
        <v>233.30790379999999</v>
      </c>
      <c r="C304" s="79">
        <v>12.4642777</v>
      </c>
      <c r="E304" s="79">
        <v>13.243001700000001</v>
      </c>
      <c r="F304" s="79">
        <v>11.3734532</v>
      </c>
      <c r="M304" s="80"/>
      <c r="N304" s="80"/>
      <c r="O304" s="80"/>
    </row>
    <row r="305" spans="1:15" x14ac:dyDescent="0.25">
      <c r="A305" s="8">
        <v>37591</v>
      </c>
      <c r="B305" s="79">
        <v>229.04420160000001</v>
      </c>
      <c r="C305" s="79">
        <v>12.1888758</v>
      </c>
      <c r="E305" s="79">
        <v>13.302188299999999</v>
      </c>
      <c r="F305" s="79">
        <v>10.921191800000001</v>
      </c>
      <c r="M305" s="80"/>
      <c r="N305" s="80"/>
      <c r="O305" s="80"/>
    </row>
    <row r="306" spans="1:15" x14ac:dyDescent="0.25">
      <c r="A306" s="8">
        <v>37622</v>
      </c>
      <c r="B306" s="79">
        <v>231.111163</v>
      </c>
      <c r="C306" s="79">
        <v>12.169545400000001</v>
      </c>
      <c r="E306" s="79">
        <v>13.416093999999999</v>
      </c>
      <c r="F306" s="79">
        <v>10.778800499999999</v>
      </c>
      <c r="M306" s="80"/>
      <c r="N306" s="80"/>
      <c r="O306" s="80"/>
    </row>
    <row r="307" spans="1:15" x14ac:dyDescent="0.25">
      <c r="A307" s="8">
        <v>37653</v>
      </c>
      <c r="B307" s="79">
        <v>226.82624989999999</v>
      </c>
      <c r="C307" s="79">
        <v>11.9814852</v>
      </c>
      <c r="E307" s="79">
        <v>12.9317077</v>
      </c>
      <c r="F307" s="79">
        <v>10.907961200000001</v>
      </c>
      <c r="M307" s="80"/>
      <c r="N307" s="80"/>
      <c r="O307" s="80"/>
    </row>
    <row r="308" spans="1:15" x14ac:dyDescent="0.25">
      <c r="A308" s="8">
        <v>37681</v>
      </c>
      <c r="B308" s="79">
        <v>235.30968849999999</v>
      </c>
      <c r="C308" s="79">
        <v>12.509274599999999</v>
      </c>
      <c r="E308" s="79">
        <v>13.015453000000001</v>
      </c>
      <c r="F308" s="79">
        <v>11.873472400000001</v>
      </c>
      <c r="M308" s="80"/>
      <c r="N308" s="80"/>
      <c r="O308" s="80"/>
    </row>
    <row r="309" spans="1:15" x14ac:dyDescent="0.25">
      <c r="A309" s="8">
        <v>37712</v>
      </c>
      <c r="B309" s="79">
        <v>231.73361259999999</v>
      </c>
      <c r="C309" s="79">
        <v>12.351432600000001</v>
      </c>
      <c r="E309" s="79">
        <v>13.6681557</v>
      </c>
      <c r="F309" s="79">
        <v>11.086671000000001</v>
      </c>
      <c r="M309" s="80"/>
      <c r="N309" s="80"/>
      <c r="O309" s="80"/>
    </row>
    <row r="310" spans="1:15" x14ac:dyDescent="0.25">
      <c r="A310" s="8">
        <v>37742</v>
      </c>
      <c r="B310" s="79">
        <v>230.49085740000001</v>
      </c>
      <c r="C310" s="79">
        <v>12.2273125</v>
      </c>
      <c r="E310" s="79">
        <v>13.1026507</v>
      </c>
      <c r="F310" s="79">
        <v>11.342789099999999</v>
      </c>
      <c r="M310" s="80"/>
      <c r="N310" s="80"/>
      <c r="O310" s="80"/>
    </row>
    <row r="311" spans="1:15" x14ac:dyDescent="0.25">
      <c r="A311" s="8">
        <v>37773</v>
      </c>
      <c r="B311" s="79">
        <v>227.36632420000001</v>
      </c>
      <c r="C311" s="79">
        <v>12.125523599999999</v>
      </c>
      <c r="E311" s="79">
        <v>13.251449900000001</v>
      </c>
      <c r="F311" s="79">
        <v>10.846467799999999</v>
      </c>
      <c r="M311" s="80"/>
      <c r="N311" s="80"/>
      <c r="O311" s="80"/>
    </row>
    <row r="312" spans="1:15" x14ac:dyDescent="0.25">
      <c r="A312" s="8">
        <v>37803</v>
      </c>
      <c r="B312" s="79">
        <v>230.04844120000001</v>
      </c>
      <c r="C312" s="79">
        <v>12.2080304</v>
      </c>
      <c r="E312" s="79">
        <v>13.3074876</v>
      </c>
      <c r="F312" s="79">
        <v>11.3621552</v>
      </c>
      <c r="M312" s="80"/>
      <c r="N312" s="80"/>
      <c r="O312" s="80"/>
    </row>
    <row r="313" spans="1:15" x14ac:dyDescent="0.25">
      <c r="A313" s="8">
        <v>37834</v>
      </c>
      <c r="B313" s="79">
        <v>216.68079209999999</v>
      </c>
      <c r="C313" s="79">
        <v>11.4712066</v>
      </c>
      <c r="E313" s="79">
        <v>12.327683800000001</v>
      </c>
      <c r="F313" s="79">
        <v>10.991084799999999</v>
      </c>
      <c r="M313" s="80"/>
      <c r="N313" s="80"/>
      <c r="O313" s="80"/>
    </row>
    <row r="314" spans="1:15" x14ac:dyDescent="0.25">
      <c r="A314" s="8">
        <v>37865</v>
      </c>
      <c r="B314" s="79">
        <v>223.47650590000001</v>
      </c>
      <c r="C314" s="79">
        <v>11.798704900000001</v>
      </c>
      <c r="E314" s="79">
        <v>12.256395400000001</v>
      </c>
      <c r="F314" s="79">
        <v>11.253156300000001</v>
      </c>
      <c r="M314" s="80"/>
      <c r="N314" s="80"/>
      <c r="O314" s="80"/>
    </row>
    <row r="315" spans="1:15" x14ac:dyDescent="0.25">
      <c r="A315" s="8">
        <v>37895</v>
      </c>
      <c r="B315" s="79">
        <v>222.35973540000001</v>
      </c>
      <c r="C315" s="79">
        <v>11.6123431</v>
      </c>
      <c r="E315" s="79">
        <v>11.835912199999999</v>
      </c>
      <c r="F315" s="79">
        <v>11.304335699999999</v>
      </c>
      <c r="M315" s="80"/>
      <c r="N315" s="80"/>
      <c r="O315" s="80"/>
    </row>
    <row r="316" spans="1:15" x14ac:dyDescent="0.25">
      <c r="A316" s="8">
        <v>37926</v>
      </c>
      <c r="B316" s="79">
        <v>217.2443687</v>
      </c>
      <c r="C316" s="79">
        <v>11.379136000000001</v>
      </c>
      <c r="E316" s="79">
        <v>10.8275542</v>
      </c>
      <c r="F316" s="79">
        <v>11.7761063</v>
      </c>
      <c r="M316" s="80"/>
      <c r="N316" s="80"/>
      <c r="O316" s="80"/>
    </row>
    <row r="317" spans="1:15" x14ac:dyDescent="0.25">
      <c r="A317" s="8">
        <v>37956</v>
      </c>
      <c r="B317" s="79">
        <v>223.80285839999999</v>
      </c>
      <c r="C317" s="79">
        <v>11.654637599999999</v>
      </c>
      <c r="E317" s="79">
        <v>11.589795799999999</v>
      </c>
      <c r="F317" s="79">
        <v>11.554948899999999</v>
      </c>
      <c r="M317" s="80"/>
      <c r="N317" s="80"/>
      <c r="O317" s="80"/>
    </row>
    <row r="318" spans="1:15" x14ac:dyDescent="0.25">
      <c r="A318" s="8">
        <v>37987</v>
      </c>
      <c r="B318" s="79">
        <v>224.9390654</v>
      </c>
      <c r="C318" s="79">
        <v>11.752399799999999</v>
      </c>
      <c r="E318" s="79">
        <v>11.687003600000001</v>
      </c>
      <c r="F318" s="79">
        <v>11.760490300000001</v>
      </c>
      <c r="M318" s="80"/>
      <c r="N318" s="80"/>
      <c r="O318" s="80"/>
    </row>
    <row r="319" spans="1:15" x14ac:dyDescent="0.25">
      <c r="A319" s="8">
        <v>38018</v>
      </c>
      <c r="B319" s="79">
        <v>217.67006670000001</v>
      </c>
      <c r="C319" s="79">
        <v>11.3685125</v>
      </c>
      <c r="E319" s="79">
        <v>11.7302929</v>
      </c>
      <c r="F319" s="79">
        <v>10.9229444</v>
      </c>
      <c r="M319" s="80"/>
      <c r="N319" s="80"/>
      <c r="O319" s="80"/>
    </row>
    <row r="320" spans="1:15" x14ac:dyDescent="0.25">
      <c r="A320" s="8">
        <v>38047</v>
      </c>
      <c r="B320" s="79">
        <v>222.37788280000001</v>
      </c>
      <c r="C320" s="79">
        <v>11.591460700000001</v>
      </c>
      <c r="E320" s="79">
        <v>12.1752772</v>
      </c>
      <c r="F320" s="79">
        <v>10.879002099999999</v>
      </c>
      <c r="M320" s="80"/>
      <c r="N320" s="80"/>
      <c r="O320" s="80"/>
    </row>
    <row r="321" spans="1:15" x14ac:dyDescent="0.25">
      <c r="A321" s="8">
        <v>38078</v>
      </c>
      <c r="B321" s="79">
        <v>215.10969030000001</v>
      </c>
      <c r="C321" s="79">
        <v>11.1572689</v>
      </c>
      <c r="E321" s="79">
        <v>11.9706957</v>
      </c>
      <c r="F321" s="79">
        <v>10.4051288</v>
      </c>
      <c r="M321" s="80"/>
      <c r="N321" s="80"/>
      <c r="O321" s="80"/>
    </row>
    <row r="322" spans="1:15" x14ac:dyDescent="0.25">
      <c r="A322" s="8">
        <v>38108</v>
      </c>
      <c r="B322" s="79">
        <v>210.87898569999999</v>
      </c>
      <c r="C322" s="79">
        <v>11.0207798</v>
      </c>
      <c r="E322" s="79">
        <v>11.3416204</v>
      </c>
      <c r="F322" s="79">
        <v>10.7008645</v>
      </c>
      <c r="M322" s="80"/>
      <c r="N322" s="80"/>
      <c r="O322" s="80"/>
    </row>
    <row r="323" spans="1:15" x14ac:dyDescent="0.25">
      <c r="A323" s="8">
        <v>38139</v>
      </c>
      <c r="B323" s="79">
        <v>219.07125500000001</v>
      </c>
      <c r="C323" s="79">
        <v>11.45116</v>
      </c>
      <c r="E323" s="79">
        <v>12.2747566</v>
      </c>
      <c r="F323" s="79">
        <v>10.606443499999999</v>
      </c>
      <c r="M323" s="80"/>
      <c r="N323" s="80"/>
      <c r="O323" s="80"/>
    </row>
    <row r="324" spans="1:15" x14ac:dyDescent="0.25">
      <c r="A324" s="8">
        <v>38169</v>
      </c>
      <c r="B324" s="79">
        <v>217.6784107</v>
      </c>
      <c r="C324" s="79">
        <v>11.3622367</v>
      </c>
      <c r="E324" s="79">
        <v>11.648967600000001</v>
      </c>
      <c r="F324" s="79">
        <v>11.267886600000001</v>
      </c>
      <c r="M324" s="80"/>
      <c r="N324" s="80"/>
      <c r="O324" s="80"/>
    </row>
    <row r="325" spans="1:15" x14ac:dyDescent="0.25">
      <c r="A325" s="8">
        <v>38200</v>
      </c>
      <c r="B325" s="79">
        <v>222.32838810000001</v>
      </c>
      <c r="C325" s="79">
        <v>11.753583600000001</v>
      </c>
      <c r="E325" s="79">
        <v>12.8707393</v>
      </c>
      <c r="F325" s="79">
        <v>10.975308999999999</v>
      </c>
      <c r="M325" s="80"/>
      <c r="N325" s="80"/>
      <c r="O325" s="80"/>
    </row>
    <row r="326" spans="1:15" x14ac:dyDescent="0.25">
      <c r="A326" s="8">
        <v>38231</v>
      </c>
      <c r="B326" s="79">
        <v>220.40475190000001</v>
      </c>
      <c r="C326" s="79">
        <v>11.463364199999999</v>
      </c>
      <c r="E326" s="79">
        <v>12.170467800000001</v>
      </c>
      <c r="F326" s="79">
        <v>10.618501999999999</v>
      </c>
      <c r="M326" s="80"/>
      <c r="N326" s="80"/>
      <c r="O326" s="80"/>
    </row>
    <row r="327" spans="1:15" x14ac:dyDescent="0.25">
      <c r="A327" s="8">
        <v>38261</v>
      </c>
      <c r="B327" s="79">
        <v>217.96843100000001</v>
      </c>
      <c r="C327" s="79">
        <v>11.3270734</v>
      </c>
      <c r="E327" s="79">
        <v>11.753472800000001</v>
      </c>
      <c r="F327" s="79">
        <v>10.8032582</v>
      </c>
      <c r="M327" s="80"/>
      <c r="N327" s="80"/>
      <c r="O327" s="80"/>
    </row>
    <row r="328" spans="1:15" x14ac:dyDescent="0.25">
      <c r="A328" s="8">
        <v>38292</v>
      </c>
      <c r="B328" s="79">
        <v>212.63807170000001</v>
      </c>
      <c r="C328" s="79">
        <v>11.0212997</v>
      </c>
      <c r="E328" s="79">
        <v>11.586494</v>
      </c>
      <c r="F328" s="79">
        <v>10.2977814</v>
      </c>
      <c r="M328" s="80"/>
      <c r="N328" s="80"/>
      <c r="O328" s="80"/>
    </row>
    <row r="329" spans="1:15" x14ac:dyDescent="0.25">
      <c r="A329" s="8">
        <v>38322</v>
      </c>
      <c r="B329" s="79">
        <v>216.93974270000001</v>
      </c>
      <c r="C329" s="79">
        <v>11.126788899999999</v>
      </c>
      <c r="E329" s="79">
        <v>11.425502699999999</v>
      </c>
      <c r="F329" s="79">
        <v>10.6264398</v>
      </c>
      <c r="M329" s="80"/>
      <c r="N329" s="80"/>
      <c r="O329" s="80"/>
    </row>
    <row r="330" spans="1:15" x14ac:dyDescent="0.25">
      <c r="A330" s="8">
        <v>38353</v>
      </c>
      <c r="B330" s="79">
        <v>214.18174730000001</v>
      </c>
      <c r="C330" s="79">
        <v>10.996734200000001</v>
      </c>
      <c r="E330" s="79">
        <v>11.1237925</v>
      </c>
      <c r="F330" s="79">
        <v>10.7901931</v>
      </c>
      <c r="M330" s="80"/>
      <c r="N330" s="80"/>
      <c r="O330" s="80"/>
    </row>
    <row r="331" spans="1:15" x14ac:dyDescent="0.25">
      <c r="A331" s="8">
        <v>38384</v>
      </c>
      <c r="B331" s="79">
        <v>205.65875890000001</v>
      </c>
      <c r="C331" s="79">
        <v>10.537148699999999</v>
      </c>
      <c r="E331" s="79">
        <v>11.044556200000001</v>
      </c>
      <c r="F331" s="79">
        <v>9.9629110999999995</v>
      </c>
      <c r="M331" s="80"/>
      <c r="N331" s="80"/>
      <c r="O331" s="80"/>
    </row>
    <row r="332" spans="1:15" x14ac:dyDescent="0.25">
      <c r="A332" s="8">
        <v>38412</v>
      </c>
      <c r="B332" s="79">
        <v>212.84564520000001</v>
      </c>
      <c r="C332" s="79">
        <v>10.8411335</v>
      </c>
      <c r="E332" s="79">
        <v>10.408947400000001</v>
      </c>
      <c r="F332" s="79">
        <v>11.1067638</v>
      </c>
      <c r="M332" s="80"/>
      <c r="N332" s="80"/>
      <c r="O332" s="80"/>
    </row>
    <row r="333" spans="1:15" x14ac:dyDescent="0.25">
      <c r="A333" s="8">
        <v>38443</v>
      </c>
      <c r="B333" s="79">
        <v>215.00660780000001</v>
      </c>
      <c r="C333" s="79">
        <v>10.891268</v>
      </c>
      <c r="E333" s="79">
        <v>10.7551953</v>
      </c>
      <c r="F333" s="79">
        <v>11.1717643</v>
      </c>
      <c r="M333" s="80"/>
      <c r="N333" s="80"/>
      <c r="O333" s="80"/>
    </row>
    <row r="334" spans="1:15" x14ac:dyDescent="0.25">
      <c r="A334" s="8">
        <v>38473</v>
      </c>
      <c r="B334" s="79">
        <v>207.6663953</v>
      </c>
      <c r="C334" s="79">
        <v>10.5360934</v>
      </c>
      <c r="E334" s="79">
        <v>11.0016277</v>
      </c>
      <c r="F334" s="79">
        <v>9.9545715000000001</v>
      </c>
      <c r="M334" s="80"/>
      <c r="N334" s="80"/>
      <c r="O334" s="80"/>
    </row>
    <row r="335" spans="1:15" x14ac:dyDescent="0.25">
      <c r="A335" s="8">
        <v>38504</v>
      </c>
      <c r="B335" s="79">
        <v>205.1498296</v>
      </c>
      <c r="C335" s="79">
        <v>10.373678</v>
      </c>
      <c r="E335" s="79">
        <v>10.613958500000001</v>
      </c>
      <c r="F335" s="79">
        <v>10.094374200000001</v>
      </c>
      <c r="M335" s="80"/>
      <c r="N335" s="80"/>
      <c r="O335" s="80"/>
    </row>
    <row r="336" spans="1:15" x14ac:dyDescent="0.25">
      <c r="A336" s="8">
        <v>38534</v>
      </c>
      <c r="B336" s="79">
        <v>211.1696421</v>
      </c>
      <c r="C336" s="79">
        <v>10.6989555</v>
      </c>
      <c r="E336" s="79">
        <v>10.9378671</v>
      </c>
      <c r="F336" s="79">
        <v>10.6966012</v>
      </c>
      <c r="M336" s="80"/>
      <c r="N336" s="80"/>
      <c r="O336" s="80"/>
    </row>
    <row r="337" spans="1:15" x14ac:dyDescent="0.25">
      <c r="A337" s="8">
        <v>38565</v>
      </c>
      <c r="B337" s="79">
        <v>196.09188839999999</v>
      </c>
      <c r="C337" s="79">
        <v>9.9226734000000008</v>
      </c>
      <c r="E337" s="79">
        <v>10.389234699999999</v>
      </c>
      <c r="F337" s="79">
        <v>9.706016</v>
      </c>
      <c r="M337" s="80"/>
      <c r="N337" s="80"/>
      <c r="O337" s="80"/>
    </row>
    <row r="338" spans="1:15" x14ac:dyDescent="0.25">
      <c r="A338" s="8">
        <v>38596</v>
      </c>
      <c r="B338" s="79">
        <v>214.83964130000001</v>
      </c>
      <c r="C338" s="79">
        <v>10.836236400000001</v>
      </c>
      <c r="E338" s="79">
        <v>11.1371425</v>
      </c>
      <c r="F338" s="79">
        <v>10.44862</v>
      </c>
      <c r="M338" s="80"/>
      <c r="N338" s="80"/>
      <c r="O338" s="80"/>
    </row>
    <row r="339" spans="1:15" x14ac:dyDescent="0.25">
      <c r="A339" s="8">
        <v>38626</v>
      </c>
      <c r="B339" s="79">
        <v>215.3658451</v>
      </c>
      <c r="C339" s="79">
        <v>10.938509099999999</v>
      </c>
      <c r="E339" s="79">
        <v>11.5803975</v>
      </c>
      <c r="F339" s="79">
        <v>10.1976029</v>
      </c>
      <c r="M339" s="80"/>
      <c r="N339" s="80"/>
      <c r="O339" s="80"/>
    </row>
    <row r="340" spans="1:15" x14ac:dyDescent="0.25">
      <c r="A340" s="8">
        <v>38657</v>
      </c>
      <c r="B340" s="79">
        <v>200.0746891</v>
      </c>
      <c r="C340" s="79">
        <v>10.1119863</v>
      </c>
      <c r="E340" s="79">
        <v>10.521072800000001</v>
      </c>
      <c r="F340" s="79">
        <v>9.5742872999999999</v>
      </c>
      <c r="M340" s="80"/>
      <c r="N340" s="80"/>
      <c r="O340" s="80"/>
    </row>
    <row r="341" spans="1:15" x14ac:dyDescent="0.25">
      <c r="A341" s="8">
        <v>38687</v>
      </c>
      <c r="B341" s="79">
        <v>210.86650030000001</v>
      </c>
      <c r="C341" s="79">
        <v>10.708842499999999</v>
      </c>
      <c r="E341" s="79">
        <v>11.2915253</v>
      </c>
      <c r="F341" s="79">
        <v>9.8956206000000009</v>
      </c>
      <c r="M341" s="80"/>
      <c r="N341" s="80"/>
      <c r="O341" s="80"/>
    </row>
    <row r="342" spans="1:15" x14ac:dyDescent="0.25">
      <c r="A342" s="8">
        <v>38718</v>
      </c>
      <c r="B342" s="79">
        <v>210.4213809</v>
      </c>
      <c r="C342" s="79">
        <v>10.637525200000001</v>
      </c>
      <c r="E342" s="79">
        <v>11.643272</v>
      </c>
      <c r="F342" s="79">
        <v>9.5957094000000005</v>
      </c>
      <c r="M342" s="80"/>
      <c r="N342" s="80"/>
      <c r="O342" s="80"/>
    </row>
    <row r="343" spans="1:15" x14ac:dyDescent="0.25">
      <c r="A343" s="8">
        <v>38749</v>
      </c>
      <c r="B343" s="79">
        <v>211.7422765</v>
      </c>
      <c r="C343" s="79">
        <v>10.661906999999999</v>
      </c>
      <c r="E343" s="79">
        <v>11.3914978</v>
      </c>
      <c r="F343" s="79">
        <v>9.8676913000000006</v>
      </c>
      <c r="M343" s="80"/>
      <c r="N343" s="80"/>
      <c r="O343" s="80"/>
    </row>
    <row r="344" spans="1:15" x14ac:dyDescent="0.25">
      <c r="A344" s="8">
        <v>38777</v>
      </c>
      <c r="B344" s="79">
        <v>203.7492848</v>
      </c>
      <c r="C344" s="79">
        <v>10.231933</v>
      </c>
      <c r="E344" s="79">
        <v>11.1532923</v>
      </c>
      <c r="F344" s="79">
        <v>9.0773130999999996</v>
      </c>
      <c r="M344" s="80"/>
      <c r="N344" s="80"/>
      <c r="O344" s="80"/>
    </row>
    <row r="345" spans="1:15" x14ac:dyDescent="0.25">
      <c r="A345" s="8">
        <v>38808</v>
      </c>
      <c r="B345" s="79">
        <v>211.13498229999999</v>
      </c>
      <c r="C345" s="79">
        <v>10.6087846</v>
      </c>
      <c r="E345" s="79">
        <v>11.1398201</v>
      </c>
      <c r="F345" s="79">
        <v>10.077817599999999</v>
      </c>
      <c r="M345" s="80"/>
      <c r="N345" s="80"/>
      <c r="O345" s="80"/>
    </row>
    <row r="346" spans="1:15" x14ac:dyDescent="0.25">
      <c r="A346" s="8">
        <v>38838</v>
      </c>
      <c r="B346" s="79">
        <v>199.84674630000001</v>
      </c>
      <c r="C346" s="79">
        <v>10.074592900000001</v>
      </c>
      <c r="E346" s="79">
        <v>10.764026400000001</v>
      </c>
      <c r="F346" s="79">
        <v>9.1862756000000001</v>
      </c>
      <c r="M346" s="80"/>
      <c r="N346" s="80"/>
      <c r="O346" s="80"/>
    </row>
    <row r="347" spans="1:15" x14ac:dyDescent="0.25">
      <c r="A347" s="8">
        <v>38869</v>
      </c>
      <c r="B347" s="79">
        <v>197.86039940000001</v>
      </c>
      <c r="C347" s="79">
        <v>9.8282088999999999</v>
      </c>
      <c r="E347" s="79">
        <v>10.205038200000001</v>
      </c>
      <c r="F347" s="79">
        <v>9.4425752999999997</v>
      </c>
      <c r="M347" s="80"/>
      <c r="N347" s="80"/>
      <c r="O347" s="80"/>
    </row>
    <row r="348" spans="1:15" x14ac:dyDescent="0.25">
      <c r="A348" s="8">
        <v>38899</v>
      </c>
      <c r="B348" s="79">
        <v>193.49650500000001</v>
      </c>
      <c r="C348" s="79">
        <v>9.639462</v>
      </c>
      <c r="E348" s="79">
        <v>10.456991800000001</v>
      </c>
      <c r="F348" s="79">
        <v>8.9418170000000003</v>
      </c>
      <c r="M348" s="80"/>
      <c r="N348" s="80"/>
      <c r="O348" s="80"/>
    </row>
    <row r="349" spans="1:15" x14ac:dyDescent="0.25">
      <c r="A349" s="8">
        <v>38930</v>
      </c>
      <c r="B349" s="79">
        <v>194.64950719999999</v>
      </c>
      <c r="C349" s="79">
        <v>9.6474092999999996</v>
      </c>
      <c r="E349" s="79">
        <v>10.0143228</v>
      </c>
      <c r="F349" s="79">
        <v>9.6417930999999992</v>
      </c>
      <c r="M349" s="80"/>
      <c r="N349" s="80"/>
      <c r="O349" s="80"/>
    </row>
    <row r="350" spans="1:15" x14ac:dyDescent="0.25">
      <c r="A350" s="8">
        <v>38961</v>
      </c>
      <c r="B350" s="79">
        <v>206.2271188</v>
      </c>
      <c r="C350" s="79">
        <v>10.153059499999999</v>
      </c>
      <c r="E350" s="79">
        <v>10.998632799999999</v>
      </c>
      <c r="F350" s="79">
        <v>9.1568954999999992</v>
      </c>
      <c r="M350" s="80"/>
      <c r="N350" s="80"/>
      <c r="O350" s="80"/>
    </row>
    <row r="351" spans="1:15" x14ac:dyDescent="0.25">
      <c r="A351" s="8">
        <v>38991</v>
      </c>
      <c r="B351" s="79">
        <v>183.35123780000001</v>
      </c>
      <c r="C351" s="79">
        <v>9.1341017000000004</v>
      </c>
      <c r="E351" s="79">
        <v>9.2648770000000003</v>
      </c>
      <c r="F351" s="79">
        <v>8.9797281000000009</v>
      </c>
      <c r="M351" s="80"/>
      <c r="N351" s="80"/>
      <c r="O351" s="80"/>
    </row>
    <row r="352" spans="1:15" x14ac:dyDescent="0.25">
      <c r="A352" s="8">
        <v>39022</v>
      </c>
      <c r="B352" s="79">
        <v>196.25456829999999</v>
      </c>
      <c r="C352" s="79">
        <v>9.7545631999999998</v>
      </c>
      <c r="E352" s="79">
        <v>9.6946964999999992</v>
      </c>
      <c r="F352" s="79">
        <v>9.6995736000000008</v>
      </c>
      <c r="M352" s="80"/>
      <c r="N352" s="80"/>
      <c r="O352" s="80"/>
    </row>
    <row r="353" spans="1:15" x14ac:dyDescent="0.25">
      <c r="A353" s="8">
        <v>39052</v>
      </c>
      <c r="B353" s="79">
        <v>197.06036069999999</v>
      </c>
      <c r="C353" s="79">
        <v>9.7306003000000008</v>
      </c>
      <c r="E353" s="79">
        <v>9.7076264000000005</v>
      </c>
      <c r="F353" s="79">
        <v>9.6009621999999997</v>
      </c>
      <c r="M353" s="80"/>
      <c r="N353" s="80"/>
      <c r="O353" s="80"/>
    </row>
    <row r="354" spans="1:15" x14ac:dyDescent="0.25">
      <c r="A354" s="8">
        <v>39083</v>
      </c>
      <c r="B354" s="79">
        <v>194.03714410000001</v>
      </c>
      <c r="C354" s="79">
        <v>9.6183239</v>
      </c>
      <c r="E354" s="79">
        <v>9.7820877999999993</v>
      </c>
      <c r="F354" s="79">
        <v>9.3394890000000004</v>
      </c>
      <c r="M354" s="80"/>
      <c r="N354" s="80"/>
      <c r="O354" s="80"/>
    </row>
    <row r="355" spans="1:15" x14ac:dyDescent="0.25">
      <c r="A355" s="8">
        <v>39114</v>
      </c>
      <c r="B355" s="79">
        <v>193.34692720000001</v>
      </c>
      <c r="C355" s="79">
        <v>9.5625564999999995</v>
      </c>
      <c r="E355" s="79">
        <v>9.8866990999999995</v>
      </c>
      <c r="F355" s="79">
        <v>9.2112332000000006</v>
      </c>
      <c r="M355" s="80"/>
      <c r="N355" s="80"/>
      <c r="O355" s="80"/>
    </row>
    <row r="356" spans="1:15" x14ac:dyDescent="0.25">
      <c r="A356" s="8">
        <v>39142</v>
      </c>
      <c r="B356" s="79">
        <v>186.62368910000001</v>
      </c>
      <c r="C356" s="79">
        <v>9.2096962999999992</v>
      </c>
      <c r="E356" s="79">
        <v>9.1625311000000007</v>
      </c>
      <c r="F356" s="79">
        <v>9.0857901000000005</v>
      </c>
      <c r="M356" s="80"/>
      <c r="N356" s="80"/>
      <c r="O356" s="80"/>
    </row>
    <row r="357" spans="1:15" x14ac:dyDescent="0.25">
      <c r="A357" s="8">
        <v>39173</v>
      </c>
      <c r="B357" s="79">
        <v>182.81794099999999</v>
      </c>
      <c r="C357" s="79">
        <v>8.9568212999999997</v>
      </c>
      <c r="E357" s="79">
        <v>9.0397590999999995</v>
      </c>
      <c r="F357" s="79">
        <v>8.9871082999999992</v>
      </c>
      <c r="M357" s="80"/>
      <c r="N357" s="80"/>
      <c r="O357" s="80"/>
    </row>
    <row r="358" spans="1:15" x14ac:dyDescent="0.25">
      <c r="A358" s="8">
        <v>39203</v>
      </c>
      <c r="B358" s="79">
        <v>185.01187920000001</v>
      </c>
      <c r="C358" s="79">
        <v>9.0358052000000004</v>
      </c>
      <c r="E358" s="79">
        <v>9.0215654999999995</v>
      </c>
      <c r="F358" s="79">
        <v>8.8847079000000004</v>
      </c>
      <c r="M358" s="80"/>
      <c r="N358" s="80"/>
      <c r="O358" s="80"/>
    </row>
    <row r="359" spans="1:15" x14ac:dyDescent="0.25">
      <c r="A359" s="8">
        <v>39234</v>
      </c>
      <c r="B359" s="79">
        <v>181.79968930000001</v>
      </c>
      <c r="C359" s="79">
        <v>8.9649012999999993</v>
      </c>
      <c r="E359" s="79">
        <v>9.0246929999999992</v>
      </c>
      <c r="F359" s="79">
        <v>8.9323630000000005</v>
      </c>
      <c r="M359" s="80"/>
      <c r="N359" s="80"/>
      <c r="O359" s="80"/>
    </row>
    <row r="360" spans="1:15" x14ac:dyDescent="0.25">
      <c r="A360" s="8">
        <v>39264</v>
      </c>
      <c r="B360" s="79">
        <v>183.9886109</v>
      </c>
      <c r="C360" s="79">
        <v>9.0457408000000008</v>
      </c>
      <c r="E360" s="79">
        <v>9.0897152000000006</v>
      </c>
      <c r="F360" s="79">
        <v>9.1341730000000005</v>
      </c>
      <c r="M360" s="80"/>
      <c r="N360" s="80"/>
      <c r="O360" s="80"/>
    </row>
    <row r="361" spans="1:15" x14ac:dyDescent="0.25">
      <c r="A361" s="8">
        <v>39295</v>
      </c>
      <c r="B361" s="79">
        <v>197.28378609999999</v>
      </c>
      <c r="C361" s="79">
        <v>9.6029365999999996</v>
      </c>
      <c r="E361" s="79">
        <v>10.0381692</v>
      </c>
      <c r="F361" s="79">
        <v>9.4395602000000007</v>
      </c>
      <c r="M361" s="80"/>
      <c r="N361" s="80"/>
      <c r="O361" s="80"/>
    </row>
    <row r="362" spans="1:15" x14ac:dyDescent="0.25">
      <c r="A362" s="8">
        <v>39326</v>
      </c>
      <c r="B362" s="79">
        <v>189.5117564</v>
      </c>
      <c r="C362" s="79">
        <v>9.2277778999999995</v>
      </c>
      <c r="E362" s="79">
        <v>8.9912010000000002</v>
      </c>
      <c r="F362" s="79">
        <v>9.5061318999999997</v>
      </c>
      <c r="M362" s="80"/>
      <c r="N362" s="80"/>
      <c r="O362" s="80"/>
    </row>
    <row r="363" spans="1:15" x14ac:dyDescent="0.25">
      <c r="A363" s="8">
        <v>39356</v>
      </c>
      <c r="B363" s="79">
        <v>200.60656399999999</v>
      </c>
      <c r="C363" s="79">
        <v>9.6939591000000007</v>
      </c>
      <c r="E363" s="79">
        <v>9.8764140000000005</v>
      </c>
      <c r="F363" s="79">
        <v>9.4380292000000008</v>
      </c>
      <c r="M363" s="80"/>
      <c r="N363" s="80"/>
      <c r="O363" s="80"/>
    </row>
    <row r="364" spans="1:15" x14ac:dyDescent="0.25">
      <c r="A364" s="8">
        <v>39387</v>
      </c>
      <c r="B364" s="79">
        <v>206.95001669999999</v>
      </c>
      <c r="C364" s="79">
        <v>9.9667739999999991</v>
      </c>
      <c r="E364" s="79">
        <v>9.9891912999999999</v>
      </c>
      <c r="F364" s="79">
        <v>9.9379474999999999</v>
      </c>
      <c r="M364" s="80"/>
      <c r="N364" s="80"/>
      <c r="O364" s="80"/>
    </row>
    <row r="365" spans="1:15" x14ac:dyDescent="0.25">
      <c r="A365" s="8">
        <v>39417</v>
      </c>
      <c r="B365" s="79">
        <v>196.63053500000001</v>
      </c>
      <c r="C365" s="79">
        <v>9.4538010999999997</v>
      </c>
      <c r="E365" s="79">
        <v>9.8856900999999997</v>
      </c>
      <c r="F365" s="79">
        <v>8.8279253000000004</v>
      </c>
      <c r="M365" s="80"/>
      <c r="N365" s="80"/>
      <c r="O365" s="80"/>
    </row>
    <row r="366" spans="1:15" x14ac:dyDescent="0.25">
      <c r="A366" s="8">
        <v>39448</v>
      </c>
      <c r="B366" s="79">
        <v>190.052166</v>
      </c>
      <c r="C366" s="79">
        <v>9.0516185</v>
      </c>
      <c r="E366" s="79">
        <v>9.2469657999999999</v>
      </c>
      <c r="F366" s="79">
        <v>8.9625985000000004</v>
      </c>
      <c r="M366" s="80"/>
      <c r="N366" s="80"/>
      <c r="O366" s="80"/>
    </row>
    <row r="367" spans="1:15" x14ac:dyDescent="0.25">
      <c r="A367" s="8">
        <v>39479</v>
      </c>
      <c r="B367" s="79">
        <v>168.3193642</v>
      </c>
      <c r="C367" s="79">
        <v>8.1024270000000005</v>
      </c>
      <c r="E367" s="79">
        <v>8.3303919999999998</v>
      </c>
      <c r="F367" s="79">
        <v>7.8534626000000003</v>
      </c>
      <c r="M367" s="80"/>
      <c r="N367" s="80"/>
      <c r="O367" s="80"/>
    </row>
    <row r="368" spans="1:15" x14ac:dyDescent="0.25">
      <c r="A368" s="8">
        <v>39508</v>
      </c>
      <c r="B368" s="79">
        <v>177.5993661</v>
      </c>
      <c r="C368" s="79">
        <v>8.5054695000000002</v>
      </c>
      <c r="E368" s="79">
        <v>8.8286890000000007</v>
      </c>
      <c r="F368" s="79">
        <v>7.9564254999999999</v>
      </c>
      <c r="M368" s="80"/>
      <c r="N368" s="80"/>
      <c r="O368" s="80"/>
    </row>
    <row r="369" spans="1:15" x14ac:dyDescent="0.25">
      <c r="A369" s="8">
        <v>39539</v>
      </c>
      <c r="B369" s="79">
        <v>186.59450860000001</v>
      </c>
      <c r="C369" s="79">
        <v>8.8373372999999997</v>
      </c>
      <c r="E369" s="79">
        <v>8.7630441000000001</v>
      </c>
      <c r="F369" s="79">
        <v>9.0965720000000001</v>
      </c>
      <c r="M369" s="80"/>
      <c r="N369" s="80"/>
      <c r="O369" s="80"/>
    </row>
    <row r="370" spans="1:15" x14ac:dyDescent="0.25">
      <c r="A370" s="8">
        <v>39569</v>
      </c>
      <c r="B370" s="79">
        <v>192.71664620000001</v>
      </c>
      <c r="C370" s="79">
        <v>9.1862978999999996</v>
      </c>
      <c r="E370" s="79">
        <v>9.1498027000000004</v>
      </c>
      <c r="F370" s="79">
        <v>8.9999333999999998</v>
      </c>
      <c r="M370" s="80"/>
      <c r="N370" s="80"/>
      <c r="O370" s="80"/>
    </row>
    <row r="371" spans="1:15" x14ac:dyDescent="0.25">
      <c r="A371" s="8">
        <v>39600</v>
      </c>
      <c r="B371" s="79">
        <v>190.91234309999999</v>
      </c>
      <c r="C371" s="79">
        <v>9.0236835000000006</v>
      </c>
      <c r="E371" s="79">
        <v>9.3602219000000009</v>
      </c>
      <c r="F371" s="79">
        <v>8.7817982000000008</v>
      </c>
      <c r="M371" s="80"/>
      <c r="N371" s="80"/>
      <c r="O371" s="80"/>
    </row>
    <row r="372" spans="1:15" x14ac:dyDescent="0.25">
      <c r="A372" s="8">
        <v>39630</v>
      </c>
      <c r="B372" s="79">
        <v>187.09352329999999</v>
      </c>
      <c r="C372" s="79">
        <v>8.8804520999999994</v>
      </c>
      <c r="E372" s="79">
        <v>8.2471592000000005</v>
      </c>
      <c r="F372" s="79">
        <v>9.6900306999999994</v>
      </c>
      <c r="M372" s="80"/>
      <c r="N372" s="80"/>
      <c r="O372" s="80"/>
    </row>
    <row r="373" spans="1:15" x14ac:dyDescent="0.25">
      <c r="A373" s="8">
        <v>39661</v>
      </c>
      <c r="B373" s="79">
        <v>159.59022039999999</v>
      </c>
      <c r="C373" s="79">
        <v>7.6412766999999997</v>
      </c>
      <c r="E373" s="79">
        <v>8.0046911000000005</v>
      </c>
      <c r="F373" s="79">
        <v>7.5624776999999996</v>
      </c>
      <c r="M373" s="80"/>
      <c r="N373" s="80"/>
      <c r="O373" s="80"/>
    </row>
    <row r="374" spans="1:15" x14ac:dyDescent="0.25">
      <c r="A374" s="8">
        <v>39692</v>
      </c>
      <c r="B374" s="79">
        <v>183.78058590000001</v>
      </c>
      <c r="C374" s="79">
        <v>8.7414997999999997</v>
      </c>
      <c r="E374" s="79">
        <v>9.1783503</v>
      </c>
      <c r="F374" s="79">
        <v>8.2487101999999997</v>
      </c>
      <c r="M374" s="80"/>
      <c r="N374" s="80"/>
      <c r="O374" s="80"/>
    </row>
    <row r="375" spans="1:15" x14ac:dyDescent="0.25">
      <c r="A375" s="8">
        <v>39722</v>
      </c>
      <c r="B375" s="79">
        <v>182.66672800000001</v>
      </c>
      <c r="C375" s="79">
        <v>8.7188136000000007</v>
      </c>
      <c r="E375" s="79">
        <v>8.8311267999999998</v>
      </c>
      <c r="F375" s="79">
        <v>8.5077388999999997</v>
      </c>
      <c r="M375" s="80"/>
      <c r="N375" s="80"/>
      <c r="O375" s="80"/>
    </row>
    <row r="376" spans="1:15" x14ac:dyDescent="0.25">
      <c r="A376" s="8">
        <v>39753</v>
      </c>
      <c r="B376" s="79">
        <v>195.52551500000001</v>
      </c>
      <c r="C376" s="79">
        <v>9.4070666000000003</v>
      </c>
      <c r="E376" s="79">
        <v>9.8926070999999993</v>
      </c>
      <c r="F376" s="79">
        <v>8.8329149000000005</v>
      </c>
      <c r="M376" s="80"/>
      <c r="N376" s="80"/>
      <c r="O376" s="80"/>
    </row>
    <row r="377" spans="1:15" x14ac:dyDescent="0.25">
      <c r="A377" s="8">
        <v>39783</v>
      </c>
      <c r="B377" s="79">
        <v>202.9201511</v>
      </c>
      <c r="C377" s="79">
        <v>9.7319715000000002</v>
      </c>
      <c r="E377" s="79">
        <v>10.4911864</v>
      </c>
      <c r="F377" s="79">
        <v>8.7699596</v>
      </c>
      <c r="M377" s="80"/>
      <c r="N377" s="80"/>
      <c r="O377" s="80"/>
    </row>
    <row r="378" spans="1:15" x14ac:dyDescent="0.25">
      <c r="A378" s="8">
        <v>39814</v>
      </c>
      <c r="B378" s="79">
        <v>210.49825250000001</v>
      </c>
      <c r="C378" s="79">
        <v>10.174130999999999</v>
      </c>
      <c r="E378" s="79">
        <v>11.208292</v>
      </c>
      <c r="F378" s="79">
        <v>9.1329592000000002</v>
      </c>
      <c r="M378" s="80"/>
      <c r="N378" s="80"/>
      <c r="O378" s="80"/>
    </row>
    <row r="379" spans="1:15" x14ac:dyDescent="0.25">
      <c r="A379" s="8">
        <v>39845</v>
      </c>
      <c r="B379" s="79">
        <v>226.69276550000001</v>
      </c>
      <c r="C379" s="79">
        <v>10.836972100000001</v>
      </c>
      <c r="E379" s="79">
        <v>12.0695576</v>
      </c>
      <c r="F379" s="79">
        <v>9.5717225999999993</v>
      </c>
      <c r="M379" s="80"/>
      <c r="N379" s="80"/>
      <c r="O379" s="80"/>
    </row>
    <row r="380" spans="1:15" x14ac:dyDescent="0.25">
      <c r="A380" s="8">
        <v>39873</v>
      </c>
      <c r="B380" s="79">
        <v>251.93493330000001</v>
      </c>
      <c r="C380" s="79">
        <v>11.8937063</v>
      </c>
      <c r="E380" s="79">
        <v>12.517049099999999</v>
      </c>
      <c r="F380" s="79">
        <v>11.058023499999999</v>
      </c>
      <c r="M380" s="80"/>
      <c r="N380" s="80"/>
      <c r="O380" s="80"/>
    </row>
    <row r="381" spans="1:15" x14ac:dyDescent="0.25">
      <c r="A381" s="8">
        <v>39904</v>
      </c>
      <c r="B381" s="79">
        <v>242.94043640000001</v>
      </c>
      <c r="C381" s="79">
        <v>11.5479763</v>
      </c>
      <c r="E381" s="79">
        <v>12.465558</v>
      </c>
      <c r="F381" s="79">
        <v>10.8126394</v>
      </c>
      <c r="M381" s="80"/>
      <c r="N381" s="80"/>
      <c r="O381" s="80"/>
    </row>
    <row r="382" spans="1:15" x14ac:dyDescent="0.25">
      <c r="A382" s="8">
        <v>39934</v>
      </c>
      <c r="B382" s="79">
        <v>256.97380939999999</v>
      </c>
      <c r="C382" s="79">
        <v>12.310492500000001</v>
      </c>
      <c r="E382" s="79">
        <v>13.484895099999999</v>
      </c>
      <c r="F382" s="79">
        <v>10.6035886</v>
      </c>
      <c r="M382" s="80"/>
      <c r="N382" s="80"/>
      <c r="O382" s="80"/>
    </row>
    <row r="383" spans="1:15" x14ac:dyDescent="0.25">
      <c r="A383" s="8">
        <v>39965</v>
      </c>
      <c r="B383" s="79">
        <v>254.14973950000001</v>
      </c>
      <c r="C383" s="79">
        <v>12.198551200000001</v>
      </c>
      <c r="E383" s="79">
        <v>13.139084799999999</v>
      </c>
      <c r="F383" s="79">
        <v>11.122875199999999</v>
      </c>
      <c r="M383" s="80"/>
      <c r="N383" s="80"/>
      <c r="O383" s="80"/>
    </row>
    <row r="384" spans="1:15" x14ac:dyDescent="0.25">
      <c r="A384" s="8">
        <v>39995</v>
      </c>
      <c r="B384" s="79">
        <v>241.5139709</v>
      </c>
      <c r="C384" s="79">
        <v>11.621106899999999</v>
      </c>
      <c r="E384" s="79">
        <v>13.0404579</v>
      </c>
      <c r="F384" s="79">
        <v>10.1490106</v>
      </c>
      <c r="M384" s="80"/>
      <c r="N384" s="80"/>
      <c r="O384" s="80"/>
    </row>
    <row r="385" spans="1:15" x14ac:dyDescent="0.25">
      <c r="A385" s="8">
        <v>40026</v>
      </c>
      <c r="B385" s="79">
        <v>242.78847099999999</v>
      </c>
      <c r="C385" s="79">
        <v>11.6827785</v>
      </c>
      <c r="E385" s="79">
        <v>13.006210100000001</v>
      </c>
      <c r="F385" s="79">
        <v>10.5419962</v>
      </c>
      <c r="M385" s="80"/>
      <c r="N385" s="80"/>
      <c r="O385" s="80"/>
    </row>
    <row r="386" spans="1:15" x14ac:dyDescent="0.25">
      <c r="A386" s="8">
        <v>40057</v>
      </c>
      <c r="B386" s="79">
        <v>243.6389259</v>
      </c>
      <c r="C386" s="79">
        <v>11.660349</v>
      </c>
      <c r="E386" s="79">
        <v>12.683057700000001</v>
      </c>
      <c r="F386" s="79">
        <v>10.568708300000001</v>
      </c>
      <c r="M386" s="80"/>
      <c r="N386" s="80"/>
      <c r="O386" s="80"/>
    </row>
    <row r="387" spans="1:15" x14ac:dyDescent="0.25">
      <c r="A387" s="8">
        <v>40087</v>
      </c>
      <c r="B387" s="79">
        <v>234.4996672</v>
      </c>
      <c r="C387" s="79">
        <v>11.221630899999999</v>
      </c>
      <c r="E387" s="79">
        <v>12.2318079</v>
      </c>
      <c r="F387" s="79">
        <v>10.122757</v>
      </c>
      <c r="M387" s="80"/>
      <c r="N387" s="80"/>
      <c r="O387" s="80"/>
    </row>
    <row r="388" spans="1:15" x14ac:dyDescent="0.25">
      <c r="A388" s="8">
        <v>40118</v>
      </c>
      <c r="B388" s="79">
        <v>242.84618080000001</v>
      </c>
      <c r="C388" s="79">
        <v>11.5526821</v>
      </c>
      <c r="E388" s="79">
        <v>12.717333</v>
      </c>
      <c r="F388" s="79">
        <v>10.103892200000001</v>
      </c>
      <c r="M388" s="80"/>
      <c r="N388" s="80"/>
      <c r="O388" s="80"/>
    </row>
    <row r="389" spans="1:15" x14ac:dyDescent="0.25">
      <c r="A389" s="8">
        <v>40148</v>
      </c>
      <c r="B389" s="79">
        <v>233.93866030000001</v>
      </c>
      <c r="C389" s="79">
        <v>11.159703800000001</v>
      </c>
      <c r="E389" s="79">
        <v>11.854658799999999</v>
      </c>
      <c r="F389" s="79">
        <v>10.2970068</v>
      </c>
      <c r="M389" s="80"/>
      <c r="N389" s="80"/>
      <c r="O389" s="80"/>
    </row>
    <row r="390" spans="1:15" x14ac:dyDescent="0.25">
      <c r="A390" s="8">
        <v>40179</v>
      </c>
      <c r="B390" s="79">
        <v>236.83698509999999</v>
      </c>
      <c r="C390" s="79">
        <v>11.3292625</v>
      </c>
      <c r="E390" s="79">
        <v>12.0323669</v>
      </c>
      <c r="F390" s="79">
        <v>10.5016576</v>
      </c>
      <c r="M390" s="80"/>
      <c r="N390" s="80"/>
      <c r="O390" s="80"/>
    </row>
    <row r="391" spans="1:15" x14ac:dyDescent="0.25">
      <c r="A391" s="8">
        <v>40210</v>
      </c>
      <c r="B391" s="79">
        <v>236.6692329</v>
      </c>
      <c r="C391" s="79">
        <v>11.3414059</v>
      </c>
      <c r="E391" s="79">
        <v>12.1314601</v>
      </c>
      <c r="F391" s="79">
        <v>10.681902300000001</v>
      </c>
      <c r="M391" s="80"/>
      <c r="N391" s="80"/>
      <c r="O391" s="80"/>
    </row>
    <row r="392" spans="1:15" x14ac:dyDescent="0.25">
      <c r="A392" s="8">
        <v>40238</v>
      </c>
      <c r="B392" s="79">
        <v>247.5471033</v>
      </c>
      <c r="C392" s="79">
        <v>11.7814464</v>
      </c>
      <c r="E392" s="79">
        <v>12.5316712</v>
      </c>
      <c r="F392" s="79">
        <v>10.8721856</v>
      </c>
      <c r="M392" s="80"/>
      <c r="N392" s="80"/>
      <c r="O392" s="80"/>
    </row>
    <row r="393" spans="1:15" x14ac:dyDescent="0.25">
      <c r="A393" s="8">
        <v>40269</v>
      </c>
      <c r="B393" s="79">
        <v>249.9343265</v>
      </c>
      <c r="C393" s="79">
        <v>11.8985007</v>
      </c>
      <c r="E393" s="79">
        <v>12.837191199999999</v>
      </c>
      <c r="F393" s="79">
        <v>11.1963925</v>
      </c>
      <c r="M393" s="80"/>
      <c r="N393" s="80"/>
      <c r="O393" s="80"/>
    </row>
    <row r="394" spans="1:15" x14ac:dyDescent="0.25">
      <c r="A394" s="8">
        <v>40299</v>
      </c>
      <c r="B394" s="79">
        <v>237.5619749</v>
      </c>
      <c r="C394" s="79">
        <v>11.4516563</v>
      </c>
      <c r="E394" s="79">
        <v>11.9202017</v>
      </c>
      <c r="F394" s="79">
        <v>10.539084300000001</v>
      </c>
      <c r="M394" s="80"/>
      <c r="N394" s="80"/>
      <c r="O394" s="80"/>
    </row>
    <row r="395" spans="1:15" x14ac:dyDescent="0.25">
      <c r="A395" s="8">
        <v>40330</v>
      </c>
      <c r="B395" s="79">
        <v>243.11944969999999</v>
      </c>
      <c r="C395" s="79">
        <v>11.6882381</v>
      </c>
      <c r="E395" s="79">
        <v>12.1947311</v>
      </c>
      <c r="F395" s="79">
        <v>11.1325415</v>
      </c>
      <c r="M395" s="80"/>
      <c r="N395" s="80"/>
      <c r="O395" s="80"/>
    </row>
    <row r="396" spans="1:15" x14ac:dyDescent="0.25">
      <c r="A396" s="8">
        <v>40360</v>
      </c>
      <c r="B396" s="79">
        <v>243.39320939999999</v>
      </c>
      <c r="C396" s="79">
        <v>11.645493999999999</v>
      </c>
      <c r="E396" s="79">
        <v>11.750803400000001</v>
      </c>
      <c r="F396" s="79">
        <v>11.616354599999999</v>
      </c>
      <c r="M396" s="80"/>
      <c r="N396" s="80"/>
      <c r="O396" s="80"/>
    </row>
    <row r="397" spans="1:15" x14ac:dyDescent="0.25">
      <c r="A397" s="8">
        <v>40391</v>
      </c>
      <c r="B397" s="79">
        <v>240.36911739999999</v>
      </c>
      <c r="C397" s="79">
        <v>11.6152841</v>
      </c>
      <c r="E397" s="79">
        <v>11.551584999999999</v>
      </c>
      <c r="F397" s="79">
        <v>11.839263799999999</v>
      </c>
      <c r="M397" s="80"/>
      <c r="N397" s="80"/>
      <c r="O397" s="80"/>
    </row>
    <row r="398" spans="1:15" x14ac:dyDescent="0.25">
      <c r="A398" s="8">
        <v>40422</v>
      </c>
      <c r="B398" s="79">
        <v>233.27299189999999</v>
      </c>
      <c r="C398" s="79">
        <v>11.296431</v>
      </c>
      <c r="E398" s="79">
        <v>11.5230122</v>
      </c>
      <c r="F398" s="79">
        <v>10.9109544</v>
      </c>
      <c r="M398" s="80"/>
      <c r="N398" s="80"/>
      <c r="O398" s="80"/>
    </row>
    <row r="399" spans="1:15" x14ac:dyDescent="0.25">
      <c r="A399" s="8">
        <v>40452</v>
      </c>
      <c r="B399" s="79">
        <v>250.03983729999999</v>
      </c>
      <c r="C399" s="79">
        <v>11.9711882</v>
      </c>
      <c r="E399" s="79">
        <v>11.870018399999999</v>
      </c>
      <c r="F399" s="79">
        <v>12.083815299999999</v>
      </c>
      <c r="M399" s="80"/>
      <c r="N399" s="80"/>
      <c r="O399" s="80"/>
    </row>
    <row r="400" spans="1:15" x14ac:dyDescent="0.25">
      <c r="A400" s="8">
        <v>40483</v>
      </c>
      <c r="B400" s="79">
        <v>240.6060956</v>
      </c>
      <c r="C400" s="79">
        <v>11.561482399999999</v>
      </c>
      <c r="E400" s="79">
        <v>11.4160352</v>
      </c>
      <c r="F400" s="79">
        <v>11.559276499999999</v>
      </c>
      <c r="M400" s="80"/>
      <c r="N400" s="80"/>
      <c r="O400" s="80"/>
    </row>
    <row r="401" spans="1:15" x14ac:dyDescent="0.25">
      <c r="A401" s="8">
        <v>40513</v>
      </c>
      <c r="B401" s="79">
        <v>231.47750970000001</v>
      </c>
      <c r="C401" s="79">
        <v>11.0868219</v>
      </c>
      <c r="E401" s="79">
        <v>11.5445037</v>
      </c>
      <c r="F401" s="79">
        <v>10.503675700000001</v>
      </c>
      <c r="M401" s="80"/>
      <c r="N401" s="80"/>
      <c r="O401" s="80"/>
    </row>
    <row r="402" spans="1:15" x14ac:dyDescent="0.25">
      <c r="A402" s="8">
        <v>40544</v>
      </c>
      <c r="B402" s="79">
        <v>244.58803950000001</v>
      </c>
      <c r="C402" s="79">
        <v>11.684913</v>
      </c>
      <c r="E402" s="79">
        <v>12.128838200000001</v>
      </c>
      <c r="F402" s="79">
        <v>11.2180009</v>
      </c>
      <c r="M402" s="80"/>
      <c r="N402" s="80"/>
      <c r="O402" s="80"/>
    </row>
    <row r="403" spans="1:15" x14ac:dyDescent="0.25">
      <c r="A403" s="8">
        <v>40575</v>
      </c>
      <c r="B403" s="79">
        <v>246.35186049999999</v>
      </c>
      <c r="C403" s="79">
        <v>11.751173</v>
      </c>
      <c r="E403" s="79">
        <v>12.621301900000001</v>
      </c>
      <c r="F403" s="79">
        <v>11.1260505</v>
      </c>
      <c r="M403" s="80"/>
      <c r="N403" s="80"/>
      <c r="O403" s="80"/>
    </row>
    <row r="404" spans="1:15" x14ac:dyDescent="0.25">
      <c r="A404" s="8">
        <v>40603</v>
      </c>
      <c r="B404" s="79">
        <v>234.3455242</v>
      </c>
      <c r="C404" s="79">
        <v>11.246870700000001</v>
      </c>
      <c r="E404" s="79">
        <v>11.288562199999999</v>
      </c>
      <c r="F404" s="79">
        <v>11.090534</v>
      </c>
      <c r="M404" s="80"/>
      <c r="N404" s="80"/>
      <c r="O404" s="80"/>
    </row>
    <row r="405" spans="1:15" x14ac:dyDescent="0.25">
      <c r="A405" s="8">
        <v>40634</v>
      </c>
      <c r="B405" s="79">
        <v>233.54947430000001</v>
      </c>
      <c r="C405" s="79">
        <v>11.287961599999999</v>
      </c>
      <c r="E405" s="79">
        <v>12.366019</v>
      </c>
      <c r="F405" s="79">
        <v>10.379026400000001</v>
      </c>
      <c r="M405" s="80"/>
      <c r="N405" s="80"/>
      <c r="O405" s="80"/>
    </row>
    <row r="406" spans="1:15" x14ac:dyDescent="0.25">
      <c r="A406" s="8">
        <v>40664</v>
      </c>
      <c r="B406" s="79">
        <v>232.19762750000001</v>
      </c>
      <c r="C406" s="79">
        <v>11.197164000000001</v>
      </c>
      <c r="E406" s="79">
        <v>11.047468500000001</v>
      </c>
      <c r="F406" s="79">
        <v>10.920361099999999</v>
      </c>
      <c r="M406" s="80"/>
      <c r="N406" s="80"/>
      <c r="O406" s="80"/>
    </row>
    <row r="407" spans="1:15" x14ac:dyDescent="0.25">
      <c r="A407" s="8">
        <v>40695</v>
      </c>
      <c r="B407" s="79">
        <v>230.71282189999999</v>
      </c>
      <c r="C407" s="79">
        <v>11.172091399999999</v>
      </c>
      <c r="E407" s="79">
        <v>11.7155383</v>
      </c>
      <c r="F407" s="79">
        <v>10.5215044</v>
      </c>
      <c r="M407" s="80"/>
      <c r="N407" s="80"/>
      <c r="O407" s="80"/>
    </row>
    <row r="408" spans="1:15" x14ac:dyDescent="0.25">
      <c r="A408" s="8">
        <v>40725</v>
      </c>
      <c r="B408" s="79">
        <v>230.08300009999999</v>
      </c>
      <c r="C408" s="79">
        <v>11.1264532</v>
      </c>
      <c r="E408" s="79">
        <v>11.8842436</v>
      </c>
      <c r="F408" s="79">
        <v>10.3872646</v>
      </c>
      <c r="M408" s="80"/>
      <c r="N408" s="80"/>
      <c r="O408" s="80"/>
    </row>
    <row r="409" spans="1:15" x14ac:dyDescent="0.25">
      <c r="A409" s="8">
        <v>40756</v>
      </c>
      <c r="B409" s="79">
        <v>234.9330995</v>
      </c>
      <c r="C409" s="79">
        <v>11.2490965</v>
      </c>
      <c r="E409" s="79">
        <v>12.7320051</v>
      </c>
      <c r="F409" s="79">
        <v>9.8262397999999997</v>
      </c>
      <c r="M409" s="80"/>
      <c r="N409" s="80"/>
      <c r="O409" s="80"/>
    </row>
    <row r="410" spans="1:15" x14ac:dyDescent="0.25">
      <c r="A410" s="8">
        <v>40787</v>
      </c>
      <c r="B410" s="79">
        <v>237.07165380000001</v>
      </c>
      <c r="C410" s="79">
        <v>11.272467300000001</v>
      </c>
      <c r="E410" s="79">
        <v>12.1545427</v>
      </c>
      <c r="F410" s="79">
        <v>10.287758699999999</v>
      </c>
      <c r="M410" s="80"/>
      <c r="N410" s="80"/>
      <c r="O410" s="80"/>
    </row>
    <row r="411" spans="1:15" x14ac:dyDescent="0.25">
      <c r="A411" s="8">
        <v>40817</v>
      </c>
      <c r="B411" s="79">
        <v>229.23665639999999</v>
      </c>
      <c r="C411" s="79">
        <v>10.991240599999999</v>
      </c>
      <c r="E411" s="79">
        <v>12.1632882</v>
      </c>
      <c r="F411" s="79">
        <v>9.7835596999999996</v>
      </c>
      <c r="M411" s="80"/>
      <c r="N411" s="80"/>
      <c r="O411" s="80"/>
    </row>
    <row r="412" spans="1:15" x14ac:dyDescent="0.25">
      <c r="A412" s="8">
        <v>40848</v>
      </c>
      <c r="B412" s="79">
        <v>237.17598910000001</v>
      </c>
      <c r="C412" s="79">
        <v>11.494957299999999</v>
      </c>
      <c r="E412" s="79">
        <v>11.431568199999999</v>
      </c>
      <c r="F412" s="79">
        <v>11.4114197</v>
      </c>
      <c r="M412" s="80"/>
      <c r="N412" s="80"/>
      <c r="O412" s="80"/>
    </row>
    <row r="413" spans="1:15" x14ac:dyDescent="0.25">
      <c r="A413" s="8">
        <v>40878</v>
      </c>
      <c r="B413" s="79">
        <v>243.04584890000001</v>
      </c>
      <c r="C413" s="79">
        <v>11.852637100000001</v>
      </c>
      <c r="E413" s="79">
        <v>11.8390512</v>
      </c>
      <c r="F413" s="79">
        <v>11.8438917</v>
      </c>
      <c r="M413" s="80"/>
      <c r="N413" s="80"/>
      <c r="O413" s="80"/>
    </row>
    <row r="414" spans="1:15" x14ac:dyDescent="0.25">
      <c r="A414" s="8">
        <v>40909</v>
      </c>
      <c r="B414" s="79">
        <v>235.92352779999999</v>
      </c>
      <c r="C414" s="79">
        <v>11.364773899999999</v>
      </c>
      <c r="E414" s="79">
        <v>11.497223699999999</v>
      </c>
      <c r="F414" s="79">
        <v>11.281321500000001</v>
      </c>
      <c r="M414" s="80"/>
      <c r="N414" s="80"/>
      <c r="O414" s="80"/>
    </row>
    <row r="415" spans="1:15" x14ac:dyDescent="0.25">
      <c r="A415" s="8">
        <v>40940</v>
      </c>
      <c r="B415" s="79">
        <v>244.44852299999999</v>
      </c>
      <c r="C415" s="79">
        <v>11.757297400000001</v>
      </c>
      <c r="E415" s="79">
        <v>12.6164065</v>
      </c>
      <c r="F415" s="79">
        <v>11.1072299</v>
      </c>
      <c r="M415" s="80"/>
      <c r="N415" s="80"/>
      <c r="O415" s="80"/>
    </row>
    <row r="416" spans="1:15" x14ac:dyDescent="0.25">
      <c r="A416" s="8">
        <v>40969</v>
      </c>
      <c r="B416" s="79">
        <v>244.85446279999999</v>
      </c>
      <c r="C416" s="79">
        <v>11.769470399999999</v>
      </c>
      <c r="E416" s="79">
        <v>12.275233099999999</v>
      </c>
      <c r="F416" s="79">
        <v>11.243796700000001</v>
      </c>
      <c r="M416" s="80"/>
      <c r="N416" s="80"/>
      <c r="O416" s="80"/>
    </row>
    <row r="417" spans="1:15" x14ac:dyDescent="0.25">
      <c r="A417" s="8">
        <v>41000</v>
      </c>
      <c r="B417" s="79">
        <v>225.1508163</v>
      </c>
      <c r="C417" s="79">
        <v>10.896107499999999</v>
      </c>
      <c r="E417" s="79">
        <v>11.9422201</v>
      </c>
      <c r="F417" s="79">
        <v>10.047285799999999</v>
      </c>
      <c r="M417" s="80"/>
      <c r="N417" s="80"/>
      <c r="O417" s="80"/>
    </row>
    <row r="418" spans="1:15" x14ac:dyDescent="0.25">
      <c r="A418" s="8">
        <v>41030</v>
      </c>
      <c r="B418" s="79">
        <v>255.23613219999999</v>
      </c>
      <c r="C418" s="79">
        <v>12.1327528</v>
      </c>
      <c r="E418" s="79">
        <v>12.236382000000001</v>
      </c>
      <c r="F418" s="79">
        <v>11.521921499999999</v>
      </c>
      <c r="M418" s="80"/>
      <c r="N418" s="80"/>
      <c r="O418" s="80"/>
    </row>
    <row r="419" spans="1:15" x14ac:dyDescent="0.25">
      <c r="A419" s="8">
        <v>41061</v>
      </c>
      <c r="B419" s="79">
        <v>241.75708119999999</v>
      </c>
      <c r="C419" s="79">
        <v>11.603869299999999</v>
      </c>
      <c r="E419" s="79">
        <v>11.7692771</v>
      </c>
      <c r="F419" s="79">
        <v>11.4753059</v>
      </c>
      <c r="M419" s="80"/>
      <c r="N419" s="80"/>
      <c r="O419" s="80"/>
    </row>
    <row r="420" spans="1:15" x14ac:dyDescent="0.25">
      <c r="A420" s="8">
        <v>41091</v>
      </c>
      <c r="B420" s="79">
        <v>245.89350859999999</v>
      </c>
      <c r="C420" s="79">
        <v>11.9280217</v>
      </c>
      <c r="E420" s="79">
        <v>12.5311956</v>
      </c>
      <c r="F420" s="79">
        <v>11.2655311</v>
      </c>
      <c r="M420" s="80"/>
      <c r="N420" s="80"/>
      <c r="O420" s="80"/>
    </row>
    <row r="421" spans="1:15" x14ac:dyDescent="0.25">
      <c r="A421" s="8">
        <v>41122</v>
      </c>
      <c r="B421" s="79">
        <v>237.54820770000001</v>
      </c>
      <c r="C421" s="79">
        <v>11.4998589</v>
      </c>
      <c r="E421" s="79">
        <v>12.678520000000001</v>
      </c>
      <c r="F421" s="79">
        <v>10.3139828</v>
      </c>
      <c r="M421" s="80"/>
      <c r="N421" s="80"/>
      <c r="O421" s="80"/>
    </row>
    <row r="422" spans="1:15" x14ac:dyDescent="0.25">
      <c r="A422" s="8">
        <v>41153</v>
      </c>
      <c r="B422" s="79">
        <v>249.99340979999999</v>
      </c>
      <c r="C422" s="79">
        <v>11.958197</v>
      </c>
      <c r="E422" s="79">
        <v>13.1283932</v>
      </c>
      <c r="F422" s="79">
        <v>10.631097799999999</v>
      </c>
      <c r="M422" s="80"/>
      <c r="N422" s="80"/>
      <c r="O422" s="80"/>
    </row>
    <row r="423" spans="1:15" x14ac:dyDescent="0.25">
      <c r="A423" s="8">
        <v>41183</v>
      </c>
      <c r="B423" s="79">
        <v>251.48916600000001</v>
      </c>
      <c r="C423" s="79">
        <v>12.118181999999999</v>
      </c>
      <c r="E423" s="79">
        <v>12.6545647</v>
      </c>
      <c r="F423" s="79">
        <v>11.4755819</v>
      </c>
      <c r="M423" s="80"/>
      <c r="N423" s="80"/>
      <c r="O423" s="80"/>
    </row>
    <row r="424" spans="1:15" x14ac:dyDescent="0.25">
      <c r="A424" s="8">
        <v>41214</v>
      </c>
      <c r="B424" s="79">
        <v>240.15779370000001</v>
      </c>
      <c r="C424" s="79">
        <v>11.639427599999999</v>
      </c>
      <c r="E424" s="79">
        <v>13.1617271</v>
      </c>
      <c r="F424" s="79">
        <v>9.7911795999999995</v>
      </c>
      <c r="M424" s="80"/>
      <c r="N424" s="80"/>
      <c r="O424" s="80"/>
    </row>
    <row r="425" spans="1:15" x14ac:dyDescent="0.25">
      <c r="A425" s="8">
        <v>41244</v>
      </c>
      <c r="B425" s="79">
        <v>252.51818130000001</v>
      </c>
      <c r="C425" s="79">
        <v>12.102728000000001</v>
      </c>
      <c r="E425" s="79">
        <v>13.379160799999999</v>
      </c>
      <c r="F425" s="79">
        <v>10.813295200000001</v>
      </c>
      <c r="M425" s="80"/>
      <c r="N425" s="80"/>
      <c r="O425" s="80"/>
    </row>
    <row r="426" spans="1:15" x14ac:dyDescent="0.25">
      <c r="A426" s="8">
        <v>41275</v>
      </c>
      <c r="B426" s="79">
        <v>250.28099030000001</v>
      </c>
      <c r="C426" s="79">
        <v>11.9805882</v>
      </c>
      <c r="E426" s="79">
        <v>13.028294900000001</v>
      </c>
      <c r="F426" s="79">
        <v>11.016115599999999</v>
      </c>
      <c r="M426" s="80"/>
      <c r="N426" s="80"/>
      <c r="O426" s="80"/>
    </row>
    <row r="427" spans="1:15" x14ac:dyDescent="0.25">
      <c r="A427" s="8">
        <v>41306</v>
      </c>
      <c r="B427" s="79">
        <v>251.52270239999999</v>
      </c>
      <c r="C427" s="79">
        <v>12.138142999999999</v>
      </c>
      <c r="E427" s="79">
        <v>12.9272145</v>
      </c>
      <c r="F427" s="79">
        <v>11.523649799999999</v>
      </c>
      <c r="M427" s="80"/>
      <c r="N427" s="80"/>
      <c r="O427" s="80"/>
    </row>
    <row r="428" spans="1:15" x14ac:dyDescent="0.25">
      <c r="A428" s="8">
        <v>41334</v>
      </c>
      <c r="B428" s="79">
        <v>253.0962074</v>
      </c>
      <c r="C428" s="79">
        <v>12.2297469</v>
      </c>
      <c r="E428" s="79">
        <v>13.6121303</v>
      </c>
      <c r="F428" s="79">
        <v>10.763852399999999</v>
      </c>
      <c r="M428" s="80"/>
      <c r="N428" s="80"/>
      <c r="O428" s="80"/>
    </row>
    <row r="429" spans="1:15" x14ac:dyDescent="0.25">
      <c r="A429" s="8">
        <v>41365</v>
      </c>
      <c r="B429" s="79">
        <v>243.1156033</v>
      </c>
      <c r="C429" s="79">
        <v>11.694676599999999</v>
      </c>
      <c r="E429" s="79">
        <v>12.9700682</v>
      </c>
      <c r="F429" s="79">
        <v>10.675008999999999</v>
      </c>
      <c r="M429" s="80"/>
      <c r="N429" s="80"/>
      <c r="O429" s="80"/>
    </row>
    <row r="430" spans="1:15" x14ac:dyDescent="0.25">
      <c r="A430" s="8">
        <v>41395</v>
      </c>
      <c r="B430" s="79">
        <v>241.9124089</v>
      </c>
      <c r="C430" s="79">
        <v>11.6744366</v>
      </c>
      <c r="E430" s="79">
        <v>12.5982694</v>
      </c>
      <c r="F430" s="79">
        <v>10.181366199999999</v>
      </c>
      <c r="M430" s="80"/>
      <c r="N430" s="80"/>
      <c r="O430" s="80"/>
    </row>
    <row r="431" spans="1:15" x14ac:dyDescent="0.25">
      <c r="A431" s="8">
        <v>41426</v>
      </c>
      <c r="B431" s="79">
        <v>243.62098850000001</v>
      </c>
      <c r="C431" s="79">
        <v>11.8067694</v>
      </c>
      <c r="E431" s="79">
        <v>12.462989</v>
      </c>
      <c r="F431" s="79">
        <v>10.9905428</v>
      </c>
      <c r="M431" s="80"/>
      <c r="N431" s="80"/>
      <c r="O431" s="80"/>
    </row>
    <row r="432" spans="1:15" x14ac:dyDescent="0.25">
      <c r="A432" s="8">
        <v>41456</v>
      </c>
      <c r="B432" s="79">
        <v>247.06442899999999</v>
      </c>
      <c r="C432" s="79">
        <v>11.867982599999999</v>
      </c>
      <c r="E432" s="79">
        <v>12.7470719</v>
      </c>
      <c r="F432" s="79">
        <v>10.9535649</v>
      </c>
      <c r="M432" s="80"/>
      <c r="N432" s="80"/>
      <c r="O432" s="80"/>
    </row>
    <row r="433" spans="1:15" x14ac:dyDescent="0.25">
      <c r="A433" s="8">
        <v>41487</v>
      </c>
      <c r="B433" s="79">
        <v>267.64396470000003</v>
      </c>
      <c r="C433" s="79">
        <v>12.812531399999999</v>
      </c>
      <c r="E433" s="79">
        <v>13.7258426</v>
      </c>
      <c r="F433" s="79">
        <v>11.963791199999999</v>
      </c>
      <c r="M433" s="80"/>
      <c r="N433" s="80"/>
      <c r="O433" s="80"/>
    </row>
    <row r="434" spans="1:15" x14ac:dyDescent="0.25">
      <c r="A434" s="8">
        <v>41518</v>
      </c>
      <c r="B434" s="79">
        <v>265.84629339999998</v>
      </c>
      <c r="C434" s="79">
        <v>12.736436899999999</v>
      </c>
      <c r="E434" s="79">
        <v>13.494757999999999</v>
      </c>
      <c r="F434" s="79">
        <v>11.9745829</v>
      </c>
      <c r="M434" s="80"/>
      <c r="N434" s="80"/>
      <c r="O434" s="80"/>
    </row>
    <row r="435" spans="1:15" x14ac:dyDescent="0.25">
      <c r="A435" s="8">
        <v>41548</v>
      </c>
      <c r="B435" s="79">
        <v>270.59579179999997</v>
      </c>
      <c r="C435" s="79">
        <v>13.040550700000001</v>
      </c>
      <c r="E435" s="79">
        <v>13.32672</v>
      </c>
      <c r="F435" s="79">
        <v>12.721330200000001</v>
      </c>
      <c r="M435" s="80"/>
      <c r="N435" s="80"/>
      <c r="O435" s="80"/>
    </row>
    <row r="436" spans="1:15" x14ac:dyDescent="0.25">
      <c r="A436" s="8">
        <v>41579</v>
      </c>
      <c r="B436" s="79">
        <v>251.21382170000001</v>
      </c>
      <c r="C436" s="79">
        <v>12.239711099999999</v>
      </c>
      <c r="E436" s="79">
        <v>12.6383224</v>
      </c>
      <c r="F436" s="79">
        <v>11.6348015</v>
      </c>
      <c r="M436" s="80"/>
      <c r="N436" s="80"/>
      <c r="O436" s="80"/>
    </row>
    <row r="437" spans="1:15" x14ac:dyDescent="0.25">
      <c r="A437" s="8">
        <v>41609</v>
      </c>
      <c r="B437" s="79">
        <v>255.03325889999999</v>
      </c>
      <c r="C437" s="79">
        <v>12.484170199999999</v>
      </c>
      <c r="E437" s="79">
        <v>13.2474103</v>
      </c>
      <c r="F437" s="79">
        <v>11.7390013</v>
      </c>
      <c r="M437" s="80"/>
      <c r="N437" s="80"/>
      <c r="O437" s="80"/>
    </row>
    <row r="438" spans="1:15" x14ac:dyDescent="0.25">
      <c r="A438" s="8">
        <v>41640</v>
      </c>
      <c r="B438" s="79">
        <v>253.54005660000001</v>
      </c>
      <c r="C438" s="79">
        <v>12.2889777</v>
      </c>
      <c r="E438" s="79">
        <v>12.9200078</v>
      </c>
      <c r="F438" s="79">
        <v>11.6625868</v>
      </c>
      <c r="M438" s="80"/>
      <c r="N438" s="80"/>
      <c r="O438" s="80"/>
    </row>
    <row r="439" spans="1:15" x14ac:dyDescent="0.25">
      <c r="A439" s="8">
        <v>41671</v>
      </c>
      <c r="B439" s="79">
        <v>261.99187899999998</v>
      </c>
      <c r="C439" s="79">
        <v>12.751946800000001</v>
      </c>
      <c r="E439" s="79">
        <v>13.301236400000001</v>
      </c>
      <c r="F439" s="79">
        <v>12.045652</v>
      </c>
      <c r="M439" s="80"/>
      <c r="N439" s="80"/>
      <c r="O439" s="80"/>
    </row>
    <row r="440" spans="1:15" x14ac:dyDescent="0.25">
      <c r="A440" s="8">
        <v>41699</v>
      </c>
      <c r="B440" s="79">
        <v>260.30812789999999</v>
      </c>
      <c r="C440" s="79">
        <v>12.5665146</v>
      </c>
      <c r="E440" s="79">
        <v>12.9827906</v>
      </c>
      <c r="F440" s="79">
        <v>12.1374019</v>
      </c>
      <c r="M440" s="80"/>
      <c r="N440" s="80"/>
      <c r="O440" s="80"/>
    </row>
    <row r="441" spans="1:15" x14ac:dyDescent="0.25">
      <c r="A441" s="8">
        <v>41730</v>
      </c>
      <c r="B441" s="79">
        <v>266.17649779999999</v>
      </c>
      <c r="C441" s="79">
        <v>12.877494499999999</v>
      </c>
      <c r="E441" s="79">
        <v>13.6323334</v>
      </c>
      <c r="F441" s="79">
        <v>12.4645799</v>
      </c>
      <c r="M441" s="80"/>
      <c r="N441" s="80"/>
      <c r="O441" s="80"/>
    </row>
    <row r="442" spans="1:15" x14ac:dyDescent="0.25">
      <c r="A442" s="8">
        <v>41760</v>
      </c>
      <c r="B442" s="79">
        <v>277.01116569999999</v>
      </c>
      <c r="C442" s="79">
        <v>13.4522093</v>
      </c>
      <c r="E442" s="79">
        <v>13.6769213</v>
      </c>
      <c r="F442" s="79">
        <v>12.667950299999999</v>
      </c>
      <c r="M442" s="80"/>
      <c r="N442" s="80"/>
      <c r="O442" s="80"/>
    </row>
    <row r="443" spans="1:15" x14ac:dyDescent="0.25">
      <c r="A443" s="8">
        <v>41791</v>
      </c>
      <c r="B443" s="79">
        <v>276.86845449999998</v>
      </c>
      <c r="C443" s="79">
        <v>13.378507600000001</v>
      </c>
      <c r="E443" s="79">
        <v>14.953120500000001</v>
      </c>
      <c r="F443" s="79">
        <v>11.6912045</v>
      </c>
      <c r="M443" s="80"/>
      <c r="N443" s="80"/>
      <c r="O443" s="80"/>
    </row>
    <row r="444" spans="1:15" x14ac:dyDescent="0.25">
      <c r="A444" s="8">
        <v>41821</v>
      </c>
      <c r="B444" s="79">
        <v>283.59768409999998</v>
      </c>
      <c r="C444" s="79">
        <v>13.653264800000001</v>
      </c>
      <c r="E444" s="79">
        <v>15.2959113</v>
      </c>
      <c r="F444" s="79">
        <v>11.868638499999999</v>
      </c>
      <c r="M444" s="80"/>
      <c r="N444" s="80"/>
      <c r="O444" s="80"/>
    </row>
    <row r="445" spans="1:15" x14ac:dyDescent="0.25">
      <c r="A445" s="8">
        <v>41852</v>
      </c>
      <c r="B445" s="79">
        <v>277.09541960000001</v>
      </c>
      <c r="C445" s="79">
        <v>13.382126299999999</v>
      </c>
      <c r="E445" s="79">
        <v>14.3916653</v>
      </c>
      <c r="F445" s="79">
        <v>11.965536200000001</v>
      </c>
      <c r="M445" s="80"/>
      <c r="N445" s="80"/>
      <c r="O445" s="80"/>
    </row>
    <row r="446" spans="1:15" x14ac:dyDescent="0.25">
      <c r="A446" s="8">
        <v>41883</v>
      </c>
      <c r="B446" s="79">
        <v>282.5166213</v>
      </c>
      <c r="C446" s="79">
        <v>13.6680113</v>
      </c>
      <c r="E446" s="79">
        <v>14.2215325</v>
      </c>
      <c r="F446" s="79">
        <v>12.9675096</v>
      </c>
      <c r="M446" s="80"/>
      <c r="N446" s="80"/>
      <c r="O446" s="80"/>
    </row>
    <row r="447" spans="1:15" x14ac:dyDescent="0.25">
      <c r="A447" s="8">
        <v>41913</v>
      </c>
      <c r="B447" s="79">
        <v>299.91527939999997</v>
      </c>
      <c r="C447" s="79">
        <v>14.3846825</v>
      </c>
      <c r="E447" s="79">
        <v>15.0229678</v>
      </c>
      <c r="F447" s="79">
        <v>13.295980399999999</v>
      </c>
      <c r="M447" s="80"/>
      <c r="N447" s="80"/>
    </row>
    <row r="448" spans="1:15" x14ac:dyDescent="0.25">
      <c r="A448" s="8">
        <v>41944</v>
      </c>
      <c r="B448" s="79">
        <v>300.3304728</v>
      </c>
      <c r="C448" s="79">
        <v>14.233623</v>
      </c>
      <c r="E448" s="79">
        <v>15.046728699999999</v>
      </c>
      <c r="F448" s="79">
        <v>13.161746600000001</v>
      </c>
      <c r="M448" s="80"/>
      <c r="N448" s="80"/>
    </row>
    <row r="449" spans="1:14" x14ac:dyDescent="0.25">
      <c r="A449" s="8">
        <v>41974</v>
      </c>
      <c r="B449" s="79">
        <v>275.50963849999999</v>
      </c>
      <c r="C449" s="79">
        <v>13.1180775</v>
      </c>
      <c r="E449" s="79">
        <v>13.612080600000001</v>
      </c>
      <c r="F449" s="79">
        <v>12.737669</v>
      </c>
      <c r="M449" s="80"/>
      <c r="N449" s="80"/>
    </row>
    <row r="450" spans="1:14" x14ac:dyDescent="0.25">
      <c r="A450" s="8">
        <v>42005</v>
      </c>
      <c r="B450" s="79">
        <v>296.77071269999999</v>
      </c>
      <c r="C450" s="79">
        <v>14.1842389</v>
      </c>
      <c r="E450" s="79">
        <v>15.451267</v>
      </c>
      <c r="F450" s="79">
        <v>12.9386793</v>
      </c>
      <c r="M450" s="80"/>
      <c r="N450" s="80"/>
    </row>
    <row r="451" spans="1:14" x14ac:dyDescent="0.25">
      <c r="A451" s="8">
        <v>42036</v>
      </c>
      <c r="B451" s="79">
        <v>283.06389030000003</v>
      </c>
      <c r="C451" s="79">
        <v>13.4023143</v>
      </c>
      <c r="E451" s="79">
        <v>14.2706014</v>
      </c>
      <c r="F451" s="79">
        <v>12.650427499999999</v>
      </c>
      <c r="M451" s="80"/>
      <c r="N451" s="80"/>
    </row>
    <row r="452" spans="1:14" x14ac:dyDescent="0.25">
      <c r="A452" s="8">
        <v>42064</v>
      </c>
      <c r="B452" s="79">
        <v>284.93560079999997</v>
      </c>
      <c r="C452" s="79">
        <v>13.524491599999999</v>
      </c>
      <c r="E452" s="79">
        <v>14.6568954</v>
      </c>
      <c r="F452" s="79">
        <v>12.425810500000001</v>
      </c>
      <c r="M452" s="80"/>
      <c r="N452" s="80"/>
    </row>
    <row r="453" spans="1:14" x14ac:dyDescent="0.25">
      <c r="A453" s="8">
        <v>42095</v>
      </c>
      <c r="B453" s="79">
        <v>280.41817759999998</v>
      </c>
      <c r="C453" s="79">
        <v>13.317455900000001</v>
      </c>
      <c r="E453" s="79">
        <v>14.988348800000001</v>
      </c>
      <c r="F453" s="79">
        <v>11.9859957</v>
      </c>
      <c r="M453" s="80"/>
      <c r="N453" s="80"/>
    </row>
    <row r="454" spans="1:14" x14ac:dyDescent="0.25">
      <c r="A454" s="8">
        <v>42125</v>
      </c>
      <c r="B454" s="79">
        <v>280.8599509</v>
      </c>
      <c r="C454" s="79">
        <v>13.3994141</v>
      </c>
      <c r="E454" s="79">
        <v>14.519177600000001</v>
      </c>
      <c r="F454" s="79">
        <v>11.7736593</v>
      </c>
      <c r="M454" s="80"/>
      <c r="N454" s="80"/>
    </row>
    <row r="455" spans="1:14" x14ac:dyDescent="0.25">
      <c r="A455" s="8">
        <v>42156</v>
      </c>
      <c r="B455" s="79">
        <v>274.46422660000002</v>
      </c>
      <c r="C455" s="79">
        <v>13.081781400000001</v>
      </c>
      <c r="E455" s="79">
        <v>14.063916900000001</v>
      </c>
      <c r="F455" s="79">
        <v>12.0731333</v>
      </c>
      <c r="M455" s="80"/>
      <c r="N455" s="80"/>
    </row>
    <row r="456" spans="1:14" x14ac:dyDescent="0.25">
      <c r="A456" s="8">
        <v>42186</v>
      </c>
      <c r="B456" s="79">
        <v>289.91393210000001</v>
      </c>
      <c r="C456" s="79">
        <v>13.633983199999999</v>
      </c>
      <c r="E456" s="79">
        <v>14.535558200000001</v>
      </c>
      <c r="F456" s="79">
        <v>12.6130978</v>
      </c>
      <c r="M456" s="80"/>
      <c r="N456" s="80"/>
    </row>
    <row r="457" spans="1:14" x14ac:dyDescent="0.25">
      <c r="A457" s="8">
        <v>42217</v>
      </c>
      <c r="B457" s="79">
        <v>272.29849489999998</v>
      </c>
      <c r="C457" s="79">
        <v>13.018489900000001</v>
      </c>
      <c r="E457" s="79">
        <v>13.540230299999999</v>
      </c>
      <c r="F457" s="79">
        <v>12.440316899999999</v>
      </c>
    </row>
    <row r="458" spans="1:14" x14ac:dyDescent="0.25">
      <c r="A458" s="8">
        <v>42248</v>
      </c>
      <c r="B458" s="79">
        <v>268.92363269999998</v>
      </c>
      <c r="C458" s="79">
        <v>12.8348063</v>
      </c>
      <c r="E458" s="79">
        <v>13.887408499999999</v>
      </c>
      <c r="F458" s="79">
        <v>11.623765799999999</v>
      </c>
    </row>
    <row r="459" spans="1:14" x14ac:dyDescent="0.25">
      <c r="A459" s="8">
        <v>42278</v>
      </c>
      <c r="B459" s="79">
        <v>266.67750860000001</v>
      </c>
      <c r="C459" s="79">
        <v>12.599209099999999</v>
      </c>
      <c r="E459" s="79">
        <v>13.5934884</v>
      </c>
      <c r="F459" s="79">
        <v>11.1468697</v>
      </c>
    </row>
    <row r="460" spans="1:14" x14ac:dyDescent="0.25">
      <c r="A460" s="8">
        <v>42309</v>
      </c>
      <c r="B460" s="79">
        <v>259.41333479999997</v>
      </c>
      <c r="C460" s="79">
        <v>12.204406199999999</v>
      </c>
      <c r="E460" s="79">
        <v>13.570936</v>
      </c>
      <c r="F460" s="79">
        <v>10.647668100000001</v>
      </c>
    </row>
    <row r="461" spans="1:14" x14ac:dyDescent="0.25">
      <c r="A461" s="8">
        <v>42339</v>
      </c>
      <c r="B461" s="79">
        <v>259.29634379999999</v>
      </c>
      <c r="C461" s="79">
        <v>12.1609967</v>
      </c>
      <c r="E461" s="79">
        <v>13.5840759</v>
      </c>
      <c r="F461" s="79">
        <v>10.7806015</v>
      </c>
    </row>
    <row r="462" spans="1:14" x14ac:dyDescent="0.25">
      <c r="A462" s="8">
        <v>42370</v>
      </c>
      <c r="B462" s="79">
        <v>267.32147250000003</v>
      </c>
      <c r="C462" s="79">
        <v>12.682178</v>
      </c>
      <c r="E462" s="79">
        <v>14.771212500000001</v>
      </c>
      <c r="F462" s="79">
        <v>10.5534301</v>
      </c>
    </row>
    <row r="463" spans="1:14" x14ac:dyDescent="0.25">
      <c r="A463" s="8">
        <v>42401</v>
      </c>
      <c r="B463" s="79">
        <v>248.12894309999999</v>
      </c>
      <c r="C463" s="79">
        <v>11.704693799999999</v>
      </c>
      <c r="D463" s="10"/>
      <c r="E463" s="79">
        <v>13.133869900000001</v>
      </c>
      <c r="F463" s="79">
        <v>10.4560786</v>
      </c>
    </row>
    <row r="464" spans="1:14" x14ac:dyDescent="0.25">
      <c r="A464" s="8">
        <v>42430</v>
      </c>
      <c r="B464" s="79">
        <v>249.24236629999999</v>
      </c>
      <c r="C464" s="79">
        <v>11.837085399999999</v>
      </c>
      <c r="E464" s="79">
        <v>13.1801662</v>
      </c>
      <c r="F464" s="79">
        <v>10.5520155</v>
      </c>
    </row>
    <row r="465" spans="1:6" x14ac:dyDescent="0.25">
      <c r="A465" s="8">
        <v>42461</v>
      </c>
      <c r="B465" s="79">
        <v>255.47280040000001</v>
      </c>
      <c r="C465" s="79">
        <v>12.0933197</v>
      </c>
      <c r="E465" s="79">
        <v>13.173853599999999</v>
      </c>
      <c r="F465" s="79">
        <v>11.308703899999999</v>
      </c>
    </row>
    <row r="466" spans="1:6" x14ac:dyDescent="0.25">
      <c r="A466" s="8">
        <v>42491</v>
      </c>
      <c r="B466" s="79">
        <v>263.49420270000002</v>
      </c>
      <c r="C466" s="79">
        <v>12.4666391</v>
      </c>
      <c r="D466" s="10"/>
      <c r="E466" s="79">
        <v>13.4996858</v>
      </c>
      <c r="F466" s="79">
        <v>11.123280299999999</v>
      </c>
    </row>
    <row r="467" spans="1:6" x14ac:dyDescent="0.25">
      <c r="A467" s="8">
        <v>42522</v>
      </c>
      <c r="B467" s="79">
        <v>275.81976350000002</v>
      </c>
      <c r="C467" s="79">
        <v>13.023157700000001</v>
      </c>
      <c r="D467" s="10"/>
      <c r="E467" s="79">
        <v>13.5468429</v>
      </c>
      <c r="F467" s="79">
        <v>12.3964541</v>
      </c>
    </row>
    <row r="468" spans="1:6" x14ac:dyDescent="0.25">
      <c r="A468" s="8">
        <v>42552</v>
      </c>
      <c r="B468" s="79">
        <v>280.8900625</v>
      </c>
      <c r="C468" s="79">
        <v>13.229427599999999</v>
      </c>
      <c r="D468" s="10"/>
      <c r="E468" s="79">
        <v>13.7329448</v>
      </c>
      <c r="F468" s="79">
        <v>12.582981</v>
      </c>
    </row>
    <row r="469" spans="1:6" x14ac:dyDescent="0.25">
      <c r="A469" s="8">
        <v>42583</v>
      </c>
      <c r="B469" s="79">
        <v>269.65502950000001</v>
      </c>
      <c r="C469" s="79">
        <v>12.820005399999999</v>
      </c>
      <c r="D469" s="10"/>
      <c r="E469" s="79">
        <v>13.602449500000001</v>
      </c>
      <c r="F469" s="79">
        <v>11.8821814</v>
      </c>
    </row>
    <row r="470" spans="1:6" x14ac:dyDescent="0.25">
      <c r="A470" s="8">
        <v>42614</v>
      </c>
      <c r="B470" s="79">
        <v>266.30174149999999</v>
      </c>
      <c r="C470" s="79">
        <v>12.7419642</v>
      </c>
      <c r="D470" s="10"/>
      <c r="E470" s="79">
        <v>13.6552642</v>
      </c>
      <c r="F470" s="79">
        <v>11.689371100000001</v>
      </c>
    </row>
    <row r="471" spans="1:6" x14ac:dyDescent="0.25">
      <c r="A471" s="8">
        <v>42644</v>
      </c>
      <c r="B471" s="79">
        <v>265.8784359</v>
      </c>
      <c r="C471" s="79">
        <v>12.7533999</v>
      </c>
      <c r="E471" s="79">
        <v>13.9072789</v>
      </c>
      <c r="F471" s="79">
        <v>11.136567899999999</v>
      </c>
    </row>
    <row r="472" spans="1:6" x14ac:dyDescent="0.25">
      <c r="A472" s="8">
        <v>42675</v>
      </c>
      <c r="B472" s="79">
        <v>287.61965650000002</v>
      </c>
      <c r="C472" s="79">
        <v>13.7243712</v>
      </c>
      <c r="D472" s="10"/>
      <c r="E472" s="79">
        <v>14.7790538</v>
      </c>
      <c r="F472" s="79">
        <v>12.4554226</v>
      </c>
    </row>
    <row r="473" spans="1:6" x14ac:dyDescent="0.25">
      <c r="A473" s="8">
        <v>42705</v>
      </c>
      <c r="B473" s="79">
        <v>282.30051200000003</v>
      </c>
      <c r="C473" s="79">
        <v>13.379462800000001</v>
      </c>
      <c r="D473" s="10"/>
      <c r="E473" s="79">
        <v>14.9336953</v>
      </c>
      <c r="F473" s="79">
        <v>11.8986836</v>
      </c>
    </row>
    <row r="474" spans="1:6" x14ac:dyDescent="0.25">
      <c r="A474" s="8">
        <v>42736</v>
      </c>
      <c r="B474" s="79">
        <v>259.9489901</v>
      </c>
      <c r="C474" s="79">
        <v>12.329608800000001</v>
      </c>
      <c r="D474" s="10"/>
      <c r="E474" s="79">
        <v>13.7314606</v>
      </c>
      <c r="F474" s="79">
        <v>10.996397099999999</v>
      </c>
    </row>
    <row r="475" spans="1:6" x14ac:dyDescent="0.25">
      <c r="A475" s="8">
        <v>42767</v>
      </c>
      <c r="B475" s="79">
        <v>272.94353699999999</v>
      </c>
      <c r="C475" s="79">
        <v>12.993501</v>
      </c>
      <c r="D475" s="10"/>
      <c r="E475" s="79">
        <v>14.475839300000001</v>
      </c>
      <c r="F475" s="79">
        <v>11.780449300000001</v>
      </c>
    </row>
    <row r="476" spans="1:6" x14ac:dyDescent="0.25">
      <c r="A476" s="8">
        <v>42795</v>
      </c>
      <c r="B476" s="79">
        <v>276.88386079999998</v>
      </c>
      <c r="C476" s="79">
        <v>13.1098252</v>
      </c>
      <c r="D476" s="10"/>
      <c r="E476" s="79">
        <v>13.9428108</v>
      </c>
      <c r="F476" s="79">
        <v>12.328518499999999</v>
      </c>
    </row>
    <row r="477" spans="1:6" x14ac:dyDescent="0.25">
      <c r="A477" s="8">
        <v>42826</v>
      </c>
      <c r="B477" s="79">
        <v>265.48438499999997</v>
      </c>
      <c r="C477" s="79">
        <v>12.6336478</v>
      </c>
      <c r="D477" s="10"/>
      <c r="E477" s="79">
        <v>13.155979200000001</v>
      </c>
      <c r="F477" s="79">
        <v>12.4329821</v>
      </c>
    </row>
    <row r="478" spans="1:6" x14ac:dyDescent="0.25">
      <c r="A478" s="8">
        <v>42856</v>
      </c>
      <c r="B478" s="79">
        <v>263.27918030000001</v>
      </c>
      <c r="C478" s="79">
        <v>12.5819534</v>
      </c>
      <c r="D478" s="10"/>
      <c r="E478" s="79">
        <v>13.311757</v>
      </c>
      <c r="F478" s="79">
        <v>11.736410100000001</v>
      </c>
    </row>
    <row r="479" spans="1:6" x14ac:dyDescent="0.25">
      <c r="A479" s="8">
        <v>42887</v>
      </c>
      <c r="B479" s="79">
        <v>277.12142369999998</v>
      </c>
      <c r="C479" s="79">
        <v>13.197528399999999</v>
      </c>
      <c r="D479" s="10"/>
      <c r="E479" s="79">
        <v>13.9582192</v>
      </c>
      <c r="F479" s="79">
        <v>12.263446999999999</v>
      </c>
    </row>
    <row r="480" spans="1:6" x14ac:dyDescent="0.25">
      <c r="A480" s="8">
        <v>42917</v>
      </c>
      <c r="B480" s="79">
        <v>273.21867609999998</v>
      </c>
      <c r="C480" s="79">
        <v>12.903186399999999</v>
      </c>
      <c r="D480" s="10"/>
      <c r="E480" s="79">
        <v>13.686927799999999</v>
      </c>
      <c r="F480" s="79">
        <v>11.855949799999999</v>
      </c>
    </row>
    <row r="481" spans="1:6" x14ac:dyDescent="0.25">
      <c r="A481" s="8">
        <v>42948</v>
      </c>
      <c r="B481" s="79">
        <v>272.98089440000001</v>
      </c>
      <c r="C481" s="79">
        <v>12.737408500000001</v>
      </c>
      <c r="E481" s="79">
        <v>13.269705200000001</v>
      </c>
      <c r="F481" s="79">
        <v>11.986943999999999</v>
      </c>
    </row>
    <row r="482" spans="1:6" x14ac:dyDescent="0.25">
      <c r="A482" s="8">
        <v>42979</v>
      </c>
      <c r="B482" s="79">
        <v>269.23861549999998</v>
      </c>
      <c r="C482" s="79">
        <v>12.5639193</v>
      </c>
      <c r="D482" s="10"/>
      <c r="E482" s="79">
        <v>13.5137138</v>
      </c>
      <c r="F482" s="79">
        <v>11.409796800000001</v>
      </c>
    </row>
    <row r="483" spans="1:6" x14ac:dyDescent="0.25">
      <c r="A483" s="8">
        <v>43009</v>
      </c>
      <c r="B483" s="79">
        <v>260.72289840000002</v>
      </c>
      <c r="C483" s="79">
        <v>12.260180099999999</v>
      </c>
      <c r="D483" s="10"/>
      <c r="E483" s="79">
        <v>12.7883771</v>
      </c>
      <c r="F483" s="79">
        <v>11.3838556</v>
      </c>
    </row>
    <row r="484" spans="1:6" x14ac:dyDescent="0.25">
      <c r="A484" s="8">
        <v>43040</v>
      </c>
      <c r="B484" s="79">
        <v>267.61431629999998</v>
      </c>
      <c r="C484" s="79">
        <v>12.469198</v>
      </c>
      <c r="D484" s="10"/>
      <c r="E484" s="79">
        <v>13.631074999999999</v>
      </c>
      <c r="F484" s="79">
        <v>11.1135804</v>
      </c>
    </row>
    <row r="485" spans="1:6" x14ac:dyDescent="0.25">
      <c r="A485" s="8">
        <v>43070</v>
      </c>
      <c r="B485" s="79">
        <v>269.48146580000002</v>
      </c>
      <c r="C485" s="79">
        <v>12.540467400000001</v>
      </c>
      <c r="D485" s="10"/>
      <c r="E485" s="79">
        <v>14.3482635</v>
      </c>
      <c r="F485" s="79">
        <v>10.8666334</v>
      </c>
    </row>
    <row r="486" spans="1:6" x14ac:dyDescent="0.25">
      <c r="A486" s="8">
        <v>43101</v>
      </c>
      <c r="B486" s="79">
        <v>264.48457830000001</v>
      </c>
      <c r="C486" s="79">
        <v>12.3072023</v>
      </c>
      <c r="D486" s="10"/>
      <c r="E486" s="79">
        <v>13.285406099999999</v>
      </c>
      <c r="F486" s="79">
        <v>11.411033</v>
      </c>
    </row>
    <row r="487" spans="1:6" x14ac:dyDescent="0.25">
      <c r="A487" s="8">
        <v>43132</v>
      </c>
      <c r="B487" s="79">
        <v>283.43906390000001</v>
      </c>
      <c r="C487" s="79">
        <v>13.087198799999999</v>
      </c>
      <c r="D487" s="10"/>
      <c r="E487" s="79">
        <v>13.7611726</v>
      </c>
      <c r="F487" s="79">
        <v>12.8214635</v>
      </c>
    </row>
    <row r="488" spans="1:6" x14ac:dyDescent="0.25">
      <c r="A488" s="8">
        <v>43160</v>
      </c>
      <c r="B488" s="79">
        <v>266.36709200000001</v>
      </c>
      <c r="C488" s="79">
        <v>12.3277404</v>
      </c>
      <c r="D488" s="10"/>
      <c r="E488" s="79">
        <v>13.607055000000001</v>
      </c>
      <c r="F488" s="79">
        <v>11.2039846</v>
      </c>
    </row>
    <row r="489" spans="1:6" x14ac:dyDescent="0.25">
      <c r="A489" s="8">
        <v>43191</v>
      </c>
      <c r="B489" s="79">
        <v>271.67038989999998</v>
      </c>
      <c r="C489" s="79">
        <v>12.520470400000001</v>
      </c>
      <c r="D489" s="10"/>
      <c r="E489" s="79">
        <v>13.9369865</v>
      </c>
      <c r="F489" s="79">
        <v>11.2702569</v>
      </c>
    </row>
    <row r="490" spans="1:6" x14ac:dyDescent="0.25">
      <c r="A490" s="8">
        <v>43221</v>
      </c>
      <c r="B490" s="79">
        <v>250.83336299999999</v>
      </c>
      <c r="C490" s="79">
        <v>11.5912694</v>
      </c>
      <c r="D490" s="10"/>
      <c r="E490" s="79">
        <v>12.6851374</v>
      </c>
      <c r="F490" s="79">
        <v>10.477534800000001</v>
      </c>
    </row>
    <row r="491" spans="1:6" x14ac:dyDescent="0.25">
      <c r="A491" s="8">
        <v>43252</v>
      </c>
      <c r="B491" s="79">
        <v>245.56985309999999</v>
      </c>
      <c r="C491" s="79">
        <v>11.3432253</v>
      </c>
      <c r="D491" s="10"/>
      <c r="E491" s="79">
        <v>12.918624299999999</v>
      </c>
      <c r="F491" s="79">
        <v>9.4426038000000005</v>
      </c>
    </row>
    <row r="492" spans="1:6" x14ac:dyDescent="0.25">
      <c r="A492" s="8">
        <v>43282</v>
      </c>
      <c r="B492" s="79">
        <v>239.54375250000001</v>
      </c>
      <c r="C492" s="79">
        <v>11.1654993</v>
      </c>
      <c r="D492" s="10"/>
      <c r="E492" s="79">
        <v>12.1609316</v>
      </c>
      <c r="F492" s="79">
        <v>9.8555945000000005</v>
      </c>
    </row>
    <row r="493" spans="1:6" x14ac:dyDescent="0.25">
      <c r="A493" s="8">
        <v>43313</v>
      </c>
      <c r="B493" s="79">
        <v>255.9204225</v>
      </c>
      <c r="C493" s="79">
        <v>11.742585200000001</v>
      </c>
      <c r="D493" s="10"/>
      <c r="E493" s="79">
        <v>12.6752802</v>
      </c>
      <c r="F493" s="79">
        <v>10.5222876</v>
      </c>
    </row>
    <row r="494" spans="1:6" x14ac:dyDescent="0.25">
      <c r="A494" s="8">
        <v>43344</v>
      </c>
      <c r="B494" s="79">
        <v>248.83029379999999</v>
      </c>
      <c r="C494" s="79">
        <v>11.525383100000001</v>
      </c>
      <c r="D494" s="10"/>
      <c r="E494" s="79">
        <v>11.874061599999999</v>
      </c>
      <c r="F494" s="79">
        <v>11.0243517</v>
      </c>
    </row>
    <row r="495" spans="1:6" x14ac:dyDescent="0.25">
      <c r="A495" s="8">
        <v>43374</v>
      </c>
      <c r="B495" s="79">
        <v>247.83692640000001</v>
      </c>
      <c r="C495" s="79">
        <v>11.489509399999999</v>
      </c>
      <c r="D495" s="10"/>
      <c r="E495" s="79">
        <v>12.3256782</v>
      </c>
      <c r="F495" s="79">
        <v>10.089829999999999</v>
      </c>
    </row>
    <row r="496" spans="1:6" x14ac:dyDescent="0.25">
      <c r="A496" s="8">
        <v>43405</v>
      </c>
      <c r="B496" s="79">
        <v>257.02005509999998</v>
      </c>
      <c r="C496" s="79">
        <v>11.794775100000001</v>
      </c>
      <c r="D496" s="10"/>
      <c r="E496" s="79">
        <v>12.770030500000001</v>
      </c>
      <c r="F496" s="79">
        <v>10.629639299999999</v>
      </c>
    </row>
    <row r="497" spans="1:6" x14ac:dyDescent="0.25">
      <c r="A497" s="8">
        <v>43435</v>
      </c>
      <c r="B497" s="79">
        <v>248.31883339999999</v>
      </c>
      <c r="C497" s="79">
        <v>11.3947617</v>
      </c>
      <c r="D497" s="10"/>
      <c r="E497" s="79">
        <v>12.1024309</v>
      </c>
      <c r="F497" s="79">
        <v>10.8343665</v>
      </c>
    </row>
    <row r="498" spans="1:6" x14ac:dyDescent="0.25">
      <c r="A498" s="8">
        <v>43466</v>
      </c>
      <c r="B498" s="79">
        <v>252.69142070000001</v>
      </c>
      <c r="C498" s="79">
        <v>11.580959200000001</v>
      </c>
      <c r="D498" s="10"/>
      <c r="E498" s="79">
        <v>11.8492712</v>
      </c>
      <c r="F498" s="79">
        <v>11.388533799999999</v>
      </c>
    </row>
    <row r="499" spans="1:6" x14ac:dyDescent="0.25">
      <c r="A499" s="8">
        <v>43497</v>
      </c>
      <c r="B499" s="79">
        <v>244.19638180000001</v>
      </c>
      <c r="C499" s="79">
        <v>11.151778999999999</v>
      </c>
      <c r="D499" s="10"/>
      <c r="E499" s="79">
        <v>11.946941900000001</v>
      </c>
      <c r="F499" s="79">
        <v>10.7603589</v>
      </c>
    </row>
    <row r="500" spans="1:6" x14ac:dyDescent="0.25">
      <c r="A500" s="8">
        <v>43525</v>
      </c>
      <c r="B500" s="79">
        <v>258.87064350000003</v>
      </c>
      <c r="C500" s="79">
        <v>11.856680600000001</v>
      </c>
      <c r="D500" s="10"/>
      <c r="E500" s="79">
        <v>13.149022199999999</v>
      </c>
      <c r="F500" s="79">
        <v>10.670236600000001</v>
      </c>
    </row>
    <row r="501" spans="1:6" x14ac:dyDescent="0.25">
      <c r="A501" s="8">
        <v>43556</v>
      </c>
      <c r="B501" s="79">
        <v>260.60761400000001</v>
      </c>
      <c r="C501" s="79">
        <v>11.9421374</v>
      </c>
      <c r="D501" s="10"/>
      <c r="E501" s="79">
        <v>12.9915156</v>
      </c>
      <c r="F501" s="79">
        <v>11.0466678</v>
      </c>
    </row>
    <row r="502" spans="1:6" x14ac:dyDescent="0.25">
      <c r="A502" s="8">
        <v>43586</v>
      </c>
      <c r="B502" s="79">
        <v>260.32773539999999</v>
      </c>
      <c r="C502" s="79">
        <v>11.9320173</v>
      </c>
      <c r="D502" s="10"/>
      <c r="E502" s="79">
        <v>12.844745</v>
      </c>
      <c r="F502" s="79">
        <v>11.029590499999999</v>
      </c>
    </row>
    <row r="503" spans="1:6" x14ac:dyDescent="0.25">
      <c r="A503" s="8">
        <v>43617</v>
      </c>
      <c r="B503" s="79">
        <v>265.71161180000001</v>
      </c>
      <c r="C503" s="79">
        <v>12.211858599999999</v>
      </c>
      <c r="D503" s="10"/>
      <c r="E503" s="79">
        <v>12.688307</v>
      </c>
      <c r="F503" s="79">
        <v>11.5264115</v>
      </c>
    </row>
    <row r="504" spans="1:6" x14ac:dyDescent="0.25">
      <c r="A504" s="8">
        <v>43647</v>
      </c>
      <c r="B504" s="79">
        <v>264.51365420000002</v>
      </c>
      <c r="C504" s="79">
        <v>12.1273003</v>
      </c>
      <c r="D504" s="10"/>
      <c r="E504" s="79">
        <v>13.2786364</v>
      </c>
      <c r="F504" s="79">
        <v>10.685359699999999</v>
      </c>
    </row>
    <row r="505" spans="1:6" x14ac:dyDescent="0.25">
      <c r="A505" s="8">
        <v>43678</v>
      </c>
      <c r="B505" s="79">
        <v>260.33285769999998</v>
      </c>
      <c r="C505" s="79">
        <v>11.899126600000001</v>
      </c>
      <c r="D505" s="10"/>
      <c r="E505" s="79">
        <v>12.787277100000001</v>
      </c>
      <c r="F505" s="79">
        <v>10.6480435</v>
      </c>
    </row>
    <row r="506" spans="1:6" x14ac:dyDescent="0.25">
      <c r="A506" s="8">
        <v>43709</v>
      </c>
      <c r="B506" s="79">
        <v>257.22301379999999</v>
      </c>
      <c r="C506" s="79">
        <v>11.862097199999999</v>
      </c>
      <c r="D506" s="10"/>
      <c r="E506" s="79">
        <v>13.4031568</v>
      </c>
      <c r="F506" s="79">
        <v>10.061391800000001</v>
      </c>
    </row>
    <row r="507" spans="1:6" x14ac:dyDescent="0.25">
      <c r="A507" s="8">
        <v>43739</v>
      </c>
      <c r="B507" s="79">
        <v>274.07131500000003</v>
      </c>
      <c r="C507" s="79">
        <v>12.534644</v>
      </c>
      <c r="D507" s="10"/>
      <c r="E507" s="79">
        <v>13.7524689</v>
      </c>
      <c r="F507" s="79">
        <v>10.818869599999999</v>
      </c>
    </row>
    <row r="508" spans="1:6" x14ac:dyDescent="0.25">
      <c r="A508" s="8">
        <v>43770</v>
      </c>
      <c r="B508" s="79">
        <v>254.65923129999999</v>
      </c>
      <c r="C508" s="79">
        <v>11.7435262</v>
      </c>
      <c r="D508" s="10"/>
      <c r="E508" s="79">
        <v>12.6321145</v>
      </c>
      <c r="F508" s="79">
        <v>10.6480394</v>
      </c>
    </row>
    <row r="509" spans="1:6" x14ac:dyDescent="0.25">
      <c r="A509" s="8">
        <v>43800</v>
      </c>
      <c r="B509" s="79">
        <v>255.907443</v>
      </c>
      <c r="C509" s="79">
        <v>11.730314399999999</v>
      </c>
      <c r="D509" s="10"/>
      <c r="E509" s="79">
        <v>13.165953399999999</v>
      </c>
      <c r="F509" s="79">
        <v>10.391693500000001</v>
      </c>
    </row>
    <row r="510" spans="1:6" x14ac:dyDescent="0.25">
      <c r="A510" s="8">
        <v>43831</v>
      </c>
      <c r="B510" s="79">
        <v>268.36757269999998</v>
      </c>
      <c r="C510" s="79">
        <v>12.3232822</v>
      </c>
      <c r="D510" s="10"/>
      <c r="E510" s="79">
        <v>13.6215504</v>
      </c>
      <c r="F510" s="79">
        <v>11.0597475</v>
      </c>
    </row>
    <row r="511" spans="1:6" x14ac:dyDescent="0.25">
      <c r="A511" s="8">
        <v>43862</v>
      </c>
      <c r="B511" s="79">
        <v>268.1583321</v>
      </c>
      <c r="C511" s="79">
        <v>12.268045300000001</v>
      </c>
      <c r="D511" s="10"/>
      <c r="E511" s="79">
        <v>13.866407499999999</v>
      </c>
      <c r="F511" s="79">
        <v>11.158334</v>
      </c>
    </row>
    <row r="512" spans="1:6" x14ac:dyDescent="0.25">
      <c r="A512" s="8">
        <v>43891</v>
      </c>
      <c r="B512" s="79">
        <v>254.30745250000001</v>
      </c>
      <c r="C512" s="79">
        <v>11.7601415</v>
      </c>
      <c r="D512" s="10"/>
      <c r="E512" s="79">
        <v>13.164090699999999</v>
      </c>
      <c r="F512" s="79">
        <v>10.4338111</v>
      </c>
    </row>
    <row r="513" spans="1:6" x14ac:dyDescent="0.25">
      <c r="A513" s="8">
        <v>43922</v>
      </c>
      <c r="B513" s="79">
        <v>278.92707660000002</v>
      </c>
      <c r="C513" s="79">
        <v>14.147924</v>
      </c>
      <c r="D513" s="10"/>
      <c r="E513" s="79">
        <v>15.412405</v>
      </c>
      <c r="F513" s="79">
        <v>13.1109312</v>
      </c>
    </row>
    <row r="514" spans="1:6" x14ac:dyDescent="0.25">
      <c r="A514" s="8">
        <v>43952</v>
      </c>
      <c r="B514" s="79">
        <v>295.56578289999999</v>
      </c>
      <c r="C514" s="79">
        <v>15.6757054</v>
      </c>
      <c r="D514" s="10"/>
      <c r="E514" s="79">
        <v>16.131488900000001</v>
      </c>
      <c r="F514" s="79">
        <v>15.326030899999999</v>
      </c>
    </row>
    <row r="515" spans="1:6" x14ac:dyDescent="0.25">
      <c r="A515" s="8">
        <v>43983</v>
      </c>
      <c r="B515" s="79">
        <v>332.74433640000001</v>
      </c>
      <c r="C515" s="79">
        <v>16.633978299999999</v>
      </c>
      <c r="D515" s="10"/>
      <c r="E515" s="79">
        <v>16.912420399999998</v>
      </c>
      <c r="F515" s="79">
        <v>15.9317475</v>
      </c>
    </row>
    <row r="516" spans="1:6" x14ac:dyDescent="0.25">
      <c r="A516" s="8">
        <v>44013</v>
      </c>
      <c r="B516" s="79">
        <v>341.5487195</v>
      </c>
      <c r="C516" s="79">
        <v>16.5082594</v>
      </c>
      <c r="D516" s="10"/>
      <c r="E516" s="79">
        <v>16.577079099999999</v>
      </c>
      <c r="F516" s="79">
        <v>16.191724300000001</v>
      </c>
    </row>
    <row r="517" spans="1:6" x14ac:dyDescent="0.25">
      <c r="A517" s="8">
        <v>44044</v>
      </c>
      <c r="B517" s="79">
        <v>293.22375940000001</v>
      </c>
      <c r="C517" s="79">
        <v>14.0867962</v>
      </c>
      <c r="D517" s="10"/>
      <c r="E517" s="79">
        <v>15.0283731</v>
      </c>
      <c r="F517" s="79">
        <v>12.8159481</v>
      </c>
    </row>
    <row r="518" spans="1:6" x14ac:dyDescent="0.25">
      <c r="A518" s="8">
        <v>44075</v>
      </c>
      <c r="B518" s="79">
        <v>301.54198400000001</v>
      </c>
      <c r="C518" s="79">
        <v>14.6305929</v>
      </c>
      <c r="D518" s="10"/>
      <c r="E518" s="79">
        <v>15.879057</v>
      </c>
      <c r="F518" s="79">
        <v>13.452893700000001</v>
      </c>
    </row>
    <row r="519" spans="1:6" x14ac:dyDescent="0.25">
      <c r="A519" s="8">
        <v>44105</v>
      </c>
      <c r="B519" s="79">
        <v>329.01080689999998</v>
      </c>
      <c r="C519" s="79">
        <v>15.5070329</v>
      </c>
      <c r="D519" s="10"/>
      <c r="E519" s="79">
        <v>16.2500575</v>
      </c>
      <c r="F519" s="79">
        <v>14.251341999999999</v>
      </c>
    </row>
    <row r="520" spans="1:6" x14ac:dyDescent="0.25">
      <c r="A520" s="8">
        <v>44136</v>
      </c>
      <c r="B520" s="79">
        <v>336.57899029999999</v>
      </c>
      <c r="C520" s="79">
        <v>15.630106400000001</v>
      </c>
      <c r="D520" s="10"/>
      <c r="E520" s="79">
        <v>16.113882400000001</v>
      </c>
      <c r="F520" s="79">
        <v>14.789300300000001</v>
      </c>
    </row>
    <row r="521" spans="1:6" x14ac:dyDescent="0.25">
      <c r="A521" s="8">
        <v>44166</v>
      </c>
      <c r="B521" s="79">
        <v>294.99612769999999</v>
      </c>
      <c r="C521" s="79">
        <v>13.907147500000001</v>
      </c>
      <c r="D521" s="10"/>
      <c r="E521" s="79">
        <v>14.9301513</v>
      </c>
      <c r="F521" s="79">
        <v>13.040649999999999</v>
      </c>
    </row>
    <row r="522" spans="1:6" x14ac:dyDescent="0.25">
      <c r="A522" s="8">
        <v>44197</v>
      </c>
      <c r="B522" s="79">
        <v>297.38511210000001</v>
      </c>
      <c r="C522" s="79">
        <v>14.022066300000001</v>
      </c>
      <c r="D522" s="10"/>
      <c r="E522" s="79">
        <v>15.313621100000001</v>
      </c>
      <c r="F522" s="79">
        <v>12.563280900000001</v>
      </c>
    </row>
    <row r="523" spans="1:6" x14ac:dyDescent="0.25">
      <c r="A523" s="8">
        <v>44228</v>
      </c>
      <c r="B523" s="79">
        <v>273.24833030000002</v>
      </c>
      <c r="C523" s="79">
        <v>12.8349852</v>
      </c>
      <c r="D523" s="10"/>
      <c r="E523" s="79">
        <v>14.722306400000001</v>
      </c>
      <c r="F523" s="79">
        <v>11.532318800000001</v>
      </c>
    </row>
    <row r="524" spans="1:6" x14ac:dyDescent="0.25">
      <c r="A524" s="8">
        <v>44256</v>
      </c>
      <c r="B524" s="79">
        <v>252.5054844</v>
      </c>
      <c r="C524" s="79">
        <v>11.9000725</v>
      </c>
      <c r="D524" s="10"/>
      <c r="E524" s="79">
        <v>14.101357500000001</v>
      </c>
      <c r="F524" s="79">
        <v>9.8020946999999996</v>
      </c>
    </row>
    <row r="525" spans="1:6" x14ac:dyDescent="0.25">
      <c r="A525" s="8">
        <v>44287</v>
      </c>
      <c r="B525" s="79">
        <v>226.74009140000001</v>
      </c>
      <c r="C525" s="79">
        <v>10.7372248</v>
      </c>
      <c r="D525" s="10"/>
      <c r="E525" s="79">
        <v>12.115826200000001</v>
      </c>
      <c r="F525" s="79">
        <v>9.5297807999999993</v>
      </c>
    </row>
    <row r="526" spans="1:6" x14ac:dyDescent="0.25">
      <c r="A526" s="8">
        <v>44317</v>
      </c>
      <c r="B526" s="79">
        <v>228.27058460000001</v>
      </c>
      <c r="C526" s="79">
        <v>10.724264099999999</v>
      </c>
      <c r="D526" s="10"/>
      <c r="E526" s="79">
        <v>13.0996658</v>
      </c>
      <c r="F526" s="79">
        <v>8.5002814000000004</v>
      </c>
    </row>
    <row r="527" spans="1:6" x14ac:dyDescent="0.25">
      <c r="A527" s="8">
        <v>44348</v>
      </c>
      <c r="B527" s="79">
        <v>225.2682417</v>
      </c>
      <c r="C527" s="79">
        <v>10.606693</v>
      </c>
      <c r="D527" s="10"/>
      <c r="E527" s="79">
        <v>12.5053032</v>
      </c>
      <c r="F527" s="79">
        <v>8.3944817</v>
      </c>
    </row>
    <row r="528" spans="1:6" x14ac:dyDescent="0.25">
      <c r="A528" s="8">
        <v>44378</v>
      </c>
      <c r="B528" s="79">
        <v>223.24746149999999</v>
      </c>
      <c r="C528" s="79">
        <v>10.5153634</v>
      </c>
      <c r="D528" s="10"/>
      <c r="E528" s="79">
        <v>11.0248081</v>
      </c>
      <c r="F528" s="79">
        <v>9.8205287000000006</v>
      </c>
    </row>
    <row r="529" spans="1:6" x14ac:dyDescent="0.25">
      <c r="A529" s="8">
        <v>44409</v>
      </c>
      <c r="B529" s="79">
        <v>217.0009752</v>
      </c>
      <c r="C529" s="79">
        <v>10.5486985</v>
      </c>
      <c r="D529" s="10"/>
      <c r="E529" s="79">
        <v>11.3107481</v>
      </c>
      <c r="F529" s="79">
        <v>9.4132605999999992</v>
      </c>
    </row>
    <row r="530" spans="1:6" x14ac:dyDescent="0.25">
      <c r="A530" s="8">
        <v>44440</v>
      </c>
      <c r="B530" s="79">
        <v>216.1197635</v>
      </c>
      <c r="C530" s="79">
        <v>10.9857356</v>
      </c>
      <c r="D530" s="10"/>
      <c r="E530" s="79">
        <v>11.1458545</v>
      </c>
      <c r="F530" s="79">
        <v>10.684184200000001</v>
      </c>
    </row>
    <row r="531" spans="1:6" x14ac:dyDescent="0.25">
      <c r="A531" s="8">
        <v>44470</v>
      </c>
      <c r="B531" s="79">
        <v>264.91692289999997</v>
      </c>
      <c r="C531" s="79">
        <v>13.0038699</v>
      </c>
      <c r="D531" s="10"/>
      <c r="E531" s="79">
        <v>13.7362135</v>
      </c>
      <c r="F531" s="79">
        <v>11.727043699999999</v>
      </c>
    </row>
    <row r="532" spans="1:6" x14ac:dyDescent="0.25">
      <c r="A532" s="8">
        <v>44501</v>
      </c>
      <c r="B532" s="79">
        <v>234.42052150000001</v>
      </c>
      <c r="C532" s="79">
        <v>10.916124</v>
      </c>
      <c r="D532" s="10"/>
      <c r="E532" s="79">
        <v>11.8355899</v>
      </c>
      <c r="F532" s="79">
        <v>9.7402271999999996</v>
      </c>
    </row>
    <row r="533" spans="1:6" x14ac:dyDescent="0.25">
      <c r="A533" s="8">
        <v>44531</v>
      </c>
      <c r="B533" s="79">
        <v>205.3960811</v>
      </c>
      <c r="C533" s="79">
        <v>9.4818517999999994</v>
      </c>
      <c r="E533" s="79">
        <v>10.892913999999999</v>
      </c>
      <c r="F533" s="79">
        <v>8.1863051999999996</v>
      </c>
    </row>
    <row r="534" spans="1:6" x14ac:dyDescent="0.25">
      <c r="A534" s="8">
        <v>44562</v>
      </c>
      <c r="B534" s="79">
        <v>195.4496652</v>
      </c>
      <c r="C534" s="79">
        <v>9.0430756999999993</v>
      </c>
      <c r="E534" s="79">
        <v>10.948360299999999</v>
      </c>
      <c r="F534" s="79">
        <v>7.1013099999999998</v>
      </c>
    </row>
    <row r="535" spans="1:6" x14ac:dyDescent="0.25">
      <c r="A535" s="8">
        <v>44593</v>
      </c>
      <c r="B535" s="79">
        <v>198.3857653</v>
      </c>
      <c r="C535" s="79">
        <v>9.0342520000000004</v>
      </c>
      <c r="E535" s="79">
        <v>10.8482065</v>
      </c>
      <c r="F535" s="79">
        <v>7.6577637000000003</v>
      </c>
    </row>
    <row r="536" spans="1:6" x14ac:dyDescent="0.25">
      <c r="A536" s="8">
        <v>44621</v>
      </c>
      <c r="B536" s="79">
        <v>183.27561940000001</v>
      </c>
      <c r="C536" s="79">
        <v>8.3025266000000002</v>
      </c>
      <c r="E536" s="79">
        <v>9.2198855999999996</v>
      </c>
      <c r="F536" s="79">
        <v>7.5065663999999996</v>
      </c>
    </row>
    <row r="537" spans="1:6" x14ac:dyDescent="0.25">
      <c r="A537" s="8">
        <v>44652</v>
      </c>
      <c r="B537" s="79">
        <v>189.5867915</v>
      </c>
      <c r="C537" s="79">
        <v>8.5524384999999992</v>
      </c>
      <c r="E537" s="79">
        <v>9.5402982999999999</v>
      </c>
      <c r="F537" s="79">
        <v>7.6607526000000004</v>
      </c>
    </row>
    <row r="538" spans="1:6" x14ac:dyDescent="0.25">
      <c r="A538" s="8">
        <v>44682</v>
      </c>
      <c r="B538" s="79">
        <v>198.68887340000001</v>
      </c>
      <c r="C538" s="79">
        <v>8.7908120000000007</v>
      </c>
      <c r="E538" s="79">
        <v>9.5915026000000001</v>
      </c>
      <c r="F538" s="79">
        <v>8.2152659999999997</v>
      </c>
    </row>
    <row r="539" spans="1:6" x14ac:dyDescent="0.25">
      <c r="A539" s="63">
        <v>44713</v>
      </c>
      <c r="B539" s="79">
        <v>181.8865303</v>
      </c>
      <c r="C539" s="79">
        <v>8.0495471999999992</v>
      </c>
      <c r="D539" s="10"/>
      <c r="E539" s="79">
        <v>8.4787140999999995</v>
      </c>
      <c r="F539" s="79">
        <v>7.4007567999999999</v>
      </c>
    </row>
    <row r="540" spans="1:6" x14ac:dyDescent="0.25">
      <c r="A540" s="63">
        <v>44743</v>
      </c>
      <c r="B540" s="79">
        <v>162.10484489999999</v>
      </c>
      <c r="C540" s="79">
        <v>7.1477744999999997</v>
      </c>
      <c r="D540" s="10"/>
      <c r="E540" s="79">
        <v>7.0995419999999996</v>
      </c>
      <c r="F540" s="79">
        <v>7.0777576</v>
      </c>
    </row>
    <row r="541" spans="1:6" x14ac:dyDescent="0.25">
      <c r="A541" s="63">
        <v>44774</v>
      </c>
      <c r="B541" s="79">
        <v>195.73474179999999</v>
      </c>
      <c r="C541" s="79">
        <v>8.5493082000000005</v>
      </c>
      <c r="D541" s="10"/>
      <c r="E541" s="79">
        <v>9.2392535999999996</v>
      </c>
      <c r="F541" s="79">
        <v>7.5862698999999996</v>
      </c>
    </row>
    <row r="542" spans="1:6" x14ac:dyDescent="0.25">
      <c r="A542" s="63">
        <v>44805</v>
      </c>
      <c r="B542" s="79">
        <v>180.52915770000001</v>
      </c>
      <c r="C542" s="79">
        <v>7.8578691000000003</v>
      </c>
      <c r="D542" s="10"/>
      <c r="E542" s="79">
        <v>8.5563312000000007</v>
      </c>
      <c r="F542" s="79">
        <v>7.0004590000000002</v>
      </c>
    </row>
    <row r="543" spans="1:6" x14ac:dyDescent="0.25">
      <c r="A543" s="63">
        <v>44835</v>
      </c>
      <c r="B543" s="12">
        <v>168.3859333</v>
      </c>
      <c r="C543" s="12">
        <v>7.3416315000000001</v>
      </c>
      <c r="D543" s="10"/>
      <c r="E543" s="12">
        <v>7.5650421000000003</v>
      </c>
      <c r="F543" s="12">
        <v>6.9349819999999998</v>
      </c>
    </row>
    <row r="544" spans="1:6" x14ac:dyDescent="0.25">
      <c r="A544" s="63">
        <v>44866</v>
      </c>
      <c r="B544" s="12">
        <v>182.37116520000001</v>
      </c>
      <c r="C544" s="12">
        <v>7.7741046000000003</v>
      </c>
      <c r="D544" s="10"/>
      <c r="E544" s="12">
        <v>8.4531083000000002</v>
      </c>
      <c r="F544" s="12">
        <v>6.8609011999999998</v>
      </c>
    </row>
    <row r="545" spans="1:6" x14ac:dyDescent="0.25">
      <c r="A545" s="63">
        <v>44896</v>
      </c>
      <c r="B545" s="12">
        <v>177.10875569999999</v>
      </c>
      <c r="C545" s="12">
        <v>7.6318821999999997</v>
      </c>
      <c r="D545" s="10"/>
      <c r="E545" s="12">
        <v>8.7646475000000006</v>
      </c>
      <c r="F545" s="12">
        <v>6.5934426999999998</v>
      </c>
    </row>
    <row r="546" spans="1:6" x14ac:dyDescent="0.25">
      <c r="A546" s="63">
        <v>44927</v>
      </c>
      <c r="B546" s="12">
        <v>186.95935940000001</v>
      </c>
      <c r="C546" s="12">
        <v>7.9686006000000003</v>
      </c>
      <c r="E546" s="12">
        <v>8.6128274000000005</v>
      </c>
      <c r="F546" s="12">
        <v>7.2407589000000003</v>
      </c>
    </row>
    <row r="547" spans="1:6" x14ac:dyDescent="0.25">
      <c r="A547" s="63">
        <v>44958</v>
      </c>
      <c r="B547" s="72">
        <v>189.1210519</v>
      </c>
      <c r="C547" s="72">
        <v>8.0460727999999992</v>
      </c>
      <c r="E547" s="72">
        <v>9.2959989000000007</v>
      </c>
      <c r="F547" s="72">
        <v>7.2304702000000001</v>
      </c>
    </row>
    <row r="548" spans="1:6" x14ac:dyDescent="0.25">
      <c r="A548" s="63">
        <v>44986</v>
      </c>
      <c r="B548" s="10">
        <v>184.10998939999999</v>
      </c>
      <c r="C548" s="10">
        <v>7.8198955000000003</v>
      </c>
      <c r="D548" s="10"/>
      <c r="E548" s="10">
        <v>8.7837568000000008</v>
      </c>
      <c r="F548" s="10">
        <v>6.8772338</v>
      </c>
    </row>
    <row r="549" spans="1:6" x14ac:dyDescent="0.25">
      <c r="A549" s="63">
        <v>45017</v>
      </c>
      <c r="B549" s="10">
        <v>200.7207822</v>
      </c>
      <c r="C549" s="10">
        <v>8.5912056999999997</v>
      </c>
      <c r="D549" s="10"/>
      <c r="E549" s="10">
        <v>10.202099499999999</v>
      </c>
      <c r="F549" s="10">
        <v>6.9662708000000002</v>
      </c>
    </row>
    <row r="550" spans="1:6" x14ac:dyDescent="0.25">
      <c r="A550" s="63">
        <v>45047</v>
      </c>
      <c r="B550" s="10">
        <v>182.67038220000001</v>
      </c>
      <c r="C550" s="10">
        <v>7.7494674000000003</v>
      </c>
      <c r="D550" s="10"/>
      <c r="E550" s="10">
        <v>9.1875952000000005</v>
      </c>
      <c r="F550" s="10">
        <v>6.5433572</v>
      </c>
    </row>
    <row r="551" spans="1:6" x14ac:dyDescent="0.25">
      <c r="A551" s="63">
        <v>45078</v>
      </c>
      <c r="B551" s="10">
        <v>190.32745180000001</v>
      </c>
      <c r="C551" s="10">
        <v>8.0297184000000001</v>
      </c>
      <c r="D551" s="10"/>
      <c r="E551" s="10">
        <v>8.9582642999999997</v>
      </c>
      <c r="F551" s="10">
        <v>6.8503688</v>
      </c>
    </row>
    <row r="552" spans="1:6" x14ac:dyDescent="0.25">
      <c r="A552" s="63">
        <v>45108</v>
      </c>
      <c r="B552" s="10">
        <v>204.84713260000001</v>
      </c>
      <c r="C552" s="10">
        <v>8.6164596000000007</v>
      </c>
      <c r="D552" s="10"/>
      <c r="E552" s="10">
        <v>9.2523695999999997</v>
      </c>
      <c r="F552" s="10">
        <v>7.7539445000000002</v>
      </c>
    </row>
    <row r="553" spans="1:6" x14ac:dyDescent="0.25">
      <c r="A553" s="63">
        <v>45139</v>
      </c>
      <c r="B553" s="10">
        <v>199.4781855</v>
      </c>
      <c r="C553" s="10">
        <v>8.3556568999999996</v>
      </c>
      <c r="D553" s="10"/>
      <c r="E553" s="10">
        <v>8.6690283000000008</v>
      </c>
      <c r="F553" s="10">
        <v>7.7035461999999999</v>
      </c>
    </row>
    <row r="554" spans="1:6" x14ac:dyDescent="0.25">
      <c r="A554" s="63">
        <v>45170</v>
      </c>
      <c r="B554" s="10">
        <v>187.88074230000001</v>
      </c>
      <c r="C554" s="10">
        <v>7.9837899999999999</v>
      </c>
      <c r="D554" s="10"/>
      <c r="E554" s="10">
        <v>8.4169981000000007</v>
      </c>
      <c r="F554" s="10">
        <v>7.4595691000000004</v>
      </c>
    </row>
    <row r="555" spans="1:6" x14ac:dyDescent="0.25">
      <c r="A555" s="63">
        <v>45200</v>
      </c>
      <c r="B555" s="10">
        <v>222.96058909999999</v>
      </c>
      <c r="C555" s="10">
        <v>9.2387314000000007</v>
      </c>
      <c r="D555" s="10"/>
      <c r="E555" s="10">
        <v>10.306972</v>
      </c>
      <c r="F555" s="10">
        <v>7.9560148999999996</v>
      </c>
    </row>
    <row r="556" spans="1:6" x14ac:dyDescent="0.25">
      <c r="A556" s="63">
        <v>45231</v>
      </c>
      <c r="B556" s="10">
        <v>235.80806380000001</v>
      </c>
      <c r="C556" s="10">
        <v>9.6937064999999993</v>
      </c>
      <c r="D556" s="10"/>
      <c r="E556" s="10">
        <v>10.8208059</v>
      </c>
      <c r="F556" s="10">
        <v>8.1426222999999993</v>
      </c>
    </row>
    <row r="557" spans="1:6" x14ac:dyDescent="0.25">
      <c r="A557" s="63">
        <v>45261</v>
      </c>
      <c r="B557" s="10">
        <v>229.1819242</v>
      </c>
      <c r="C557" s="10">
        <v>9.5763739000000001</v>
      </c>
      <c r="D557" s="10"/>
      <c r="E557" s="10">
        <v>10.5232104</v>
      </c>
      <c r="F557" s="10">
        <v>8.7468014000000007</v>
      </c>
    </row>
    <row r="558" spans="1:6" x14ac:dyDescent="0.25">
      <c r="A558" s="63">
        <v>45292</v>
      </c>
      <c r="B558" s="10">
        <v>226.44171739999999</v>
      </c>
      <c r="C558" s="10">
        <v>9.4221030999999993</v>
      </c>
      <c r="D558" s="10"/>
      <c r="E558" s="10">
        <v>10.8401236</v>
      </c>
      <c r="F558" s="10">
        <v>7.9071103999999997</v>
      </c>
    </row>
    <row r="559" spans="1:6" x14ac:dyDescent="0.25">
      <c r="A559" s="63">
        <v>45323</v>
      </c>
      <c r="B559" s="10">
        <v>219.24836139999999</v>
      </c>
      <c r="C559" s="10">
        <v>9.0875749999999993</v>
      </c>
      <c r="D559" s="10"/>
      <c r="E559" s="10">
        <v>10.297455599999999</v>
      </c>
      <c r="F559" s="10">
        <v>8.4353052000000002</v>
      </c>
    </row>
    <row r="560" spans="1:6" x14ac:dyDescent="0.25">
      <c r="A560" s="63">
        <v>45352</v>
      </c>
      <c r="B560" s="10">
        <v>233.98721409999999</v>
      </c>
      <c r="C560" s="10">
        <v>9.6421632000000006</v>
      </c>
      <c r="D560" s="10"/>
      <c r="E560" s="10">
        <v>11.1057323</v>
      </c>
      <c r="F560" s="10">
        <v>8.1726822000000006</v>
      </c>
    </row>
    <row r="561" spans="1:6" x14ac:dyDescent="0.25">
      <c r="A561" s="63">
        <v>45383</v>
      </c>
      <c r="B561" s="10">
        <v>236.09028520000001</v>
      </c>
      <c r="C561" s="10">
        <v>9.7309810999999993</v>
      </c>
      <c r="D561" s="10"/>
      <c r="E561" s="10">
        <v>11.1406817</v>
      </c>
      <c r="F561" s="10">
        <v>8.3058215000000004</v>
      </c>
    </row>
    <row r="562" spans="1:6" x14ac:dyDescent="0.25">
      <c r="A562" s="63">
        <v>45413</v>
      </c>
      <c r="B562" s="10">
        <v>237.75667519999999</v>
      </c>
      <c r="C562" s="10">
        <v>9.7433897999999992</v>
      </c>
      <c r="D562" s="10"/>
      <c r="E562" s="10">
        <v>11.2059391</v>
      </c>
      <c r="F562" s="10">
        <v>8.511533</v>
      </c>
    </row>
    <row r="563" spans="1:6" x14ac:dyDescent="0.25">
      <c r="A563" s="63">
        <v>45444</v>
      </c>
      <c r="B563" s="10">
        <v>234.20294509999999</v>
      </c>
      <c r="C563" s="10">
        <v>9.5378098999999992</v>
      </c>
      <c r="D563" s="10"/>
      <c r="E563" s="10">
        <v>10.261782500000001</v>
      </c>
      <c r="F563" s="10">
        <v>8.4925639999999998</v>
      </c>
    </row>
    <row r="564" spans="1:6" x14ac:dyDescent="0.25">
      <c r="A564" s="63">
        <v>45474</v>
      </c>
      <c r="B564" s="10">
        <v>241.044794</v>
      </c>
      <c r="C564" s="10">
        <v>9.8087655999999992</v>
      </c>
      <c r="D564" s="10"/>
      <c r="E564" s="10">
        <v>11.4106966</v>
      </c>
      <c r="F564" s="10">
        <v>7.8645607999999996</v>
      </c>
    </row>
    <row r="565" spans="1:6" x14ac:dyDescent="0.25">
      <c r="A565" s="63">
        <v>45505</v>
      </c>
    </row>
    <row r="566" spans="1:6" x14ac:dyDescent="0.25">
      <c r="A566" s="63">
        <v>45536</v>
      </c>
    </row>
    <row r="567" spans="1:6" x14ac:dyDescent="0.25">
      <c r="A567" s="63">
        <v>45566</v>
      </c>
    </row>
    <row r="568" spans="1:6" x14ac:dyDescent="0.25">
      <c r="A568" s="63">
        <v>45597</v>
      </c>
    </row>
    <row r="569" spans="1:6" x14ac:dyDescent="0.25">
      <c r="A569" s="63">
        <v>45627</v>
      </c>
    </row>
  </sheetData>
  <mergeCells count="1">
    <mergeCell ref="E5:F5"/>
  </mergeCells>
  <pageMargins left="0.7" right="0.7" top="0.75" bottom="0.75" header="0.3" footer="0.3"/>
  <pageSetup paperSize="9" orientation="portrait" horizontalDpi="300" r:id="rId1"/>
  <headerFooter>
    <oddHeader>&amp;C&amp;"Calibri"&amp;12&amp;KFF0000OFFICIAL&amp;1#</oddHeader>
    <oddFooter>&amp;C&amp;1#&amp;"Calibri"&amp;12&amp;KFF0000OFFICIAL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E0BA6-5A9C-4AF3-84EC-3AEBE2741B94}">
  <dimension ref="A1:M569"/>
  <sheetViews>
    <sheetView zoomScaleNormal="100" workbookViewId="0">
      <pane ySplit="6" topLeftCell="A7" activePane="bottomLeft" state="frozen"/>
      <selection activeCell="F564" sqref="F564"/>
      <selection pane="bottomLeft"/>
    </sheetView>
  </sheetViews>
  <sheetFormatPr defaultColWidth="8.85546875" defaultRowHeight="15" x14ac:dyDescent="0.25"/>
  <cols>
    <col min="1" max="1" width="7.85546875" style="2" customWidth="1"/>
    <col min="2" max="2" width="15.42578125" style="2" customWidth="1"/>
    <col min="3" max="4" width="13" style="2" customWidth="1"/>
    <col min="5" max="5" width="17.85546875" style="2" customWidth="1"/>
    <col min="6" max="6" width="18.5703125" style="2" customWidth="1"/>
    <col min="7" max="7" width="16" style="2" customWidth="1"/>
    <col min="8" max="8" width="2.28515625" style="2" customWidth="1"/>
    <col min="9" max="10" width="12.7109375" style="2" customWidth="1"/>
    <col min="12" max="16384" width="8.85546875" style="2"/>
  </cols>
  <sheetData>
    <row r="1" spans="1:12" s="1" customFormat="1" x14ac:dyDescent="0.25">
      <c r="A1" s="1" t="s">
        <v>57</v>
      </c>
    </row>
    <row r="2" spans="1:12" s="1" customFormat="1" x14ac:dyDescent="0.25">
      <c r="L2" s="2" t="s">
        <v>58</v>
      </c>
    </row>
    <row r="3" spans="1:12" s="1" customFormat="1" x14ac:dyDescent="0.25">
      <c r="B3" s="3" t="s">
        <v>59</v>
      </c>
      <c r="C3" s="86"/>
      <c r="D3" s="86"/>
      <c r="E3" s="141"/>
      <c r="F3" s="141"/>
      <c r="G3" s="141"/>
      <c r="H3" s="141"/>
      <c r="I3" s="141"/>
      <c r="J3" s="141"/>
      <c r="L3" s="2" t="s">
        <v>60</v>
      </c>
    </row>
    <row r="4" spans="1:12" s="1" customFormat="1" x14ac:dyDescent="0.25">
      <c r="B4" s="75" t="s">
        <v>61</v>
      </c>
      <c r="C4" s="75" t="s">
        <v>23</v>
      </c>
      <c r="D4" s="75" t="s">
        <v>2</v>
      </c>
      <c r="E4" s="75" t="s">
        <v>62</v>
      </c>
      <c r="F4" s="75" t="s">
        <v>63</v>
      </c>
      <c r="G4" s="75" t="s">
        <v>64</v>
      </c>
      <c r="H4" s="56"/>
      <c r="I4" s="76" t="s">
        <v>65</v>
      </c>
      <c r="J4" s="76" t="s">
        <v>66</v>
      </c>
      <c r="L4" s="2" t="s">
        <v>67</v>
      </c>
    </row>
    <row r="5" spans="1:12" s="82" customFormat="1" ht="45" customHeight="1" x14ac:dyDescent="0.25">
      <c r="B5" s="58" t="s">
        <v>68</v>
      </c>
      <c r="C5" s="58" t="s">
        <v>28</v>
      </c>
      <c r="D5" s="58" t="s">
        <v>69</v>
      </c>
      <c r="E5" s="58" t="s">
        <v>70</v>
      </c>
      <c r="F5" s="58" t="s">
        <v>71</v>
      </c>
      <c r="G5" s="58" t="s">
        <v>72</v>
      </c>
      <c r="H5" s="64"/>
      <c r="I5" s="145" t="s">
        <v>73</v>
      </c>
      <c r="J5" s="145"/>
    </row>
    <row r="6" spans="1:12" s="1" customFormat="1" ht="43.9" customHeight="1" x14ac:dyDescent="0.25">
      <c r="A6" s="14" t="s">
        <v>14</v>
      </c>
      <c r="B6" s="6" t="s">
        <v>15</v>
      </c>
      <c r="C6" s="6" t="s">
        <v>15</v>
      </c>
      <c r="D6" s="6" t="s">
        <v>15</v>
      </c>
      <c r="E6" s="6" t="s">
        <v>31</v>
      </c>
      <c r="F6" s="6" t="s">
        <v>31</v>
      </c>
      <c r="G6" s="6" t="s">
        <v>31</v>
      </c>
      <c r="H6" s="6"/>
      <c r="I6" s="83" t="s">
        <v>17</v>
      </c>
      <c r="J6" s="83" t="s">
        <v>18</v>
      </c>
    </row>
    <row r="7" spans="1:12" x14ac:dyDescent="0.25">
      <c r="A7" s="8">
        <v>28522</v>
      </c>
      <c r="B7" s="109">
        <v>163.91000030000001</v>
      </c>
      <c r="C7" s="68">
        <v>6424.4055520000002</v>
      </c>
      <c r="D7" s="84">
        <v>5997.5534938999999</v>
      </c>
      <c r="E7" s="79">
        <v>2.5513645</v>
      </c>
      <c r="F7" s="79">
        <v>2.7329477</v>
      </c>
      <c r="G7" s="79">
        <v>9.1955910000000003</v>
      </c>
      <c r="H7" s="12"/>
      <c r="I7" s="79">
        <v>1.7208072000000001</v>
      </c>
      <c r="J7" s="79">
        <v>4.0287635000000002</v>
      </c>
      <c r="K7" s="85"/>
    </row>
    <row r="8" spans="1:12" x14ac:dyDescent="0.25">
      <c r="A8" s="8">
        <v>28550</v>
      </c>
      <c r="B8" s="109">
        <v>155.75055380000001</v>
      </c>
      <c r="C8" s="68">
        <v>6406.7705562000001</v>
      </c>
      <c r="D8" s="84">
        <v>6002.9882906000003</v>
      </c>
      <c r="E8" s="79">
        <v>2.4310306000000002</v>
      </c>
      <c r="F8" s="79">
        <v>2.5945504000000001</v>
      </c>
      <c r="G8" s="79">
        <v>8.7334612000000007</v>
      </c>
      <c r="H8" s="12"/>
      <c r="I8" s="79">
        <v>1.611283</v>
      </c>
      <c r="J8" s="79">
        <v>3.8902253</v>
      </c>
    </row>
    <row r="9" spans="1:12" x14ac:dyDescent="0.25">
      <c r="A9" s="8">
        <v>28581</v>
      </c>
      <c r="B9" s="109">
        <v>166.5934991</v>
      </c>
      <c r="C9" s="68">
        <v>6433.8947996999996</v>
      </c>
      <c r="D9" s="84">
        <v>6030.6682399000001</v>
      </c>
      <c r="E9" s="79">
        <v>2.5893103000000002</v>
      </c>
      <c r="F9" s="79">
        <v>2.7624385</v>
      </c>
      <c r="G9" s="79">
        <v>8.8565337</v>
      </c>
      <c r="H9" s="12"/>
      <c r="I9" s="79">
        <v>1.6308720000000001</v>
      </c>
      <c r="J9" s="79">
        <v>4.2830805999999999</v>
      </c>
    </row>
    <row r="10" spans="1:12" x14ac:dyDescent="0.25">
      <c r="A10" s="8">
        <v>28611</v>
      </c>
      <c r="B10" s="109">
        <v>168.41850729999999</v>
      </c>
      <c r="C10" s="68">
        <v>6432.5935417000001</v>
      </c>
      <c r="D10" s="84">
        <v>6033.1842631999998</v>
      </c>
      <c r="E10" s="79">
        <v>2.6182053000000001</v>
      </c>
      <c r="F10" s="79">
        <v>2.7915359</v>
      </c>
      <c r="G10" s="79">
        <v>8.8273536999999997</v>
      </c>
      <c r="H10" s="12"/>
      <c r="I10" s="79">
        <v>1.6118523</v>
      </c>
      <c r="J10" s="79">
        <v>4.3882824999999999</v>
      </c>
    </row>
    <row r="11" spans="1:12" x14ac:dyDescent="0.25">
      <c r="A11" s="8">
        <v>28642</v>
      </c>
      <c r="B11" s="109">
        <v>171.57797540000001</v>
      </c>
      <c r="C11" s="68">
        <v>6439.8210465000002</v>
      </c>
      <c r="D11" s="84">
        <v>6033.9041833000001</v>
      </c>
      <c r="E11" s="79">
        <v>2.6643283000000002</v>
      </c>
      <c r="F11" s="79">
        <v>2.8435647999999998</v>
      </c>
      <c r="G11" s="79">
        <v>8.9675603000000006</v>
      </c>
      <c r="H11" s="12"/>
      <c r="I11" s="79">
        <v>1.5911287999999999</v>
      </c>
      <c r="J11" s="79">
        <v>4.5554956999999998</v>
      </c>
    </row>
    <row r="12" spans="1:12" x14ac:dyDescent="0.25">
      <c r="A12" s="8">
        <v>28672</v>
      </c>
      <c r="B12" s="109">
        <v>176.0820018</v>
      </c>
      <c r="C12" s="68">
        <v>6430.6336907000004</v>
      </c>
      <c r="D12" s="84">
        <v>6030.5170325999998</v>
      </c>
      <c r="E12" s="79">
        <v>2.738175</v>
      </c>
      <c r="F12" s="79">
        <v>2.9198491999999998</v>
      </c>
      <c r="G12" s="79">
        <v>8.9602158999999997</v>
      </c>
      <c r="H12" s="12"/>
      <c r="I12" s="79">
        <v>1.7829463000000001</v>
      </c>
      <c r="J12" s="79">
        <v>4.4118696999999996</v>
      </c>
    </row>
    <row r="13" spans="1:12" x14ac:dyDescent="0.25">
      <c r="A13" s="8">
        <v>28703</v>
      </c>
      <c r="B13" s="109">
        <v>175.76097909999999</v>
      </c>
      <c r="C13" s="68">
        <v>6455.2998563000001</v>
      </c>
      <c r="D13" s="84">
        <v>6036.3628809000002</v>
      </c>
      <c r="E13" s="79">
        <v>2.7227391999999999</v>
      </c>
      <c r="F13" s="79">
        <v>2.9117033000000001</v>
      </c>
      <c r="G13" s="79">
        <v>9.2125535000000003</v>
      </c>
      <c r="H13" s="12"/>
      <c r="I13" s="79">
        <v>1.7727419</v>
      </c>
      <c r="J13" s="79">
        <v>4.3806940000000001</v>
      </c>
    </row>
    <row r="14" spans="1:12" x14ac:dyDescent="0.25">
      <c r="A14" s="8">
        <v>28734</v>
      </c>
      <c r="B14" s="109">
        <v>170.84234960000001</v>
      </c>
      <c r="C14" s="68">
        <v>6433.2335439999997</v>
      </c>
      <c r="D14" s="84">
        <v>6030.7596223999999</v>
      </c>
      <c r="E14" s="79">
        <v>2.6556218</v>
      </c>
      <c r="F14" s="79">
        <v>2.8328495999999999</v>
      </c>
      <c r="G14" s="79">
        <v>8.9117900999999993</v>
      </c>
      <c r="H14" s="12"/>
      <c r="I14" s="79">
        <v>1.8148614999999999</v>
      </c>
      <c r="J14" s="79">
        <v>4.1276381999999998</v>
      </c>
    </row>
    <row r="15" spans="1:12" x14ac:dyDescent="0.25">
      <c r="A15" s="8">
        <v>28764</v>
      </c>
      <c r="B15" s="109">
        <v>167.94722719999999</v>
      </c>
      <c r="C15" s="68">
        <v>6432.2990603999997</v>
      </c>
      <c r="D15" s="84">
        <v>6035.8856673999999</v>
      </c>
      <c r="E15" s="79">
        <v>2.6109984000000002</v>
      </c>
      <c r="F15" s="79">
        <v>2.7824786000000001</v>
      </c>
      <c r="G15" s="79">
        <v>8.7738554000000004</v>
      </c>
      <c r="H15" s="12"/>
      <c r="I15" s="79">
        <v>1.8115460000000001</v>
      </c>
      <c r="J15" s="79">
        <v>4.0145267000000002</v>
      </c>
    </row>
    <row r="16" spans="1:12" x14ac:dyDescent="0.25">
      <c r="A16" s="8">
        <v>28795</v>
      </c>
      <c r="B16" s="109">
        <v>162.25982450000001</v>
      </c>
      <c r="C16" s="68">
        <v>6435.6355653999999</v>
      </c>
      <c r="D16" s="84">
        <v>6028.2068671999996</v>
      </c>
      <c r="E16" s="79">
        <v>2.5212712000000002</v>
      </c>
      <c r="F16" s="79">
        <v>2.6916764</v>
      </c>
      <c r="G16" s="79">
        <v>8.8520941999999998</v>
      </c>
      <c r="H16" s="12"/>
      <c r="I16" s="79">
        <v>1.6837472</v>
      </c>
      <c r="J16" s="79">
        <v>3.9946595999999999</v>
      </c>
    </row>
    <row r="17" spans="1:10" x14ac:dyDescent="0.25">
      <c r="A17" s="8">
        <v>28825</v>
      </c>
      <c r="B17" s="109">
        <v>161.1274501</v>
      </c>
      <c r="C17" s="68">
        <v>6467.4520235</v>
      </c>
      <c r="D17" s="84">
        <v>6053.1935004999996</v>
      </c>
      <c r="E17" s="79">
        <v>2.4913590000000001</v>
      </c>
      <c r="F17" s="79">
        <v>2.6618586</v>
      </c>
      <c r="G17" s="79">
        <v>8.8966408000000001</v>
      </c>
      <c r="H17" s="12"/>
      <c r="I17" s="79">
        <v>1.7975592</v>
      </c>
      <c r="J17" s="79">
        <v>3.7054901</v>
      </c>
    </row>
    <row r="18" spans="1:10" x14ac:dyDescent="0.25">
      <c r="A18" s="8">
        <v>28856</v>
      </c>
      <c r="B18" s="109">
        <v>165.34005149999999</v>
      </c>
      <c r="C18" s="68">
        <v>6463.0778743000001</v>
      </c>
      <c r="D18" s="84">
        <v>6051.2822251999996</v>
      </c>
      <c r="E18" s="79">
        <v>2.5582246999999998</v>
      </c>
      <c r="F18" s="79">
        <v>2.7323143000000001</v>
      </c>
      <c r="G18" s="79">
        <v>8.9297345999999997</v>
      </c>
      <c r="H18" s="12"/>
      <c r="I18" s="79">
        <v>1.7042313</v>
      </c>
      <c r="J18" s="79">
        <v>4.0543478999999998</v>
      </c>
    </row>
    <row r="19" spans="1:10" x14ac:dyDescent="0.25">
      <c r="A19" s="8">
        <v>28887</v>
      </c>
      <c r="B19" s="109">
        <v>170.81743489999999</v>
      </c>
      <c r="C19" s="68">
        <v>6468.2532363</v>
      </c>
      <c r="D19" s="84">
        <v>6063.5539191999997</v>
      </c>
      <c r="E19" s="79">
        <v>2.6408588000000002</v>
      </c>
      <c r="F19" s="79">
        <v>2.8171173999999999</v>
      </c>
      <c r="G19" s="79">
        <v>8.8975606000000003</v>
      </c>
      <c r="H19" s="12"/>
      <c r="I19" s="79">
        <v>1.7695907</v>
      </c>
      <c r="J19" s="79">
        <v>4.1696020000000003</v>
      </c>
    </row>
    <row r="20" spans="1:10" x14ac:dyDescent="0.25">
      <c r="A20" s="8">
        <v>28915</v>
      </c>
      <c r="B20" s="109">
        <v>162.781462</v>
      </c>
      <c r="C20" s="68">
        <v>6462.9952421999997</v>
      </c>
      <c r="D20" s="84">
        <v>6055.6507797000004</v>
      </c>
      <c r="E20" s="79">
        <v>2.5186690999999999</v>
      </c>
      <c r="F20" s="79">
        <v>2.6880920000000001</v>
      </c>
      <c r="G20" s="79">
        <v>8.8213886000000006</v>
      </c>
      <c r="H20" s="12"/>
      <c r="I20" s="79">
        <v>1.6859343</v>
      </c>
      <c r="J20" s="79">
        <v>3.9873261000000002</v>
      </c>
    </row>
    <row r="21" spans="1:10" x14ac:dyDescent="0.25">
      <c r="A21" s="8">
        <v>28946</v>
      </c>
      <c r="B21" s="109">
        <v>184.8571464</v>
      </c>
      <c r="C21" s="68">
        <v>6486.0663385999997</v>
      </c>
      <c r="D21" s="84">
        <v>6064.5953299000003</v>
      </c>
      <c r="E21" s="79">
        <v>2.8500656000000002</v>
      </c>
      <c r="F21" s="79">
        <v>3.0481365</v>
      </c>
      <c r="G21" s="79">
        <v>9.3481646000000005</v>
      </c>
      <c r="H21" s="12"/>
      <c r="I21" s="79">
        <v>2.0708277000000002</v>
      </c>
      <c r="J21" s="79">
        <v>4.2241552999999996</v>
      </c>
    </row>
    <row r="22" spans="1:10" x14ac:dyDescent="0.25">
      <c r="A22" s="8">
        <v>28976</v>
      </c>
      <c r="B22" s="109">
        <v>178.20038829999999</v>
      </c>
      <c r="C22" s="68">
        <v>6471.7941965</v>
      </c>
      <c r="D22" s="84">
        <v>6070.3257965000003</v>
      </c>
      <c r="E22" s="79">
        <v>2.7534928000000001</v>
      </c>
      <c r="F22" s="79">
        <v>2.9355983999999999</v>
      </c>
      <c r="G22" s="79">
        <v>8.9568483000000008</v>
      </c>
      <c r="H22" s="12"/>
      <c r="I22" s="79">
        <v>1.8541087999999999</v>
      </c>
      <c r="J22" s="79">
        <v>4.3456234</v>
      </c>
    </row>
    <row r="23" spans="1:10" x14ac:dyDescent="0.25">
      <c r="A23" s="8">
        <v>29007</v>
      </c>
      <c r="B23" s="109">
        <v>178.4786076</v>
      </c>
      <c r="C23" s="68">
        <v>6506.1441452999998</v>
      </c>
      <c r="D23" s="84">
        <v>6099.4456429000002</v>
      </c>
      <c r="E23" s="79">
        <v>2.7432316999999999</v>
      </c>
      <c r="F23" s="79">
        <v>2.9261447</v>
      </c>
      <c r="G23" s="79">
        <v>8.9942229999999999</v>
      </c>
      <c r="H23" s="12"/>
      <c r="I23" s="79">
        <v>1.9851938</v>
      </c>
      <c r="J23" s="79">
        <v>4.0735646000000001</v>
      </c>
    </row>
    <row r="24" spans="1:10" x14ac:dyDescent="0.25">
      <c r="A24" s="8">
        <v>29037</v>
      </c>
      <c r="B24" s="109">
        <v>177.52007470000001</v>
      </c>
      <c r="C24" s="68">
        <v>6505.5261675000002</v>
      </c>
      <c r="D24" s="84">
        <v>6097.4636731999999</v>
      </c>
      <c r="E24" s="79">
        <v>2.7287580999999999</v>
      </c>
      <c r="F24" s="79">
        <v>2.9113756999999998</v>
      </c>
      <c r="G24" s="79">
        <v>9.0013099000000008</v>
      </c>
      <c r="H24" s="12"/>
      <c r="I24" s="79">
        <v>1.9122048</v>
      </c>
      <c r="J24" s="79">
        <v>4.1603069000000001</v>
      </c>
    </row>
    <row r="25" spans="1:10" x14ac:dyDescent="0.25">
      <c r="A25" s="8">
        <v>29068</v>
      </c>
      <c r="B25" s="109">
        <v>173.9727512</v>
      </c>
      <c r="C25" s="68">
        <v>6513.3006144999999</v>
      </c>
      <c r="D25" s="84">
        <v>6114.8375726000004</v>
      </c>
      <c r="E25" s="79">
        <v>2.6710383000000002</v>
      </c>
      <c r="F25" s="79">
        <v>2.8450918999999999</v>
      </c>
      <c r="G25" s="79">
        <v>8.7887205999999995</v>
      </c>
      <c r="H25" s="12"/>
      <c r="I25" s="79">
        <v>1.8117022</v>
      </c>
      <c r="J25" s="79">
        <v>4.1809361999999997</v>
      </c>
    </row>
    <row r="26" spans="1:10" x14ac:dyDescent="0.25">
      <c r="A26" s="8">
        <v>29099</v>
      </c>
      <c r="B26" s="109">
        <v>174.7354158</v>
      </c>
      <c r="C26" s="68">
        <v>6523.4260468000002</v>
      </c>
      <c r="D26" s="84">
        <v>6116.9295937999996</v>
      </c>
      <c r="E26" s="79">
        <v>2.6785834999999998</v>
      </c>
      <c r="F26" s="79">
        <v>2.8565870000000002</v>
      </c>
      <c r="G26" s="79">
        <v>8.9099173</v>
      </c>
      <c r="H26" s="12"/>
      <c r="I26" s="79">
        <v>1.7486725999999999</v>
      </c>
      <c r="J26" s="79">
        <v>4.3048922999999997</v>
      </c>
    </row>
    <row r="27" spans="1:10" x14ac:dyDescent="0.25">
      <c r="A27" s="8">
        <v>29129</v>
      </c>
      <c r="B27" s="109">
        <v>176.13661329999999</v>
      </c>
      <c r="C27" s="68">
        <v>6571.6401650999996</v>
      </c>
      <c r="D27" s="84">
        <v>6152.1553593999997</v>
      </c>
      <c r="E27" s="79">
        <v>2.6802535000000001</v>
      </c>
      <c r="F27" s="79">
        <v>2.8630065999999998</v>
      </c>
      <c r="G27" s="79">
        <v>9.0635124000000005</v>
      </c>
      <c r="H27" s="12"/>
      <c r="I27" s="79">
        <v>1.7978472999999999</v>
      </c>
      <c r="J27" s="79">
        <v>4.1999994999999997</v>
      </c>
    </row>
    <row r="28" spans="1:10" x14ac:dyDescent="0.25">
      <c r="A28" s="8">
        <v>29160</v>
      </c>
      <c r="B28" s="109">
        <v>183.93409249999999</v>
      </c>
      <c r="C28" s="68">
        <v>6578.1125818</v>
      </c>
      <c r="D28" s="84">
        <v>6180.4936102000001</v>
      </c>
      <c r="E28" s="79">
        <v>2.7961529999999999</v>
      </c>
      <c r="F28" s="79">
        <v>2.9760420999999999</v>
      </c>
      <c r="G28" s="79">
        <v>8.8407283999999997</v>
      </c>
      <c r="H28" s="12"/>
      <c r="I28" s="79">
        <v>1.8345244999999999</v>
      </c>
      <c r="J28" s="79">
        <v>4.4515769000000001</v>
      </c>
    </row>
    <row r="29" spans="1:10" x14ac:dyDescent="0.25">
      <c r="A29" s="8">
        <v>29190</v>
      </c>
      <c r="B29" s="109">
        <v>190.14616359999999</v>
      </c>
      <c r="C29" s="68">
        <v>6587.121811</v>
      </c>
      <c r="D29" s="84">
        <v>6183.9926778999998</v>
      </c>
      <c r="E29" s="79">
        <v>2.8866350000000001</v>
      </c>
      <c r="F29" s="79">
        <v>3.0748122000000002</v>
      </c>
      <c r="G29" s="79">
        <v>9.0065936999999998</v>
      </c>
      <c r="H29" s="12"/>
      <c r="I29" s="79">
        <v>1.9220691999999999</v>
      </c>
      <c r="J29" s="79">
        <v>4.5511919000000001</v>
      </c>
    </row>
    <row r="30" spans="1:10" x14ac:dyDescent="0.25">
      <c r="A30" s="8">
        <v>29221</v>
      </c>
      <c r="B30" s="109">
        <v>190.11897819999999</v>
      </c>
      <c r="C30" s="68">
        <v>6610.3250132000003</v>
      </c>
      <c r="D30" s="84">
        <v>6204.0136562999996</v>
      </c>
      <c r="E30" s="79">
        <v>2.8760911999999998</v>
      </c>
      <c r="F30" s="79">
        <v>3.0644513</v>
      </c>
      <c r="G30" s="79">
        <v>9.0227082000000003</v>
      </c>
      <c r="H30" s="12"/>
      <c r="I30" s="79">
        <v>1.9114306999999999</v>
      </c>
      <c r="J30" s="79">
        <v>4.5374232000000001</v>
      </c>
    </row>
    <row r="31" spans="1:10" x14ac:dyDescent="0.25">
      <c r="A31" s="8">
        <v>29252</v>
      </c>
      <c r="B31" s="109">
        <v>188.3600601</v>
      </c>
      <c r="C31" s="68">
        <v>6618.9226253999996</v>
      </c>
      <c r="D31" s="84">
        <v>6221.9075810000004</v>
      </c>
      <c r="E31" s="79">
        <v>2.8457813000000001</v>
      </c>
      <c r="F31" s="79">
        <v>3.0273683</v>
      </c>
      <c r="G31" s="79">
        <v>8.8439636000000004</v>
      </c>
      <c r="H31" s="12"/>
      <c r="I31" s="79">
        <v>1.8634298</v>
      </c>
      <c r="J31" s="79">
        <v>4.5250696000000001</v>
      </c>
    </row>
    <row r="32" spans="1:10" x14ac:dyDescent="0.25">
      <c r="A32" s="8">
        <v>29281</v>
      </c>
      <c r="B32" s="109">
        <v>193.4401469</v>
      </c>
      <c r="C32" s="68">
        <v>6626.2678046000001</v>
      </c>
      <c r="D32" s="84">
        <v>6232.9178273999996</v>
      </c>
      <c r="E32" s="79">
        <v>2.9192925999999999</v>
      </c>
      <c r="F32" s="79">
        <v>3.1035246999999999</v>
      </c>
      <c r="G32" s="79">
        <v>8.8555147999999999</v>
      </c>
      <c r="H32" s="12"/>
      <c r="I32" s="79">
        <v>1.8463331000000001</v>
      </c>
      <c r="J32" s="79">
        <v>4.7486901000000001</v>
      </c>
    </row>
    <row r="33" spans="1:10" x14ac:dyDescent="0.25">
      <c r="A33" s="8">
        <v>29312</v>
      </c>
      <c r="B33" s="109">
        <v>190.192026</v>
      </c>
      <c r="C33" s="68">
        <v>6653.7426427999999</v>
      </c>
      <c r="D33" s="84">
        <v>6246.9250984</v>
      </c>
      <c r="E33" s="79">
        <v>2.8584217000000001</v>
      </c>
      <c r="F33" s="79">
        <v>3.0445703000000002</v>
      </c>
      <c r="G33" s="79">
        <v>8.9725377000000002</v>
      </c>
      <c r="H33" s="12"/>
      <c r="I33" s="79">
        <v>1.9236211999999999</v>
      </c>
      <c r="J33" s="79">
        <v>4.4499497999999997</v>
      </c>
    </row>
    <row r="34" spans="1:10" x14ac:dyDescent="0.25">
      <c r="A34" s="8">
        <v>29342</v>
      </c>
      <c r="B34" s="109">
        <v>189.06554399999999</v>
      </c>
      <c r="C34" s="68">
        <v>6685.5576803000004</v>
      </c>
      <c r="D34" s="84">
        <v>6268.0112703000004</v>
      </c>
      <c r="E34" s="79">
        <v>2.8279697000000001</v>
      </c>
      <c r="F34" s="79">
        <v>3.0163562000000002</v>
      </c>
      <c r="G34" s="79">
        <v>9.0734683</v>
      </c>
      <c r="H34" s="12"/>
      <c r="I34" s="79">
        <v>1.8643301999999999</v>
      </c>
      <c r="J34" s="79">
        <v>4.4746778000000003</v>
      </c>
    </row>
    <row r="35" spans="1:10" x14ac:dyDescent="0.25">
      <c r="A35" s="8">
        <v>29373</v>
      </c>
      <c r="B35" s="109">
        <v>195.81553339999999</v>
      </c>
      <c r="C35" s="68">
        <v>6699.0137268999997</v>
      </c>
      <c r="D35" s="84">
        <v>6275.4671400999996</v>
      </c>
      <c r="E35" s="79">
        <v>2.9230502</v>
      </c>
      <c r="F35" s="79">
        <v>3.1203340000000002</v>
      </c>
      <c r="G35" s="79">
        <v>9.2455716999999993</v>
      </c>
      <c r="H35" s="12"/>
      <c r="I35" s="79">
        <v>1.9670072000000001</v>
      </c>
      <c r="J35" s="79">
        <v>4.5354201999999999</v>
      </c>
    </row>
    <row r="36" spans="1:10" x14ac:dyDescent="0.25">
      <c r="A36" s="8">
        <v>29403</v>
      </c>
      <c r="B36" s="109">
        <v>193.13643239999999</v>
      </c>
      <c r="C36" s="68">
        <v>6714.5258592999999</v>
      </c>
      <c r="D36" s="84">
        <v>6306.5832436999999</v>
      </c>
      <c r="E36" s="79">
        <v>2.8763972</v>
      </c>
      <c r="F36" s="79">
        <v>3.0624574999999998</v>
      </c>
      <c r="G36" s="79">
        <v>8.9519210000000005</v>
      </c>
      <c r="H36" s="12"/>
      <c r="I36" s="79">
        <v>1.8584315</v>
      </c>
      <c r="J36" s="79">
        <v>4.5900683000000004</v>
      </c>
    </row>
    <row r="37" spans="1:10" x14ac:dyDescent="0.25">
      <c r="A37" s="8">
        <v>29434</v>
      </c>
      <c r="B37" s="109">
        <v>200.8256624</v>
      </c>
      <c r="C37" s="68">
        <v>6731.4473457000004</v>
      </c>
      <c r="D37" s="84">
        <v>6315.6746395</v>
      </c>
      <c r="E37" s="79">
        <v>2.9833949999999998</v>
      </c>
      <c r="F37" s="79">
        <v>3.1797974999999998</v>
      </c>
      <c r="G37" s="79">
        <v>9.1599672000000005</v>
      </c>
      <c r="H37" s="12"/>
      <c r="I37" s="79">
        <v>1.9825558999999999</v>
      </c>
      <c r="J37" s="79">
        <v>4.6718237</v>
      </c>
    </row>
    <row r="38" spans="1:10" x14ac:dyDescent="0.25">
      <c r="A38" s="8">
        <v>29465</v>
      </c>
      <c r="B38" s="109">
        <v>202.5339634</v>
      </c>
      <c r="C38" s="68">
        <v>6731.0934751000004</v>
      </c>
      <c r="D38" s="84">
        <v>6317.8040867999998</v>
      </c>
      <c r="E38" s="79">
        <v>3.0089310999999999</v>
      </c>
      <c r="F38" s="79">
        <v>3.2057652000000001</v>
      </c>
      <c r="G38" s="79">
        <v>9.1489347999999993</v>
      </c>
      <c r="H38" s="12"/>
      <c r="I38" s="79">
        <v>1.9542333999999999</v>
      </c>
      <c r="J38" s="79">
        <v>4.7843058999999997</v>
      </c>
    </row>
    <row r="39" spans="1:10" x14ac:dyDescent="0.25">
      <c r="A39" s="8">
        <v>29495</v>
      </c>
      <c r="B39" s="109">
        <v>197.50528420000001</v>
      </c>
      <c r="C39" s="68">
        <v>6713.5181745</v>
      </c>
      <c r="D39" s="84">
        <v>6307.0390783000003</v>
      </c>
      <c r="E39" s="79">
        <v>2.9419043999999999</v>
      </c>
      <c r="F39" s="79">
        <v>3.1315056000000001</v>
      </c>
      <c r="G39" s="79">
        <v>8.9965405000000001</v>
      </c>
      <c r="H39" s="12"/>
      <c r="I39" s="79">
        <v>1.8256498000000001</v>
      </c>
      <c r="J39" s="79">
        <v>4.8316604999999999</v>
      </c>
    </row>
    <row r="40" spans="1:10" x14ac:dyDescent="0.25">
      <c r="A40" s="8">
        <v>29526</v>
      </c>
      <c r="B40" s="109">
        <v>195.3042327</v>
      </c>
      <c r="C40" s="68">
        <v>6721.8675298999997</v>
      </c>
      <c r="D40" s="84">
        <v>6328.6456606000002</v>
      </c>
      <c r="E40" s="79">
        <v>2.9055054999999999</v>
      </c>
      <c r="F40" s="79">
        <v>3.0860352</v>
      </c>
      <c r="G40" s="79">
        <v>8.7553956999999993</v>
      </c>
      <c r="H40" s="12"/>
      <c r="I40" s="79">
        <v>1.8237014</v>
      </c>
      <c r="J40" s="79">
        <v>4.7390211999999998</v>
      </c>
    </row>
    <row r="41" spans="1:10" x14ac:dyDescent="0.25">
      <c r="A41" s="8">
        <v>29556</v>
      </c>
      <c r="B41" s="109">
        <v>188.57543989999999</v>
      </c>
      <c r="C41" s="68">
        <v>6760.5805217999996</v>
      </c>
      <c r="D41" s="84">
        <v>6351.5103148999997</v>
      </c>
      <c r="E41" s="79">
        <v>2.7893379999999999</v>
      </c>
      <c r="F41" s="79">
        <v>2.9689858</v>
      </c>
      <c r="G41" s="79">
        <v>8.8401528000000003</v>
      </c>
      <c r="H41" s="12"/>
      <c r="I41" s="79">
        <v>1.7942662</v>
      </c>
      <c r="J41" s="79">
        <v>4.4817624</v>
      </c>
    </row>
    <row r="42" spans="1:10" x14ac:dyDescent="0.25">
      <c r="A42" s="8">
        <v>29587</v>
      </c>
      <c r="B42" s="109">
        <v>193.1504779</v>
      </c>
      <c r="C42" s="68">
        <v>6757.1042527999998</v>
      </c>
      <c r="D42" s="84">
        <v>6357.3875371000004</v>
      </c>
      <c r="E42" s="79">
        <v>2.8584801</v>
      </c>
      <c r="F42" s="79">
        <v>3.0382052000000002</v>
      </c>
      <c r="G42" s="79">
        <v>8.7739832</v>
      </c>
      <c r="H42" s="12"/>
      <c r="I42" s="79">
        <v>1.871893</v>
      </c>
      <c r="J42" s="79">
        <v>4.5418064999999999</v>
      </c>
    </row>
    <row r="43" spans="1:10" x14ac:dyDescent="0.25">
      <c r="A43" s="8">
        <v>29618</v>
      </c>
      <c r="B43" s="109">
        <v>189.8659988</v>
      </c>
      <c r="C43" s="68">
        <v>6752.1061814000004</v>
      </c>
      <c r="D43" s="84">
        <v>6372.9054083000001</v>
      </c>
      <c r="E43" s="79">
        <v>2.8119521999999999</v>
      </c>
      <c r="F43" s="79">
        <v>2.9792690999999998</v>
      </c>
      <c r="G43" s="79">
        <v>8.4279890999999996</v>
      </c>
      <c r="H43" s="12"/>
      <c r="I43" s="79">
        <v>1.7336237000000001</v>
      </c>
      <c r="J43" s="79">
        <v>4.6528134000000003</v>
      </c>
    </row>
    <row r="44" spans="1:10" x14ac:dyDescent="0.25">
      <c r="A44" s="8">
        <v>29646</v>
      </c>
      <c r="B44" s="109">
        <v>193.6938112</v>
      </c>
      <c r="C44" s="68">
        <v>6765.3523305999997</v>
      </c>
      <c r="D44" s="84">
        <v>6376.6420908</v>
      </c>
      <c r="E44" s="79">
        <v>2.8630262000000002</v>
      </c>
      <c r="F44" s="79">
        <v>3.0375519</v>
      </c>
      <c r="G44" s="79">
        <v>8.6086285</v>
      </c>
      <c r="H44" s="12"/>
      <c r="I44" s="79">
        <v>1.7975300000000001</v>
      </c>
      <c r="J44" s="79">
        <v>4.6864051</v>
      </c>
    </row>
    <row r="45" spans="1:10" x14ac:dyDescent="0.25">
      <c r="A45" s="8">
        <v>29677</v>
      </c>
      <c r="B45" s="109">
        <v>188.14126669999999</v>
      </c>
      <c r="C45" s="68">
        <v>6780.6789034000003</v>
      </c>
      <c r="D45" s="84">
        <v>6404.0452992</v>
      </c>
      <c r="E45" s="79">
        <v>2.7746670999999998</v>
      </c>
      <c r="F45" s="79">
        <v>2.9378503</v>
      </c>
      <c r="G45" s="79">
        <v>8.3291787999999993</v>
      </c>
      <c r="H45" s="12"/>
      <c r="I45" s="79">
        <v>1.6961276000000001</v>
      </c>
      <c r="J45" s="79">
        <v>4.6049008999999996</v>
      </c>
    </row>
    <row r="46" spans="1:10" x14ac:dyDescent="0.25">
      <c r="A46" s="8">
        <v>29707</v>
      </c>
      <c r="B46" s="109">
        <v>189.2592597</v>
      </c>
      <c r="C46" s="68">
        <v>6784.3407510999996</v>
      </c>
      <c r="D46" s="84">
        <v>6405.2074217999998</v>
      </c>
      <c r="E46" s="79">
        <v>2.7896485000000002</v>
      </c>
      <c r="F46" s="79">
        <v>2.9547718000000001</v>
      </c>
      <c r="G46" s="79">
        <v>8.3780076999999995</v>
      </c>
      <c r="H46" s="12"/>
      <c r="I46" s="79">
        <v>1.7754025</v>
      </c>
      <c r="J46" s="79">
        <v>4.5121418000000002</v>
      </c>
    </row>
    <row r="47" spans="1:10" x14ac:dyDescent="0.25">
      <c r="A47" s="8">
        <v>29738</v>
      </c>
      <c r="B47" s="109">
        <v>180.3206898</v>
      </c>
      <c r="C47" s="68">
        <v>6785.5440964999998</v>
      </c>
      <c r="D47" s="84">
        <v>6420.9060411</v>
      </c>
      <c r="E47" s="79">
        <v>2.6574241999999999</v>
      </c>
      <c r="F47" s="79">
        <v>2.8083372</v>
      </c>
      <c r="G47" s="79">
        <v>8.0311724000000009</v>
      </c>
      <c r="H47" s="12"/>
      <c r="I47" s="79">
        <v>1.5402305000000001</v>
      </c>
      <c r="J47" s="79">
        <v>4.5495885999999999</v>
      </c>
    </row>
    <row r="48" spans="1:10" x14ac:dyDescent="0.25">
      <c r="A48" s="8">
        <v>29768</v>
      </c>
      <c r="B48" s="109">
        <v>197.84394259999999</v>
      </c>
      <c r="C48" s="68">
        <v>6815.4877763000004</v>
      </c>
      <c r="D48" s="84">
        <v>6418.4238893000002</v>
      </c>
      <c r="E48" s="79">
        <v>2.9028581999999998</v>
      </c>
      <c r="F48" s="79">
        <v>3.0824381000000001</v>
      </c>
      <c r="G48" s="79">
        <v>8.7287637999999994</v>
      </c>
      <c r="H48" s="12"/>
      <c r="I48" s="79">
        <v>1.9310593</v>
      </c>
      <c r="J48" s="79">
        <v>4.5484518999999999</v>
      </c>
    </row>
    <row r="49" spans="1:10" x14ac:dyDescent="0.25">
      <c r="A49" s="8">
        <v>29799</v>
      </c>
      <c r="B49" s="109">
        <v>184.778415</v>
      </c>
      <c r="C49" s="68">
        <v>6834.0327684000004</v>
      </c>
      <c r="D49" s="84">
        <v>6434.5414704000004</v>
      </c>
      <c r="E49" s="79">
        <v>2.7037976000000001</v>
      </c>
      <c r="F49" s="79">
        <v>2.8716640999999998</v>
      </c>
      <c r="G49" s="79">
        <v>8.5494134000000006</v>
      </c>
      <c r="H49" s="12"/>
      <c r="I49" s="79">
        <v>1.7906732999999999</v>
      </c>
      <c r="J49" s="79">
        <v>4.2451192000000004</v>
      </c>
    </row>
    <row r="50" spans="1:10" x14ac:dyDescent="0.25">
      <c r="A50" s="8">
        <v>29830</v>
      </c>
      <c r="B50" s="109">
        <v>186.0733808</v>
      </c>
      <c r="C50" s="68">
        <v>6857.9021240000002</v>
      </c>
      <c r="D50" s="84">
        <v>6459.3842983000004</v>
      </c>
      <c r="E50" s="79">
        <v>2.7132697000000001</v>
      </c>
      <c r="F50" s="79">
        <v>2.8806674000000001</v>
      </c>
      <c r="G50" s="79">
        <v>8.5243445999999992</v>
      </c>
      <c r="H50" s="12"/>
      <c r="I50" s="79">
        <v>1.7610889999999999</v>
      </c>
      <c r="J50" s="79">
        <v>4.3105646999999996</v>
      </c>
    </row>
    <row r="51" spans="1:10" x14ac:dyDescent="0.25">
      <c r="A51" s="8">
        <v>29860</v>
      </c>
      <c r="B51" s="109">
        <v>190.19179270000001</v>
      </c>
      <c r="C51" s="68">
        <v>6831.0277218000001</v>
      </c>
      <c r="D51" s="84">
        <v>6429.9120094</v>
      </c>
      <c r="E51" s="79">
        <v>2.7842338999999998</v>
      </c>
      <c r="F51" s="79">
        <v>2.9579222000000001</v>
      </c>
      <c r="G51" s="79">
        <v>8.6562011999999999</v>
      </c>
      <c r="H51" s="12"/>
      <c r="I51" s="79">
        <v>1.8354854</v>
      </c>
      <c r="J51" s="79">
        <v>4.3708733000000004</v>
      </c>
    </row>
    <row r="52" spans="1:10" x14ac:dyDescent="0.25">
      <c r="A52" s="8">
        <v>29891</v>
      </c>
      <c r="B52" s="109">
        <v>192.20353900000001</v>
      </c>
      <c r="C52" s="68">
        <v>6826.1760117000003</v>
      </c>
      <c r="D52" s="84">
        <v>6416.9691261999997</v>
      </c>
      <c r="E52" s="79">
        <v>2.8156838999999998</v>
      </c>
      <c r="F52" s="79">
        <v>2.9952386</v>
      </c>
      <c r="G52" s="79">
        <v>8.8103561999999993</v>
      </c>
      <c r="H52" s="12"/>
      <c r="I52" s="79">
        <v>1.8703916</v>
      </c>
      <c r="J52" s="79">
        <v>4.4049204</v>
      </c>
    </row>
    <row r="53" spans="1:10" x14ac:dyDescent="0.25">
      <c r="A53" s="8">
        <v>29921</v>
      </c>
      <c r="B53" s="109">
        <v>199.36575640000001</v>
      </c>
      <c r="C53" s="68">
        <v>6842.5251404000001</v>
      </c>
      <c r="D53" s="84">
        <v>6430.1537656</v>
      </c>
      <c r="E53" s="79">
        <v>2.9136283999999999</v>
      </c>
      <c r="F53" s="79">
        <v>3.1004819000000001</v>
      </c>
      <c r="G53" s="79">
        <v>8.9402247999999993</v>
      </c>
      <c r="H53" s="12"/>
      <c r="I53" s="79">
        <v>1.8740251000000001</v>
      </c>
      <c r="J53" s="79">
        <v>4.6545626000000002</v>
      </c>
    </row>
    <row r="54" spans="1:10" x14ac:dyDescent="0.25">
      <c r="A54" s="8">
        <v>29952</v>
      </c>
      <c r="B54" s="109">
        <v>204.3917725</v>
      </c>
      <c r="C54" s="68">
        <v>6880.5494473999997</v>
      </c>
      <c r="D54" s="84">
        <v>6469.0204661999996</v>
      </c>
      <c r="E54" s="79">
        <v>2.9705734000000001</v>
      </c>
      <c r="F54" s="79">
        <v>3.1595475</v>
      </c>
      <c r="G54" s="79">
        <v>8.9516215999999993</v>
      </c>
      <c r="H54" s="12"/>
      <c r="I54" s="79">
        <v>1.8358342999999999</v>
      </c>
      <c r="J54" s="79">
        <v>4.8759310999999999</v>
      </c>
    </row>
    <row r="55" spans="1:10" x14ac:dyDescent="0.25">
      <c r="A55" s="8">
        <v>29983</v>
      </c>
      <c r="B55" s="109">
        <v>197.2987215</v>
      </c>
      <c r="C55" s="68">
        <v>6884.7542012000004</v>
      </c>
      <c r="D55" s="84">
        <v>6450.4729017</v>
      </c>
      <c r="E55" s="79">
        <v>2.8657336999999998</v>
      </c>
      <c r="F55" s="79">
        <v>3.0586707</v>
      </c>
      <c r="G55" s="79">
        <v>9.173603</v>
      </c>
      <c r="H55" s="12"/>
      <c r="I55" s="79">
        <v>1.8696763000000001</v>
      </c>
      <c r="J55" s="79">
        <v>4.5409163000000001</v>
      </c>
    </row>
    <row r="56" spans="1:10" x14ac:dyDescent="0.25">
      <c r="A56" s="8">
        <v>30011</v>
      </c>
      <c r="B56" s="109">
        <v>202.5172451</v>
      </c>
      <c r="C56" s="68">
        <v>6878.1092982</v>
      </c>
      <c r="D56" s="84">
        <v>6443.2476237999999</v>
      </c>
      <c r="E56" s="79">
        <v>2.9443738000000002</v>
      </c>
      <c r="F56" s="79">
        <v>3.1430927</v>
      </c>
      <c r="G56" s="79">
        <v>9.2667751000000003</v>
      </c>
      <c r="H56" s="12"/>
      <c r="I56" s="79">
        <v>1.8654181999999999</v>
      </c>
      <c r="J56" s="79">
        <v>4.7615274000000003</v>
      </c>
    </row>
    <row r="57" spans="1:10" x14ac:dyDescent="0.25">
      <c r="A57" s="8">
        <v>30042</v>
      </c>
      <c r="B57" s="109">
        <v>208.91394940000001</v>
      </c>
      <c r="C57" s="68">
        <v>6892.5589706999999</v>
      </c>
      <c r="D57" s="84">
        <v>6456.0808217000003</v>
      </c>
      <c r="E57" s="79">
        <v>3.0310071000000001</v>
      </c>
      <c r="F57" s="79">
        <v>3.2359252000000001</v>
      </c>
      <c r="G57" s="79">
        <v>9.3636064999999995</v>
      </c>
      <c r="H57" s="12"/>
      <c r="I57" s="79">
        <v>2.0421046</v>
      </c>
      <c r="J57" s="79">
        <v>4.6934877000000004</v>
      </c>
    </row>
    <row r="58" spans="1:10" x14ac:dyDescent="0.25">
      <c r="A58" s="8">
        <v>30072</v>
      </c>
      <c r="B58" s="109">
        <v>218.01861959999999</v>
      </c>
      <c r="C58" s="68">
        <v>6886.8990621000003</v>
      </c>
      <c r="D58" s="84">
        <v>6432.8997812999996</v>
      </c>
      <c r="E58" s="79">
        <v>3.1657008000000002</v>
      </c>
      <c r="F58" s="79">
        <v>3.3891189000000002</v>
      </c>
      <c r="G58" s="79">
        <v>9.7579171000000002</v>
      </c>
      <c r="H58" s="12"/>
      <c r="I58" s="79">
        <v>2.2715771</v>
      </c>
      <c r="J58" s="79">
        <v>4.6690449999999997</v>
      </c>
    </row>
    <row r="59" spans="1:10" x14ac:dyDescent="0.25">
      <c r="A59" s="8">
        <v>30103</v>
      </c>
      <c r="B59" s="109">
        <v>214.0799888</v>
      </c>
      <c r="C59" s="68">
        <v>6886.8636587999999</v>
      </c>
      <c r="D59" s="84">
        <v>6420.8772038999996</v>
      </c>
      <c r="E59" s="79">
        <v>3.1085265999999998</v>
      </c>
      <c r="F59" s="79">
        <v>3.3341237000000001</v>
      </c>
      <c r="G59" s="79">
        <v>9.8748353000000009</v>
      </c>
      <c r="H59" s="12"/>
      <c r="I59" s="79">
        <v>2.1313925</v>
      </c>
      <c r="J59" s="79">
        <v>4.7512398999999998</v>
      </c>
    </row>
    <row r="60" spans="1:10" x14ac:dyDescent="0.25">
      <c r="A60" s="8">
        <v>30133</v>
      </c>
      <c r="B60" s="109">
        <v>223.44345290000001</v>
      </c>
      <c r="C60" s="68">
        <v>6894.2634508000001</v>
      </c>
      <c r="D60" s="84">
        <v>6419.8559111000004</v>
      </c>
      <c r="E60" s="79">
        <v>3.2410054000000001</v>
      </c>
      <c r="F60" s="79">
        <v>3.4805057000000001</v>
      </c>
      <c r="G60" s="79">
        <v>10.1221979</v>
      </c>
      <c r="H60" s="12"/>
      <c r="I60" s="79">
        <v>2.2448735000000002</v>
      </c>
      <c r="J60" s="79">
        <v>4.9222864</v>
      </c>
    </row>
    <row r="61" spans="1:10" x14ac:dyDescent="0.25">
      <c r="A61" s="8">
        <v>30164</v>
      </c>
      <c r="B61" s="109">
        <v>236.856728</v>
      </c>
      <c r="C61" s="68">
        <v>6900.2816217999998</v>
      </c>
      <c r="D61" s="84">
        <v>6416.5160691000001</v>
      </c>
      <c r="E61" s="79">
        <v>3.4325660999999998</v>
      </c>
      <c r="F61" s="79">
        <v>3.6913602999999999</v>
      </c>
      <c r="G61" s="79">
        <v>10.4433749</v>
      </c>
      <c r="H61" s="12"/>
      <c r="I61" s="79">
        <v>2.3834518</v>
      </c>
      <c r="J61" s="79">
        <v>5.2014988000000004</v>
      </c>
    </row>
    <row r="62" spans="1:10" x14ac:dyDescent="0.25">
      <c r="A62" s="8">
        <v>30195</v>
      </c>
      <c r="B62" s="109">
        <v>236.49551159999999</v>
      </c>
      <c r="C62" s="68">
        <v>6914.5085578999997</v>
      </c>
      <c r="D62" s="84">
        <v>6400.8764159000002</v>
      </c>
      <c r="E62" s="79">
        <v>3.4202794000000001</v>
      </c>
      <c r="F62" s="79">
        <v>3.6947364</v>
      </c>
      <c r="G62" s="79">
        <v>10.848604</v>
      </c>
      <c r="H62" s="12"/>
      <c r="I62" s="79">
        <v>2.4680762000000001</v>
      </c>
      <c r="J62" s="79">
        <v>5.0325338000000004</v>
      </c>
    </row>
    <row r="63" spans="1:10" x14ac:dyDescent="0.25">
      <c r="A63" s="8">
        <v>30225</v>
      </c>
      <c r="B63" s="109">
        <v>271.2129127</v>
      </c>
      <c r="C63" s="68">
        <v>6982.0849246999996</v>
      </c>
      <c r="D63" s="84">
        <v>6402.9730132000004</v>
      </c>
      <c r="E63" s="79">
        <v>3.8844115000000001</v>
      </c>
      <c r="F63" s="79">
        <v>4.2357341000000002</v>
      </c>
      <c r="G63" s="79">
        <v>12.1786663</v>
      </c>
      <c r="H63" s="12"/>
      <c r="I63" s="79">
        <v>2.8493620000000002</v>
      </c>
      <c r="J63" s="79">
        <v>5.6193849</v>
      </c>
    </row>
    <row r="64" spans="1:10" x14ac:dyDescent="0.25">
      <c r="A64" s="8">
        <v>30256</v>
      </c>
      <c r="B64" s="109">
        <v>284.34755489999998</v>
      </c>
      <c r="C64" s="68">
        <v>6948.8178625</v>
      </c>
      <c r="D64" s="84">
        <v>6345.7429331000003</v>
      </c>
      <c r="E64" s="79">
        <v>4.0920277</v>
      </c>
      <c r="F64" s="79">
        <v>4.4809182999999999</v>
      </c>
      <c r="G64" s="79">
        <v>12.7708411</v>
      </c>
      <c r="H64" s="12"/>
      <c r="I64" s="79">
        <v>3.1288315</v>
      </c>
      <c r="J64" s="79">
        <v>5.7145938000000003</v>
      </c>
    </row>
    <row r="65" spans="1:10" x14ac:dyDescent="0.25">
      <c r="A65" s="8">
        <v>30286</v>
      </c>
      <c r="B65" s="109">
        <v>274.3905853</v>
      </c>
      <c r="C65" s="68">
        <v>6948.9652654000001</v>
      </c>
      <c r="D65" s="84">
        <v>6295.6719645000003</v>
      </c>
      <c r="E65" s="79">
        <v>3.9486539</v>
      </c>
      <c r="F65" s="79">
        <v>4.3584002999999996</v>
      </c>
      <c r="G65" s="79">
        <v>13.3499572</v>
      </c>
      <c r="H65" s="12"/>
      <c r="I65" s="79">
        <v>2.8353822000000002</v>
      </c>
      <c r="J65" s="79">
        <v>5.8147539999999998</v>
      </c>
    </row>
    <row r="66" spans="1:10" x14ac:dyDescent="0.25">
      <c r="A66" s="8">
        <v>30317</v>
      </c>
      <c r="B66" s="109">
        <v>262.45448199999998</v>
      </c>
      <c r="C66" s="68">
        <v>6941.8019358000001</v>
      </c>
      <c r="D66" s="84">
        <v>6296.4204575000003</v>
      </c>
      <c r="E66" s="79">
        <v>3.7807832000000001</v>
      </c>
      <c r="F66" s="79">
        <v>4.1683124999999999</v>
      </c>
      <c r="G66" s="79">
        <v>13.077814200000001</v>
      </c>
      <c r="H66" s="12"/>
      <c r="I66" s="79">
        <v>2.6231002999999999</v>
      </c>
      <c r="J66" s="79">
        <v>5.7255459999999996</v>
      </c>
    </row>
    <row r="67" spans="1:10" x14ac:dyDescent="0.25">
      <c r="A67" s="8">
        <v>30348</v>
      </c>
      <c r="B67" s="109">
        <v>270.33483890000002</v>
      </c>
      <c r="C67" s="68">
        <v>6961.8615061999999</v>
      </c>
      <c r="D67" s="84">
        <v>6289.4930827999997</v>
      </c>
      <c r="E67" s="79">
        <v>3.8830827000000001</v>
      </c>
      <c r="F67" s="79">
        <v>4.2981976</v>
      </c>
      <c r="G67" s="79">
        <v>13.5409655</v>
      </c>
      <c r="H67" s="12"/>
      <c r="I67" s="79">
        <v>2.8371672000000001</v>
      </c>
      <c r="J67" s="79">
        <v>5.6312107999999998</v>
      </c>
    </row>
    <row r="68" spans="1:10" x14ac:dyDescent="0.25">
      <c r="A68" s="8">
        <v>30376</v>
      </c>
      <c r="B68" s="109">
        <v>281.23975910000001</v>
      </c>
      <c r="C68" s="68">
        <v>6947.1326164000002</v>
      </c>
      <c r="D68" s="84">
        <v>6255.8555156000002</v>
      </c>
      <c r="E68" s="79">
        <v>4.0482855000000004</v>
      </c>
      <c r="F68" s="79">
        <v>4.4956243000000002</v>
      </c>
      <c r="G68" s="79">
        <v>13.9988239</v>
      </c>
      <c r="H68" s="12"/>
      <c r="I68" s="79">
        <v>2.9915194000000001</v>
      </c>
      <c r="J68" s="79">
        <v>5.8167429000000004</v>
      </c>
    </row>
    <row r="69" spans="1:10" x14ac:dyDescent="0.25">
      <c r="A69" s="8">
        <v>30407</v>
      </c>
      <c r="B69" s="109">
        <v>263.48670529999998</v>
      </c>
      <c r="C69" s="68">
        <v>6937.1784287999999</v>
      </c>
      <c r="D69" s="84">
        <v>6232.9350553000004</v>
      </c>
      <c r="E69" s="79">
        <v>3.7981826000000001</v>
      </c>
      <c r="F69" s="79">
        <v>4.2273294999999997</v>
      </c>
      <c r="G69" s="79">
        <v>13.949909</v>
      </c>
      <c r="H69" s="12"/>
      <c r="I69" s="79">
        <v>2.6455486000000001</v>
      </c>
      <c r="J69" s="79">
        <v>5.7445405999999997</v>
      </c>
    </row>
    <row r="70" spans="1:10" x14ac:dyDescent="0.25">
      <c r="A70" s="8">
        <v>30437</v>
      </c>
      <c r="B70" s="109">
        <v>290.10022120000002</v>
      </c>
      <c r="C70" s="68">
        <v>6984.9105738999997</v>
      </c>
      <c r="D70" s="84">
        <v>6263.9164125999996</v>
      </c>
      <c r="E70" s="79">
        <v>4.1532416999999997</v>
      </c>
      <c r="F70" s="79">
        <v>4.6312914000000003</v>
      </c>
      <c r="G70" s="79">
        <v>14.4754091</v>
      </c>
      <c r="H70" s="12"/>
      <c r="I70" s="79">
        <v>3.0557056</v>
      </c>
      <c r="J70" s="79">
        <v>5.9818045</v>
      </c>
    </row>
    <row r="71" spans="1:10" x14ac:dyDescent="0.25">
      <c r="A71" s="8">
        <v>30468</v>
      </c>
      <c r="B71" s="109">
        <v>286.53819779999998</v>
      </c>
      <c r="C71" s="68">
        <v>6983.8441660999997</v>
      </c>
      <c r="D71" s="84">
        <v>6271.2351513000003</v>
      </c>
      <c r="E71" s="79">
        <v>4.1028722000000002</v>
      </c>
      <c r="F71" s="79">
        <v>4.5690871</v>
      </c>
      <c r="G71" s="79">
        <v>14.3065508</v>
      </c>
      <c r="H71" s="12"/>
      <c r="I71" s="79">
        <v>2.9212034999999998</v>
      </c>
      <c r="J71" s="79">
        <v>6.0733892999999997</v>
      </c>
    </row>
    <row r="72" spans="1:10" x14ac:dyDescent="0.25">
      <c r="A72" s="8">
        <v>30498</v>
      </c>
      <c r="B72" s="109">
        <v>276.68364209999999</v>
      </c>
      <c r="C72" s="68">
        <v>7014.6190362999996</v>
      </c>
      <c r="D72" s="84">
        <v>6277.0641335</v>
      </c>
      <c r="E72" s="79">
        <v>3.9443858999999999</v>
      </c>
      <c r="F72" s="79">
        <v>4.4078511000000002</v>
      </c>
      <c r="G72" s="79">
        <v>14.458925600000001</v>
      </c>
      <c r="H72" s="12"/>
      <c r="I72" s="79">
        <v>2.8046380000000002</v>
      </c>
      <c r="J72" s="79">
        <v>5.8376352000000002</v>
      </c>
    </row>
    <row r="73" spans="1:10" x14ac:dyDescent="0.25">
      <c r="A73" s="8">
        <v>30529</v>
      </c>
      <c r="B73" s="109">
        <v>273.95554529999998</v>
      </c>
      <c r="C73" s="68">
        <v>6998.1899577000004</v>
      </c>
      <c r="D73" s="84">
        <v>6283.1147363999999</v>
      </c>
      <c r="E73" s="79">
        <v>3.9146629000000002</v>
      </c>
      <c r="F73" s="79">
        <v>4.3601869000000004</v>
      </c>
      <c r="G73" s="79">
        <v>14.132665299999999</v>
      </c>
      <c r="H73" s="12"/>
      <c r="I73" s="79">
        <v>2.6346251000000001</v>
      </c>
      <c r="J73" s="79">
        <v>6.0428122000000002</v>
      </c>
    </row>
    <row r="74" spans="1:10" x14ac:dyDescent="0.25">
      <c r="A74" s="8">
        <v>30560</v>
      </c>
      <c r="B74" s="109">
        <v>271.07998070000002</v>
      </c>
      <c r="C74" s="68">
        <v>7045.0680012000003</v>
      </c>
      <c r="D74" s="84">
        <v>6316.8511246999997</v>
      </c>
      <c r="E74" s="79">
        <v>3.8477979000000002</v>
      </c>
      <c r="F74" s="79">
        <v>4.2913782999999999</v>
      </c>
      <c r="G74" s="79">
        <v>14.1843465</v>
      </c>
      <c r="H74" s="12"/>
      <c r="I74" s="79">
        <v>2.6629147999999998</v>
      </c>
      <c r="J74" s="79">
        <v>5.8121362999999997</v>
      </c>
    </row>
    <row r="75" spans="1:10" x14ac:dyDescent="0.25">
      <c r="A75" s="8">
        <v>30590</v>
      </c>
      <c r="B75" s="109">
        <v>256.55710540000001</v>
      </c>
      <c r="C75" s="68">
        <v>7019.8522510000003</v>
      </c>
      <c r="D75" s="84">
        <v>6317.3636546999996</v>
      </c>
      <c r="E75" s="79">
        <v>3.6547364999999998</v>
      </c>
      <c r="F75" s="79">
        <v>4.0611419</v>
      </c>
      <c r="G75" s="79">
        <v>13.6619072</v>
      </c>
      <c r="H75" s="12"/>
      <c r="I75" s="79">
        <v>2.5094116</v>
      </c>
      <c r="J75" s="79">
        <v>5.5550012999999998</v>
      </c>
    </row>
    <row r="76" spans="1:10" x14ac:dyDescent="0.25">
      <c r="A76" s="8">
        <v>30621</v>
      </c>
      <c r="B76" s="109">
        <v>255.55013729999999</v>
      </c>
      <c r="C76" s="68">
        <v>7033.2626702999996</v>
      </c>
      <c r="D76" s="84">
        <v>6354.3114531000001</v>
      </c>
      <c r="E76" s="79">
        <v>3.6334507999999999</v>
      </c>
      <c r="F76" s="79">
        <v>4.0216810000000001</v>
      </c>
      <c r="G76" s="79">
        <v>13.2868826</v>
      </c>
      <c r="H76" s="12"/>
      <c r="I76" s="79">
        <v>2.4384586000000001</v>
      </c>
      <c r="J76" s="79">
        <v>5.6116434999999996</v>
      </c>
    </row>
    <row r="77" spans="1:10" x14ac:dyDescent="0.25">
      <c r="A77" s="8">
        <v>30651</v>
      </c>
      <c r="B77" s="109">
        <v>239.2533148</v>
      </c>
      <c r="C77" s="68">
        <v>7045.3208752</v>
      </c>
      <c r="D77" s="84">
        <v>6379.078399</v>
      </c>
      <c r="E77" s="79">
        <v>3.3959179000000002</v>
      </c>
      <c r="F77" s="79">
        <v>3.7505937</v>
      </c>
      <c r="G77" s="79">
        <v>12.8524422</v>
      </c>
      <c r="H77" s="12"/>
      <c r="I77" s="79">
        <v>2.2718946</v>
      </c>
      <c r="J77" s="79">
        <v>5.2573457000000001</v>
      </c>
    </row>
    <row r="78" spans="1:10" x14ac:dyDescent="0.25">
      <c r="A78" s="8">
        <v>30682</v>
      </c>
      <c r="B78" s="109">
        <v>252.93656329999999</v>
      </c>
      <c r="C78" s="68">
        <v>7049.0343393000003</v>
      </c>
      <c r="D78" s="84">
        <v>6379.7653289</v>
      </c>
      <c r="E78" s="79">
        <v>3.5882442000000001</v>
      </c>
      <c r="F78" s="79">
        <v>3.9646688000000001</v>
      </c>
      <c r="G78" s="79">
        <v>13.0827221</v>
      </c>
      <c r="H78" s="12"/>
      <c r="I78" s="79">
        <v>2.3815249999999999</v>
      </c>
      <c r="J78" s="79">
        <v>5.5962499000000001</v>
      </c>
    </row>
    <row r="79" spans="1:10" x14ac:dyDescent="0.25">
      <c r="A79" s="8">
        <v>30713</v>
      </c>
      <c r="B79" s="109">
        <v>250.6669497</v>
      </c>
      <c r="C79" s="68">
        <v>7054.2132450999998</v>
      </c>
      <c r="D79" s="84">
        <v>6392.1850144999999</v>
      </c>
      <c r="E79" s="79">
        <v>3.553436</v>
      </c>
      <c r="F79" s="79">
        <v>3.9214595999999999</v>
      </c>
      <c r="G79" s="79">
        <v>12.938298700000001</v>
      </c>
      <c r="H79" s="12"/>
      <c r="I79" s="79">
        <v>2.3050470999999999</v>
      </c>
      <c r="J79" s="79">
        <v>5.6275157</v>
      </c>
    </row>
    <row r="80" spans="1:10" x14ac:dyDescent="0.25">
      <c r="A80" s="8">
        <v>30742</v>
      </c>
      <c r="B80" s="109">
        <v>253.89755210000001</v>
      </c>
      <c r="C80" s="68">
        <v>7101.6063975999996</v>
      </c>
      <c r="D80" s="84">
        <v>6447.7549337</v>
      </c>
      <c r="E80" s="79">
        <v>3.5752130000000002</v>
      </c>
      <c r="F80" s="79">
        <v>3.9377667999999999</v>
      </c>
      <c r="G80" s="79">
        <v>12.7823054</v>
      </c>
      <c r="H80" s="12"/>
      <c r="I80" s="79">
        <v>2.4573949000000002</v>
      </c>
      <c r="J80" s="79">
        <v>5.4249834000000003</v>
      </c>
    </row>
    <row r="81" spans="1:10" x14ac:dyDescent="0.25">
      <c r="A81" s="8">
        <v>30773</v>
      </c>
      <c r="B81" s="109">
        <v>261.56691990000002</v>
      </c>
      <c r="C81" s="68">
        <v>7121.4379121000002</v>
      </c>
      <c r="D81" s="84">
        <v>6454.1576453999996</v>
      </c>
      <c r="E81" s="79">
        <v>3.6729509</v>
      </c>
      <c r="F81" s="79">
        <v>4.0526887</v>
      </c>
      <c r="G81" s="79">
        <v>13.042972499999999</v>
      </c>
      <c r="H81" s="12"/>
      <c r="I81" s="79">
        <v>2.4549120000000002</v>
      </c>
      <c r="J81" s="79">
        <v>5.6669996999999999</v>
      </c>
    </row>
    <row r="82" spans="1:10" x14ac:dyDescent="0.25">
      <c r="A82" s="8">
        <v>30803</v>
      </c>
      <c r="B82" s="109">
        <v>255.5402186</v>
      </c>
      <c r="C82" s="68">
        <v>7115.4051726999996</v>
      </c>
      <c r="D82" s="84">
        <v>6479.6121174999998</v>
      </c>
      <c r="E82" s="79">
        <v>3.5913656999999999</v>
      </c>
      <c r="F82" s="79">
        <v>3.9437579999999999</v>
      </c>
      <c r="G82" s="79">
        <v>12.526809800000001</v>
      </c>
      <c r="H82" s="12"/>
      <c r="I82" s="79">
        <v>2.3880536999999999</v>
      </c>
      <c r="J82" s="79">
        <v>5.5709002999999999</v>
      </c>
    </row>
    <row r="83" spans="1:10" x14ac:dyDescent="0.25">
      <c r="A83" s="8">
        <v>30834</v>
      </c>
      <c r="B83" s="109">
        <v>250.7944</v>
      </c>
      <c r="C83" s="68">
        <v>7152.2492764999997</v>
      </c>
      <c r="D83" s="84">
        <v>6501.6669708999998</v>
      </c>
      <c r="E83" s="79">
        <v>3.5065108999999999</v>
      </c>
      <c r="F83" s="79">
        <v>3.8573860999999998</v>
      </c>
      <c r="G83" s="79">
        <v>12.602702600000001</v>
      </c>
      <c r="H83" s="12"/>
      <c r="I83" s="79">
        <v>2.2995602000000002</v>
      </c>
      <c r="J83" s="79">
        <v>5.4776736000000001</v>
      </c>
    </row>
    <row r="84" spans="1:10" x14ac:dyDescent="0.25">
      <c r="A84" s="8">
        <v>30864</v>
      </c>
      <c r="B84" s="109">
        <v>255.64898729999999</v>
      </c>
      <c r="C84" s="68">
        <v>7148.0477758999996</v>
      </c>
      <c r="D84" s="84">
        <v>6510.9388890999999</v>
      </c>
      <c r="E84" s="79">
        <v>3.5764868000000001</v>
      </c>
      <c r="F84" s="79">
        <v>3.9264535</v>
      </c>
      <c r="G84" s="79">
        <v>12.4895342</v>
      </c>
      <c r="H84" s="12"/>
      <c r="I84" s="79">
        <v>2.3395122000000002</v>
      </c>
      <c r="J84" s="79">
        <v>5.6009544</v>
      </c>
    </row>
    <row r="85" spans="1:10" x14ac:dyDescent="0.25">
      <c r="A85" s="8">
        <v>30895</v>
      </c>
      <c r="B85" s="109">
        <v>246.3876621</v>
      </c>
      <c r="C85" s="68">
        <v>7138.2528816000004</v>
      </c>
      <c r="D85" s="84">
        <v>6508.1252684000001</v>
      </c>
      <c r="E85" s="79">
        <v>3.4516521999999998</v>
      </c>
      <c r="F85" s="79">
        <v>3.785847</v>
      </c>
      <c r="G85" s="79">
        <v>12.2791289</v>
      </c>
      <c r="H85" s="12"/>
      <c r="I85" s="79">
        <v>2.2496982000000001</v>
      </c>
      <c r="J85" s="79">
        <v>5.4263349999999999</v>
      </c>
    </row>
    <row r="86" spans="1:10" x14ac:dyDescent="0.25">
      <c r="A86" s="8">
        <v>30926</v>
      </c>
      <c r="B86" s="109">
        <v>253.28850779999999</v>
      </c>
      <c r="C86" s="68">
        <v>7163.7338883000002</v>
      </c>
      <c r="D86" s="84">
        <v>6538.0791369999997</v>
      </c>
      <c r="E86" s="79">
        <v>3.5357050999999999</v>
      </c>
      <c r="F86" s="79">
        <v>3.8740508</v>
      </c>
      <c r="G86" s="79">
        <v>12.2693455</v>
      </c>
      <c r="H86" s="12"/>
      <c r="I86" s="79">
        <v>2.4031837999999999</v>
      </c>
      <c r="J86" s="79">
        <v>5.3701432999999996</v>
      </c>
    </row>
    <row r="87" spans="1:10" x14ac:dyDescent="0.25">
      <c r="A87" s="8">
        <v>30956</v>
      </c>
      <c r="B87" s="109">
        <v>254.64722130000001</v>
      </c>
      <c r="C87" s="68">
        <v>7157.0913104000001</v>
      </c>
      <c r="D87" s="84">
        <v>6534.8125960999996</v>
      </c>
      <c r="E87" s="79">
        <v>3.5579708000000001</v>
      </c>
      <c r="F87" s="79">
        <v>3.8967792999999999</v>
      </c>
      <c r="G87" s="79">
        <v>12.2525464</v>
      </c>
      <c r="H87" s="12"/>
      <c r="I87" s="79">
        <v>2.3474949000000001</v>
      </c>
      <c r="J87" s="79">
        <v>5.5201593999999998</v>
      </c>
    </row>
    <row r="88" spans="1:10" x14ac:dyDescent="0.25">
      <c r="A88" s="8">
        <v>30987</v>
      </c>
      <c r="B88" s="109">
        <v>248.2155745</v>
      </c>
      <c r="C88" s="68">
        <v>7172.5561635000004</v>
      </c>
      <c r="D88" s="84">
        <v>6550.1046643</v>
      </c>
      <c r="E88" s="79">
        <v>3.4606292000000001</v>
      </c>
      <c r="F88" s="79">
        <v>3.7894901999999999</v>
      </c>
      <c r="G88" s="79">
        <v>12.138867299999999</v>
      </c>
      <c r="H88" s="12"/>
      <c r="I88" s="79">
        <v>2.2832392000000001</v>
      </c>
      <c r="J88" s="79">
        <v>5.3661802999999999</v>
      </c>
    </row>
    <row r="89" spans="1:10" x14ac:dyDescent="0.25">
      <c r="A89" s="8">
        <v>31017</v>
      </c>
      <c r="B89" s="109">
        <v>231.97892970000001</v>
      </c>
      <c r="C89" s="68">
        <v>7164.1456049999997</v>
      </c>
      <c r="D89" s="84">
        <v>6553.8565994999999</v>
      </c>
      <c r="E89" s="79">
        <v>3.2380544000000002</v>
      </c>
      <c r="F89" s="79">
        <v>3.5395789999999998</v>
      </c>
      <c r="G89" s="79">
        <v>11.756711599999999</v>
      </c>
      <c r="H89" s="12"/>
      <c r="I89" s="79">
        <v>1.9744341999999999</v>
      </c>
      <c r="J89" s="79">
        <v>5.2744742000000002</v>
      </c>
    </row>
    <row r="90" spans="1:10" x14ac:dyDescent="0.25">
      <c r="A90" s="8">
        <v>31048</v>
      </c>
      <c r="B90" s="109">
        <v>247.91597530000001</v>
      </c>
      <c r="C90" s="68">
        <v>7175.3563014000001</v>
      </c>
      <c r="D90" s="84">
        <v>6561.7707450999997</v>
      </c>
      <c r="E90" s="79">
        <v>3.4551033000000002</v>
      </c>
      <c r="F90" s="79">
        <v>3.7781870999999998</v>
      </c>
      <c r="G90" s="79">
        <v>12.0063938</v>
      </c>
      <c r="H90" s="12"/>
      <c r="I90" s="79">
        <v>2.2054339000000001</v>
      </c>
      <c r="J90" s="79">
        <v>5.4704169</v>
      </c>
    </row>
    <row r="91" spans="1:10" x14ac:dyDescent="0.25">
      <c r="A91" s="8">
        <v>31079</v>
      </c>
      <c r="B91" s="109">
        <v>256.08132849999998</v>
      </c>
      <c r="C91" s="68">
        <v>7233.0071528999997</v>
      </c>
      <c r="D91" s="84">
        <v>6626.2649289999999</v>
      </c>
      <c r="E91" s="79">
        <v>3.5404545000000001</v>
      </c>
      <c r="F91" s="79">
        <v>3.8646406999999998</v>
      </c>
      <c r="G91" s="79">
        <v>11.9289741</v>
      </c>
      <c r="H91" s="12"/>
      <c r="I91" s="79">
        <v>2.4151113</v>
      </c>
      <c r="J91" s="79">
        <v>5.3383646000000002</v>
      </c>
    </row>
    <row r="92" spans="1:10" x14ac:dyDescent="0.25">
      <c r="A92" s="8">
        <v>31107</v>
      </c>
      <c r="B92" s="109">
        <v>237.77083490000001</v>
      </c>
      <c r="C92" s="68">
        <v>7227.2767342999996</v>
      </c>
      <c r="D92" s="84">
        <v>6601.1090063000001</v>
      </c>
      <c r="E92" s="79">
        <v>3.2899091</v>
      </c>
      <c r="F92" s="79">
        <v>3.6019831999999998</v>
      </c>
      <c r="G92" s="79">
        <v>11.953860300000001</v>
      </c>
      <c r="H92" s="12"/>
      <c r="I92" s="79">
        <v>2.0329446999999998</v>
      </c>
      <c r="J92" s="79">
        <v>5.3101105999999998</v>
      </c>
    </row>
    <row r="93" spans="1:10" x14ac:dyDescent="0.25">
      <c r="A93" s="8">
        <v>31138</v>
      </c>
      <c r="B93" s="109">
        <v>238.47852270000001</v>
      </c>
      <c r="C93" s="68">
        <v>7217.9668349000003</v>
      </c>
      <c r="D93" s="84">
        <v>6611.5505510000003</v>
      </c>
      <c r="E93" s="79">
        <v>3.303957</v>
      </c>
      <c r="F93" s="79">
        <v>3.6069984000000002</v>
      </c>
      <c r="G93" s="79">
        <v>11.705440400000001</v>
      </c>
      <c r="H93" s="12"/>
      <c r="I93" s="79">
        <v>2.0680847</v>
      </c>
      <c r="J93" s="79">
        <v>5.2979883000000001</v>
      </c>
    </row>
    <row r="94" spans="1:10" x14ac:dyDescent="0.25">
      <c r="A94" s="8">
        <v>31168</v>
      </c>
      <c r="B94" s="109">
        <v>227.72729670000001</v>
      </c>
      <c r="C94" s="68">
        <v>7253.7675149999995</v>
      </c>
      <c r="D94" s="84">
        <v>6646.2984221999995</v>
      </c>
      <c r="E94" s="79">
        <v>3.1394346999999998</v>
      </c>
      <c r="F94" s="79">
        <v>3.4263778</v>
      </c>
      <c r="G94" s="79">
        <v>11.5139669</v>
      </c>
      <c r="H94" s="12"/>
      <c r="I94" s="79">
        <v>1.7981247</v>
      </c>
      <c r="J94" s="79">
        <v>5.2890560999999998</v>
      </c>
    </row>
    <row r="95" spans="1:10" x14ac:dyDescent="0.25">
      <c r="A95" s="8">
        <v>31199</v>
      </c>
      <c r="B95" s="109">
        <v>227.87938109999999</v>
      </c>
      <c r="C95" s="68">
        <v>7284.6244729</v>
      </c>
      <c r="D95" s="84">
        <v>6660.1946215999997</v>
      </c>
      <c r="E95" s="79">
        <v>3.1282241000000002</v>
      </c>
      <c r="F95" s="79">
        <v>3.4215122999999998</v>
      </c>
      <c r="G95" s="79">
        <v>11.7001121</v>
      </c>
      <c r="H95" s="12"/>
      <c r="I95" s="79">
        <v>1.8556016</v>
      </c>
      <c r="J95" s="79">
        <v>5.1610623999999996</v>
      </c>
    </row>
    <row r="96" spans="1:10" x14ac:dyDescent="0.25">
      <c r="A96" s="8">
        <v>31229</v>
      </c>
      <c r="B96" s="109">
        <v>235.80427549999999</v>
      </c>
      <c r="C96" s="68">
        <v>7291.1397294999997</v>
      </c>
      <c r="D96" s="84">
        <v>6685.7619321000002</v>
      </c>
      <c r="E96" s="79">
        <v>3.2341209000000002</v>
      </c>
      <c r="F96" s="79">
        <v>3.5269618999999999</v>
      </c>
      <c r="G96" s="79">
        <v>11.537045000000001</v>
      </c>
      <c r="H96" s="12"/>
      <c r="I96" s="79">
        <v>2.0357827999999998</v>
      </c>
      <c r="J96" s="79">
        <v>5.1330798</v>
      </c>
    </row>
    <row r="97" spans="1:10" x14ac:dyDescent="0.25">
      <c r="A97" s="8">
        <v>31260</v>
      </c>
      <c r="B97" s="109">
        <v>239.5973132</v>
      </c>
      <c r="C97" s="68">
        <v>7324.8292756999999</v>
      </c>
      <c r="D97" s="84">
        <v>6727.5332410999999</v>
      </c>
      <c r="E97" s="79">
        <v>3.2710292999999999</v>
      </c>
      <c r="F97" s="79">
        <v>3.5614438000000002</v>
      </c>
      <c r="G97" s="79">
        <v>11.4254315</v>
      </c>
      <c r="H97" s="12"/>
      <c r="I97" s="79">
        <v>1.9881249999999999</v>
      </c>
      <c r="J97" s="79">
        <v>5.3139826000000001</v>
      </c>
    </row>
    <row r="98" spans="1:10" x14ac:dyDescent="0.25">
      <c r="A98" s="8">
        <v>31291</v>
      </c>
      <c r="B98" s="109">
        <v>234.02079090000001</v>
      </c>
      <c r="C98" s="68">
        <v>7365.1856286000002</v>
      </c>
      <c r="D98" s="84">
        <v>6771.8321311999998</v>
      </c>
      <c r="E98" s="79">
        <v>3.1773916</v>
      </c>
      <c r="F98" s="79">
        <v>3.4557973</v>
      </c>
      <c r="G98" s="79">
        <v>11.233583599999999</v>
      </c>
      <c r="H98" s="12"/>
      <c r="I98" s="79">
        <v>1.9632807999999999</v>
      </c>
      <c r="J98" s="79">
        <v>5.1040834000000004</v>
      </c>
    </row>
    <row r="99" spans="1:10" x14ac:dyDescent="0.25">
      <c r="A99" s="8">
        <v>31321</v>
      </c>
      <c r="B99" s="109">
        <v>242.7730335</v>
      </c>
      <c r="C99" s="68">
        <v>7331.6715268999997</v>
      </c>
      <c r="D99" s="84">
        <v>6756.2951574999997</v>
      </c>
      <c r="E99" s="79">
        <v>3.3112916999999999</v>
      </c>
      <c r="F99" s="79">
        <v>3.5932864000000002</v>
      </c>
      <c r="G99" s="79">
        <v>11.1591115</v>
      </c>
      <c r="H99" s="12"/>
      <c r="I99" s="79">
        <v>2.1617633999999999</v>
      </c>
      <c r="J99" s="79">
        <v>5.1230465000000001</v>
      </c>
    </row>
    <row r="100" spans="1:10" x14ac:dyDescent="0.25">
      <c r="A100" s="8">
        <v>31352</v>
      </c>
      <c r="B100" s="109">
        <v>243.1256941</v>
      </c>
      <c r="C100" s="68">
        <v>7447.3779041999996</v>
      </c>
      <c r="D100" s="84">
        <v>6855.3628289999997</v>
      </c>
      <c r="E100" s="79">
        <v>3.2645811</v>
      </c>
      <c r="F100" s="79">
        <v>3.5465037000000001</v>
      </c>
      <c r="G100" s="79">
        <v>11.213889999999999</v>
      </c>
      <c r="H100" s="12"/>
      <c r="I100" s="79">
        <v>2.1967628000000001</v>
      </c>
      <c r="J100" s="79">
        <v>4.9382282999999996</v>
      </c>
    </row>
    <row r="101" spans="1:10" x14ac:dyDescent="0.25">
      <c r="A101" s="8">
        <v>31382</v>
      </c>
      <c r="B101" s="109">
        <v>230.39325669999999</v>
      </c>
      <c r="C101" s="68">
        <v>7398.6174795999996</v>
      </c>
      <c r="D101" s="84">
        <v>6822.7317617999997</v>
      </c>
      <c r="E101" s="79">
        <v>3.1140042000000001</v>
      </c>
      <c r="F101" s="79">
        <v>3.3768476000000001</v>
      </c>
      <c r="G101" s="79">
        <v>10.8976978</v>
      </c>
      <c r="H101" s="12"/>
      <c r="I101" s="79">
        <v>1.9903668000000001</v>
      </c>
      <c r="J101" s="79">
        <v>4.8675056000000003</v>
      </c>
    </row>
    <row r="102" spans="1:10" x14ac:dyDescent="0.25">
      <c r="A102" s="8">
        <v>31413</v>
      </c>
      <c r="B102" s="109">
        <v>242.39524299999999</v>
      </c>
      <c r="C102" s="68">
        <v>7451.1822579</v>
      </c>
      <c r="D102" s="84">
        <v>6869.5880150000003</v>
      </c>
      <c r="E102" s="79">
        <v>3.2531112000000002</v>
      </c>
      <c r="F102" s="79">
        <v>3.5285266000000002</v>
      </c>
      <c r="G102" s="79">
        <v>11.058506700000001</v>
      </c>
      <c r="H102" s="12"/>
      <c r="I102" s="79">
        <v>2.0992231000000001</v>
      </c>
      <c r="J102" s="79">
        <v>5.0562024000000001</v>
      </c>
    </row>
    <row r="103" spans="1:10" x14ac:dyDescent="0.25">
      <c r="A103" s="8">
        <v>31444</v>
      </c>
      <c r="B103" s="109">
        <v>255.88494180000001</v>
      </c>
      <c r="C103" s="68">
        <v>7491.7868441000001</v>
      </c>
      <c r="D103" s="84">
        <v>6892.3087341</v>
      </c>
      <c r="E103" s="79">
        <v>3.4155395</v>
      </c>
      <c r="F103" s="79">
        <v>3.7126158</v>
      </c>
      <c r="G103" s="79">
        <v>11.4173437</v>
      </c>
      <c r="H103" s="12"/>
      <c r="I103" s="79">
        <v>2.2505174000000001</v>
      </c>
      <c r="J103" s="79">
        <v>5.2142819999999999</v>
      </c>
    </row>
    <row r="104" spans="1:10" x14ac:dyDescent="0.25">
      <c r="A104" s="8">
        <v>31472</v>
      </c>
      <c r="B104" s="109">
        <v>257.2382935</v>
      </c>
      <c r="C104" s="68">
        <v>7496.8868947999999</v>
      </c>
      <c r="D104" s="84">
        <v>6902.7678292999999</v>
      </c>
      <c r="E104" s="79">
        <v>3.4312681999999999</v>
      </c>
      <c r="F104" s="79">
        <v>3.7265963000000002</v>
      </c>
      <c r="G104" s="79">
        <v>11.3561452</v>
      </c>
      <c r="H104" s="12"/>
      <c r="I104" s="79">
        <v>2.1981204000000001</v>
      </c>
      <c r="J104" s="79">
        <v>5.3436769000000002</v>
      </c>
    </row>
    <row r="105" spans="1:10" x14ac:dyDescent="0.25">
      <c r="A105" s="8">
        <v>31503</v>
      </c>
      <c r="B105" s="109">
        <v>280.17988580000002</v>
      </c>
      <c r="C105" s="68">
        <v>7569.4943080000003</v>
      </c>
      <c r="D105" s="84">
        <v>6971.4483092999999</v>
      </c>
      <c r="E105" s="79">
        <v>3.7014347000000001</v>
      </c>
      <c r="F105" s="79">
        <v>4.0189624000000004</v>
      </c>
      <c r="G105" s="79">
        <v>11.602173799999999</v>
      </c>
      <c r="H105" s="12"/>
      <c r="I105" s="79">
        <v>2.3646147000000002</v>
      </c>
      <c r="J105" s="79">
        <v>5.7437408000000003</v>
      </c>
    </row>
    <row r="106" spans="1:10" x14ac:dyDescent="0.25">
      <c r="A106" s="8">
        <v>31533</v>
      </c>
      <c r="B106" s="109">
        <v>269.03229900000002</v>
      </c>
      <c r="C106" s="68">
        <v>7558.0716407</v>
      </c>
      <c r="D106" s="84">
        <v>6965.1293647000002</v>
      </c>
      <c r="E106" s="79">
        <v>3.5595362000000002</v>
      </c>
      <c r="F106" s="79">
        <v>3.8625600000000002</v>
      </c>
      <c r="G106" s="79">
        <v>11.404689100000001</v>
      </c>
      <c r="H106" s="12"/>
      <c r="I106" s="79">
        <v>2.3581162</v>
      </c>
      <c r="J106" s="79">
        <v>5.3941363000000004</v>
      </c>
    </row>
    <row r="107" spans="1:10" x14ac:dyDescent="0.25">
      <c r="A107" s="8">
        <v>31564</v>
      </c>
      <c r="B107" s="109">
        <v>283.63072360000001</v>
      </c>
      <c r="C107" s="68">
        <v>7586.0427147</v>
      </c>
      <c r="D107" s="84">
        <v>7005.4201274999996</v>
      </c>
      <c r="E107" s="79">
        <v>3.7388495000000002</v>
      </c>
      <c r="F107" s="79">
        <v>4.0487324999999998</v>
      </c>
      <c r="G107" s="79">
        <v>11.3926766</v>
      </c>
      <c r="H107" s="12"/>
      <c r="I107" s="79">
        <v>2.421834</v>
      </c>
      <c r="J107" s="79">
        <v>5.7607526</v>
      </c>
    </row>
    <row r="108" spans="1:10" x14ac:dyDescent="0.25">
      <c r="A108" s="8">
        <v>31594</v>
      </c>
      <c r="B108" s="109">
        <v>279.7374001</v>
      </c>
      <c r="C108" s="68">
        <v>7604.0687883000001</v>
      </c>
      <c r="D108" s="84">
        <v>6987.4597538999997</v>
      </c>
      <c r="E108" s="79">
        <v>3.6787858</v>
      </c>
      <c r="F108" s="79">
        <v>4.0034206000000001</v>
      </c>
      <c r="G108" s="79">
        <v>11.787721299999999</v>
      </c>
      <c r="H108" s="12"/>
      <c r="I108" s="79">
        <v>2.3351304000000002</v>
      </c>
      <c r="J108" s="79">
        <v>5.7157844999999998</v>
      </c>
    </row>
    <row r="109" spans="1:10" x14ac:dyDescent="0.25">
      <c r="A109" s="8">
        <v>31625</v>
      </c>
      <c r="B109" s="109">
        <v>277.57912329999999</v>
      </c>
      <c r="C109" s="68">
        <v>7595.0343371999998</v>
      </c>
      <c r="D109" s="84">
        <v>6969.3606657</v>
      </c>
      <c r="E109" s="79">
        <v>3.6547448</v>
      </c>
      <c r="F109" s="79">
        <v>3.9828492</v>
      </c>
      <c r="G109" s="79">
        <v>11.8926756</v>
      </c>
      <c r="H109" s="12"/>
      <c r="I109" s="79">
        <v>2.3778024000000002</v>
      </c>
      <c r="J109" s="79">
        <v>5.6092735999999999</v>
      </c>
    </row>
    <row r="110" spans="1:10" x14ac:dyDescent="0.25">
      <c r="A110" s="8">
        <v>31656</v>
      </c>
      <c r="B110" s="109">
        <v>282.53270259999999</v>
      </c>
      <c r="C110" s="68">
        <v>7630.5331311999998</v>
      </c>
      <c r="D110" s="84">
        <v>6994.3847218000001</v>
      </c>
      <c r="E110" s="79">
        <v>3.7026601000000001</v>
      </c>
      <c r="F110" s="79">
        <v>4.0394218000000004</v>
      </c>
      <c r="G110" s="79">
        <v>12.039540300000001</v>
      </c>
      <c r="H110" s="12"/>
      <c r="I110" s="79">
        <v>2.3173921000000002</v>
      </c>
      <c r="J110" s="79">
        <v>5.8146747999999997</v>
      </c>
    </row>
    <row r="111" spans="1:10" x14ac:dyDescent="0.25">
      <c r="A111" s="8">
        <v>31686</v>
      </c>
      <c r="B111" s="109">
        <v>272.56544939999998</v>
      </c>
      <c r="C111" s="68">
        <v>7654.9292241000003</v>
      </c>
      <c r="D111" s="84">
        <v>7018.8890848999999</v>
      </c>
      <c r="E111" s="79">
        <v>3.5606528000000002</v>
      </c>
      <c r="F111" s="79">
        <v>3.8833131999999999</v>
      </c>
      <c r="G111" s="79">
        <v>11.8695492</v>
      </c>
      <c r="H111" s="12"/>
      <c r="I111" s="79">
        <v>2.4259830999999998</v>
      </c>
      <c r="J111" s="79">
        <v>5.2707281999999998</v>
      </c>
    </row>
    <row r="112" spans="1:10" x14ac:dyDescent="0.25">
      <c r="A112" s="8">
        <v>31717</v>
      </c>
      <c r="B112" s="109">
        <v>292.25201370000002</v>
      </c>
      <c r="C112" s="68">
        <v>7643.9406028000003</v>
      </c>
      <c r="D112" s="84">
        <v>7008.1358120000004</v>
      </c>
      <c r="E112" s="79">
        <v>3.8233161</v>
      </c>
      <c r="F112" s="79">
        <v>4.1701819000000002</v>
      </c>
      <c r="G112" s="79">
        <v>12.141078200000001</v>
      </c>
      <c r="H112" s="12"/>
      <c r="I112" s="79">
        <v>2.4371577000000002</v>
      </c>
      <c r="J112" s="79">
        <v>5.9195446</v>
      </c>
    </row>
    <row r="113" spans="1:10" x14ac:dyDescent="0.25">
      <c r="A113" s="8">
        <v>31747</v>
      </c>
      <c r="B113" s="109">
        <v>298.34328160000001</v>
      </c>
      <c r="C113" s="68">
        <v>7665.6839827000003</v>
      </c>
      <c r="D113" s="84">
        <v>7024.6579680000004</v>
      </c>
      <c r="E113" s="79">
        <v>3.8919329999999999</v>
      </c>
      <c r="F113" s="79">
        <v>4.2470862</v>
      </c>
      <c r="G113" s="79">
        <v>12.254213699999999</v>
      </c>
      <c r="H113" s="12"/>
      <c r="I113" s="79">
        <v>2.4612968</v>
      </c>
      <c r="J113" s="79">
        <v>6.0658173</v>
      </c>
    </row>
    <row r="114" spans="1:10" x14ac:dyDescent="0.25">
      <c r="A114" s="8">
        <v>31778</v>
      </c>
      <c r="B114" s="109">
        <v>290.04235920000002</v>
      </c>
      <c r="C114" s="68">
        <v>7651.4322298999996</v>
      </c>
      <c r="D114" s="84">
        <v>7025.0805424999999</v>
      </c>
      <c r="E114" s="79">
        <v>3.7906936999999998</v>
      </c>
      <c r="F114" s="79">
        <v>4.1286695</v>
      </c>
      <c r="G114" s="79">
        <v>11.976764899999999</v>
      </c>
      <c r="H114" s="12"/>
      <c r="I114" s="79">
        <v>2.5208159999999999</v>
      </c>
      <c r="J114" s="79">
        <v>5.7126061999999997</v>
      </c>
    </row>
    <row r="115" spans="1:10" x14ac:dyDescent="0.25">
      <c r="A115" s="8">
        <v>31809</v>
      </c>
      <c r="B115" s="109">
        <v>294.58035480000001</v>
      </c>
      <c r="C115" s="68">
        <v>7687.8603265000002</v>
      </c>
      <c r="D115" s="84">
        <v>7056.7105308</v>
      </c>
      <c r="E115" s="79">
        <v>3.8317600000000001</v>
      </c>
      <c r="F115" s="79">
        <v>4.1744713000000004</v>
      </c>
      <c r="G115" s="79">
        <v>12.041453799999999</v>
      </c>
      <c r="H115" s="12"/>
      <c r="I115" s="79">
        <v>2.5669412</v>
      </c>
      <c r="J115" s="79">
        <v>5.7319655000000003</v>
      </c>
    </row>
    <row r="116" spans="1:10" x14ac:dyDescent="0.25">
      <c r="A116" s="8">
        <v>31837</v>
      </c>
      <c r="B116" s="109">
        <v>297.18326610000003</v>
      </c>
      <c r="C116" s="68">
        <v>7721.4178497000003</v>
      </c>
      <c r="D116" s="84">
        <v>7070.3095621000002</v>
      </c>
      <c r="E116" s="79">
        <v>3.8488172999999999</v>
      </c>
      <c r="F116" s="79">
        <v>4.2032568000000001</v>
      </c>
      <c r="G116" s="79">
        <v>12.2813138</v>
      </c>
      <c r="H116" s="12"/>
      <c r="I116" s="79">
        <v>2.5262688999999998</v>
      </c>
      <c r="J116" s="79">
        <v>5.8434080000000002</v>
      </c>
    </row>
    <row r="117" spans="1:10" x14ac:dyDescent="0.25">
      <c r="A117" s="8">
        <v>31868</v>
      </c>
      <c r="B117" s="109">
        <v>299.35895840000001</v>
      </c>
      <c r="C117" s="68">
        <v>7725.9194196999997</v>
      </c>
      <c r="D117" s="84">
        <v>7084.6365692999998</v>
      </c>
      <c r="E117" s="79">
        <v>3.8747357</v>
      </c>
      <c r="F117" s="79">
        <v>4.2254667000000001</v>
      </c>
      <c r="G117" s="79">
        <v>12.1751439</v>
      </c>
      <c r="H117" s="12"/>
      <c r="I117" s="79">
        <v>2.5635218000000002</v>
      </c>
      <c r="J117" s="79">
        <v>5.8387232999999998</v>
      </c>
    </row>
    <row r="118" spans="1:10" x14ac:dyDescent="0.25">
      <c r="A118" s="8">
        <v>31898</v>
      </c>
      <c r="B118" s="109">
        <v>307.51301510000002</v>
      </c>
      <c r="C118" s="68">
        <v>7723.1953597000002</v>
      </c>
      <c r="D118" s="84">
        <v>7089.8711678999998</v>
      </c>
      <c r="E118" s="79">
        <v>3.9816812000000001</v>
      </c>
      <c r="F118" s="79">
        <v>4.3373568999999996</v>
      </c>
      <c r="G118" s="79">
        <v>12.181968299999999</v>
      </c>
      <c r="H118" s="12"/>
      <c r="I118" s="79">
        <v>2.5419716999999999</v>
      </c>
      <c r="J118" s="79">
        <v>6.1467482999999996</v>
      </c>
    </row>
    <row r="119" spans="1:10" x14ac:dyDescent="0.25">
      <c r="A119" s="8">
        <v>31929</v>
      </c>
      <c r="B119" s="109">
        <v>315.89842729999998</v>
      </c>
      <c r="C119" s="68">
        <v>7745.8151066</v>
      </c>
      <c r="D119" s="84">
        <v>7125.4549956999999</v>
      </c>
      <c r="E119" s="79">
        <v>4.0783110000000002</v>
      </c>
      <c r="F119" s="79">
        <v>4.4333790000000004</v>
      </c>
      <c r="G119" s="79">
        <v>12.0872823</v>
      </c>
      <c r="H119" s="12"/>
      <c r="I119" s="79">
        <v>2.7082940999999998</v>
      </c>
      <c r="J119" s="79">
        <v>6.1468183999999999</v>
      </c>
    </row>
    <row r="120" spans="1:10" x14ac:dyDescent="0.25">
      <c r="A120" s="8">
        <v>31959</v>
      </c>
      <c r="B120" s="109">
        <v>313.11053020000003</v>
      </c>
      <c r="C120" s="68">
        <v>7801.0820483999996</v>
      </c>
      <c r="D120" s="84">
        <v>7171.0730265000002</v>
      </c>
      <c r="E120" s="79">
        <v>4.0136808000000004</v>
      </c>
      <c r="F120" s="79">
        <v>4.3662995999999996</v>
      </c>
      <c r="G120" s="79">
        <v>12.0895992</v>
      </c>
      <c r="H120" s="12"/>
      <c r="I120" s="79">
        <v>2.5870614999999999</v>
      </c>
      <c r="J120" s="79">
        <v>6.1584658000000001</v>
      </c>
    </row>
    <row r="121" spans="1:10" x14ac:dyDescent="0.25">
      <c r="A121" s="8">
        <v>31990</v>
      </c>
      <c r="B121" s="109">
        <v>324.18612250000001</v>
      </c>
      <c r="C121" s="68">
        <v>7780.3328176000005</v>
      </c>
      <c r="D121" s="84">
        <v>7149.8220100999997</v>
      </c>
      <c r="E121" s="79">
        <v>4.1667385000000001</v>
      </c>
      <c r="F121" s="79">
        <v>4.5341845000000003</v>
      </c>
      <c r="G121" s="79">
        <v>12.2706438</v>
      </c>
      <c r="H121" s="12"/>
      <c r="I121" s="79">
        <v>2.702906</v>
      </c>
      <c r="J121" s="79">
        <v>6.3617128999999997</v>
      </c>
    </row>
    <row r="122" spans="1:10" x14ac:dyDescent="0.25">
      <c r="A122" s="8">
        <v>32021</v>
      </c>
      <c r="B122" s="109">
        <v>308.78180429999998</v>
      </c>
      <c r="C122" s="68">
        <v>7737.6356937</v>
      </c>
      <c r="D122" s="84">
        <v>7137.6531101</v>
      </c>
      <c r="E122" s="79">
        <v>3.9906480000000002</v>
      </c>
      <c r="F122" s="79">
        <v>4.3260971000000001</v>
      </c>
      <c r="G122" s="79">
        <v>11.744729599999999</v>
      </c>
      <c r="H122" s="12"/>
      <c r="I122" s="79">
        <v>2.5129199999999998</v>
      </c>
      <c r="J122" s="79">
        <v>6.2060135000000001</v>
      </c>
    </row>
    <row r="123" spans="1:10" x14ac:dyDescent="0.25">
      <c r="A123" s="8">
        <v>32051</v>
      </c>
      <c r="B123" s="109">
        <v>308.5123615</v>
      </c>
      <c r="C123" s="68">
        <v>7797.6713947999997</v>
      </c>
      <c r="D123" s="84">
        <v>7167.2495130999996</v>
      </c>
      <c r="E123" s="79">
        <v>3.9564678</v>
      </c>
      <c r="F123" s="79">
        <v>4.3044735999999997</v>
      </c>
      <c r="G123" s="79">
        <v>12.041213300000001</v>
      </c>
      <c r="H123" s="12"/>
      <c r="I123" s="79">
        <v>2.4392896999999998</v>
      </c>
      <c r="J123" s="79">
        <v>6.2082623999999997</v>
      </c>
    </row>
    <row r="124" spans="1:10" x14ac:dyDescent="0.25">
      <c r="A124" s="8">
        <v>32082</v>
      </c>
      <c r="B124" s="109">
        <v>313.19708650000001</v>
      </c>
      <c r="C124" s="68">
        <v>7773.7380860000003</v>
      </c>
      <c r="D124" s="84">
        <v>7157.2880905000002</v>
      </c>
      <c r="E124" s="79">
        <v>4.0289123</v>
      </c>
      <c r="F124" s="79">
        <v>4.3759183999999998</v>
      </c>
      <c r="G124" s="79">
        <v>11.9588166</v>
      </c>
      <c r="H124" s="12"/>
      <c r="I124" s="79">
        <v>2.5150421999999999</v>
      </c>
      <c r="J124" s="79">
        <v>6.2809759999999999</v>
      </c>
    </row>
    <row r="125" spans="1:10" x14ac:dyDescent="0.25">
      <c r="A125" s="8">
        <v>32112</v>
      </c>
      <c r="B125" s="109">
        <v>312.85930509999997</v>
      </c>
      <c r="C125" s="68">
        <v>7840.8221305999996</v>
      </c>
      <c r="D125" s="84">
        <v>7234.9525030000004</v>
      </c>
      <c r="E125" s="79">
        <v>3.9901339</v>
      </c>
      <c r="F125" s="79">
        <v>4.3242759</v>
      </c>
      <c r="G125" s="79">
        <v>11.7172526</v>
      </c>
      <c r="H125" s="12"/>
      <c r="I125" s="79">
        <v>2.6141404000000001</v>
      </c>
      <c r="J125" s="79">
        <v>6.0349417000000001</v>
      </c>
    </row>
    <row r="126" spans="1:10" x14ac:dyDescent="0.25">
      <c r="A126" s="8">
        <v>32143</v>
      </c>
      <c r="B126" s="109">
        <v>321.27125100000001</v>
      </c>
      <c r="C126" s="68">
        <v>7899.3205433000003</v>
      </c>
      <c r="D126" s="84">
        <v>7296.6075622999997</v>
      </c>
      <c r="E126" s="79">
        <v>4.0670745000000004</v>
      </c>
      <c r="F126" s="79">
        <v>4.4030221999999997</v>
      </c>
      <c r="G126" s="79">
        <v>11.697009</v>
      </c>
      <c r="H126" s="12"/>
      <c r="I126" s="79">
        <v>2.7491946</v>
      </c>
      <c r="J126" s="79">
        <v>6.0180305000000001</v>
      </c>
    </row>
    <row r="127" spans="1:10" x14ac:dyDescent="0.25">
      <c r="A127" s="8">
        <v>32174</v>
      </c>
      <c r="B127" s="109">
        <v>317.0416894</v>
      </c>
      <c r="C127" s="68">
        <v>7865.4148647000002</v>
      </c>
      <c r="D127" s="84">
        <v>7282.1448952000001</v>
      </c>
      <c r="E127" s="79">
        <v>4.0308324000000004</v>
      </c>
      <c r="F127" s="79">
        <v>4.3536855000000001</v>
      </c>
      <c r="G127" s="79">
        <v>11.4464612</v>
      </c>
      <c r="H127" s="12"/>
      <c r="I127" s="79">
        <v>2.7194745999999999</v>
      </c>
      <c r="J127" s="79">
        <v>5.9738661000000004</v>
      </c>
    </row>
    <row r="128" spans="1:10" x14ac:dyDescent="0.25">
      <c r="A128" s="8">
        <v>32203</v>
      </c>
      <c r="B128" s="109">
        <v>300.74596279999997</v>
      </c>
      <c r="C128" s="68">
        <v>7924.1945341000001</v>
      </c>
      <c r="D128" s="84">
        <v>7329.8386368000001</v>
      </c>
      <c r="E128" s="79">
        <v>3.7952875000000001</v>
      </c>
      <c r="F128" s="79">
        <v>4.1030366000000003</v>
      </c>
      <c r="G128" s="79">
        <v>11.2958088</v>
      </c>
      <c r="H128" s="12"/>
      <c r="I128" s="79">
        <v>2.3319481</v>
      </c>
      <c r="J128" s="79">
        <v>5.9614643999999997</v>
      </c>
    </row>
    <row r="129" spans="1:10" x14ac:dyDescent="0.25">
      <c r="A129" s="8">
        <v>32234</v>
      </c>
      <c r="B129" s="109">
        <v>305.60125340000002</v>
      </c>
      <c r="C129" s="68">
        <v>7992.3878023999996</v>
      </c>
      <c r="D129" s="84">
        <v>7359.9381162999998</v>
      </c>
      <c r="E129" s="79">
        <v>3.8236539999999999</v>
      </c>
      <c r="F129" s="79">
        <v>4.1522259000000004</v>
      </c>
      <c r="G129" s="79">
        <v>11.736804599999999</v>
      </c>
      <c r="H129" s="12"/>
      <c r="I129" s="79">
        <v>2.2773973000000001</v>
      </c>
      <c r="J129" s="79">
        <v>6.1023759000000002</v>
      </c>
    </row>
    <row r="130" spans="1:10" x14ac:dyDescent="0.25">
      <c r="A130" s="8">
        <v>32264</v>
      </c>
      <c r="B130" s="109">
        <v>261.72493800000001</v>
      </c>
      <c r="C130" s="68">
        <v>7934.2012367999996</v>
      </c>
      <c r="D130" s="84">
        <v>7343.1215519999996</v>
      </c>
      <c r="E130" s="79">
        <v>3.2986930000000001</v>
      </c>
      <c r="F130" s="79">
        <v>3.5642190999999999</v>
      </c>
      <c r="G130" s="79">
        <v>10.748462200000001</v>
      </c>
      <c r="H130" s="12"/>
      <c r="I130" s="79">
        <v>2.0082589999999998</v>
      </c>
      <c r="J130" s="79">
        <v>5.1999993</v>
      </c>
    </row>
    <row r="131" spans="1:10" x14ac:dyDescent="0.25">
      <c r="A131" s="8">
        <v>32295</v>
      </c>
      <c r="B131" s="109">
        <v>314.31064679999997</v>
      </c>
      <c r="C131" s="68">
        <v>7964.4146615</v>
      </c>
      <c r="D131" s="84">
        <v>7361.0209937999998</v>
      </c>
      <c r="E131" s="79">
        <v>3.9464375</v>
      </c>
      <c r="F131" s="79">
        <v>4.2699328000000003</v>
      </c>
      <c r="G131" s="79">
        <v>11.522558200000001</v>
      </c>
      <c r="H131" s="12"/>
      <c r="I131" s="79">
        <v>2.4019653999999999</v>
      </c>
      <c r="J131" s="79">
        <v>6.2226213000000001</v>
      </c>
    </row>
    <row r="132" spans="1:10" x14ac:dyDescent="0.25">
      <c r="A132" s="8">
        <v>32325</v>
      </c>
      <c r="B132" s="109">
        <v>290.90630240000002</v>
      </c>
      <c r="C132" s="68">
        <v>7912.5653279999997</v>
      </c>
      <c r="D132" s="84">
        <v>7377.8761229000002</v>
      </c>
      <c r="E132" s="79">
        <v>3.6765105999999999</v>
      </c>
      <c r="F132" s="79">
        <v>3.9429546000000002</v>
      </c>
      <c r="G132" s="79">
        <v>10.4339803</v>
      </c>
      <c r="H132" s="12"/>
      <c r="I132" s="79">
        <v>2.2427263000000002</v>
      </c>
      <c r="J132" s="79">
        <v>5.8104006999999998</v>
      </c>
    </row>
    <row r="133" spans="1:10" x14ac:dyDescent="0.25">
      <c r="A133" s="8">
        <v>32356</v>
      </c>
      <c r="B133" s="109">
        <v>287.12408470000003</v>
      </c>
      <c r="C133" s="68">
        <v>7972.1431319000003</v>
      </c>
      <c r="D133" s="84">
        <v>7408.7386017999997</v>
      </c>
      <c r="E133" s="79">
        <v>3.6015921999999998</v>
      </c>
      <c r="F133" s="79">
        <v>3.8754786999999999</v>
      </c>
      <c r="G133" s="79">
        <v>10.6687575</v>
      </c>
      <c r="H133" s="12"/>
      <c r="I133" s="79">
        <v>2.274708</v>
      </c>
      <c r="J133" s="79">
        <v>5.5397859</v>
      </c>
    </row>
    <row r="134" spans="1:10" x14ac:dyDescent="0.25">
      <c r="A134" s="8">
        <v>32387</v>
      </c>
      <c r="B134" s="109">
        <v>293.0711761</v>
      </c>
      <c r="C134" s="68">
        <v>8006.3686846999999</v>
      </c>
      <c r="D134" s="84">
        <v>7451.2663492000001</v>
      </c>
      <c r="E134" s="79">
        <v>3.6604755999999998</v>
      </c>
      <c r="F134" s="79">
        <v>3.9331727000000001</v>
      </c>
      <c r="G134" s="79">
        <v>10.5937354</v>
      </c>
      <c r="H134" s="12"/>
      <c r="I134" s="79">
        <v>2.3397918</v>
      </c>
      <c r="J134" s="79">
        <v>5.5863741999999998</v>
      </c>
    </row>
    <row r="135" spans="1:10" x14ac:dyDescent="0.25">
      <c r="A135" s="8">
        <v>32417</v>
      </c>
      <c r="B135" s="109">
        <v>297.70656539999999</v>
      </c>
      <c r="C135" s="68">
        <v>8012.7359509999997</v>
      </c>
      <c r="D135" s="84">
        <v>7466.5191799000004</v>
      </c>
      <c r="E135" s="79">
        <v>3.7154170999999998</v>
      </c>
      <c r="F135" s="79">
        <v>3.9872203000000002</v>
      </c>
      <c r="G135" s="79">
        <v>10.5322744</v>
      </c>
      <c r="H135" s="12"/>
      <c r="I135" s="79">
        <v>2.2713516</v>
      </c>
      <c r="J135" s="79">
        <v>5.8235390000000002</v>
      </c>
    </row>
    <row r="136" spans="1:10" x14ac:dyDescent="0.25">
      <c r="A136" s="8">
        <v>32448</v>
      </c>
      <c r="B136" s="109">
        <v>293.53376479999997</v>
      </c>
      <c r="C136" s="68">
        <v>8017.9377682000004</v>
      </c>
      <c r="D136" s="84">
        <v>7487.8248464999997</v>
      </c>
      <c r="E136" s="79">
        <v>3.6609634</v>
      </c>
      <c r="F136" s="79">
        <v>3.9201473</v>
      </c>
      <c r="G136" s="79">
        <v>10.272550300000001</v>
      </c>
      <c r="H136" s="12"/>
      <c r="I136" s="79">
        <v>2.2471968000000002</v>
      </c>
      <c r="J136" s="79">
        <v>5.7295479</v>
      </c>
    </row>
    <row r="137" spans="1:10" x14ac:dyDescent="0.25">
      <c r="A137" s="8">
        <v>32478</v>
      </c>
      <c r="B137" s="109">
        <v>323.1940075</v>
      </c>
      <c r="C137" s="68">
        <v>8073.1496937000002</v>
      </c>
      <c r="D137" s="84">
        <v>7521.6184628999999</v>
      </c>
      <c r="E137" s="79">
        <v>4.0033199000000002</v>
      </c>
      <c r="F137" s="79">
        <v>4.2968678999999996</v>
      </c>
      <c r="G137" s="79">
        <v>10.8349934</v>
      </c>
      <c r="H137" s="12"/>
      <c r="I137" s="79">
        <v>2.5469906999999998</v>
      </c>
      <c r="J137" s="79">
        <v>6.1207700999999997</v>
      </c>
    </row>
    <row r="138" spans="1:10" x14ac:dyDescent="0.25">
      <c r="A138" s="8">
        <v>32509</v>
      </c>
      <c r="B138" s="109">
        <v>309.29424849999998</v>
      </c>
      <c r="C138" s="68">
        <v>8106.4094646000003</v>
      </c>
      <c r="D138" s="84">
        <v>7554.7545034000004</v>
      </c>
      <c r="E138" s="79">
        <v>3.8154284000000001</v>
      </c>
      <c r="F138" s="79">
        <v>4.0940344</v>
      </c>
      <c r="G138" s="79">
        <v>10.620598599999999</v>
      </c>
      <c r="H138" s="12"/>
      <c r="I138" s="79">
        <v>2.2606997999999998</v>
      </c>
      <c r="J138" s="79">
        <v>6.0573458999999996</v>
      </c>
    </row>
    <row r="139" spans="1:10" x14ac:dyDescent="0.25">
      <c r="A139" s="8">
        <v>32540</v>
      </c>
      <c r="B139" s="109">
        <v>320.0789173</v>
      </c>
      <c r="C139" s="68">
        <v>8146.0336316000003</v>
      </c>
      <c r="D139" s="84">
        <v>7605.4171818000004</v>
      </c>
      <c r="E139" s="79">
        <v>3.9292609000000001</v>
      </c>
      <c r="F139" s="79">
        <v>4.2085648999999998</v>
      </c>
      <c r="G139" s="79">
        <v>10.565821400000001</v>
      </c>
      <c r="H139" s="12"/>
      <c r="I139" s="79">
        <v>2.3078401999999998</v>
      </c>
      <c r="J139" s="79">
        <v>6.2699749000000002</v>
      </c>
    </row>
    <row r="140" spans="1:10" x14ac:dyDescent="0.25">
      <c r="A140" s="8">
        <v>32568</v>
      </c>
      <c r="B140" s="109">
        <v>302.2987205</v>
      </c>
      <c r="C140" s="68">
        <v>8140.5713667999999</v>
      </c>
      <c r="D140" s="84">
        <v>7624.1892556000003</v>
      </c>
      <c r="E140" s="79">
        <v>3.7134828</v>
      </c>
      <c r="F140" s="79">
        <v>3.964995</v>
      </c>
      <c r="G140" s="79">
        <v>10.056798199999999</v>
      </c>
      <c r="H140" s="12"/>
      <c r="I140" s="79">
        <v>2.2204215</v>
      </c>
      <c r="J140" s="79">
        <v>5.8651438000000002</v>
      </c>
    </row>
    <row r="141" spans="1:10" x14ac:dyDescent="0.25">
      <c r="A141" s="8">
        <v>32599</v>
      </c>
      <c r="B141" s="109">
        <v>306.24540560000003</v>
      </c>
      <c r="C141" s="68">
        <v>8161.8365895999996</v>
      </c>
      <c r="D141" s="84">
        <v>7655.7631786000002</v>
      </c>
      <c r="E141" s="79">
        <v>3.7521629000000001</v>
      </c>
      <c r="F141" s="79">
        <v>4.0001943000000004</v>
      </c>
      <c r="G141" s="79">
        <v>9.9526474</v>
      </c>
      <c r="H141" s="12"/>
      <c r="I141" s="79">
        <v>2.2357559</v>
      </c>
      <c r="J141" s="79">
        <v>5.9399391000000001</v>
      </c>
    </row>
    <row r="142" spans="1:10" x14ac:dyDescent="0.25">
      <c r="A142" s="8">
        <v>32629</v>
      </c>
      <c r="B142" s="109">
        <v>313.38599850000003</v>
      </c>
      <c r="C142" s="68">
        <v>8227.8384518999992</v>
      </c>
      <c r="D142" s="84">
        <v>7711.2635675000001</v>
      </c>
      <c r="E142" s="79">
        <v>3.8088497000000001</v>
      </c>
      <c r="F142" s="79">
        <v>4.0640032000000001</v>
      </c>
      <c r="G142" s="79">
        <v>10.087228700000001</v>
      </c>
      <c r="H142" s="12"/>
      <c r="I142" s="79">
        <v>2.2672078999999998</v>
      </c>
      <c r="J142" s="79">
        <v>6.0141564000000001</v>
      </c>
    </row>
    <row r="143" spans="1:10" x14ac:dyDescent="0.25">
      <c r="A143" s="8">
        <v>32660</v>
      </c>
      <c r="B143" s="109">
        <v>301.05211869999999</v>
      </c>
      <c r="C143" s="68">
        <v>8203.9236323999994</v>
      </c>
      <c r="D143" s="84">
        <v>7710.7130563000001</v>
      </c>
      <c r="E143" s="79">
        <v>3.6696114</v>
      </c>
      <c r="F143" s="79">
        <v>3.9043356</v>
      </c>
      <c r="G143" s="79">
        <v>9.6814979000000001</v>
      </c>
      <c r="H143" s="12"/>
      <c r="I143" s="79">
        <v>2.0617331999999999</v>
      </c>
      <c r="J143" s="79">
        <v>5.9777791000000002</v>
      </c>
    </row>
    <row r="144" spans="1:10" x14ac:dyDescent="0.25">
      <c r="A144" s="8">
        <v>32690</v>
      </c>
      <c r="B144" s="109">
        <v>317.65067909999999</v>
      </c>
      <c r="C144" s="68">
        <v>8232.8609178000006</v>
      </c>
      <c r="D144" s="84">
        <v>7735.276014</v>
      </c>
      <c r="E144" s="79">
        <v>3.8583267999999999</v>
      </c>
      <c r="F144" s="79">
        <v>4.1065202999999997</v>
      </c>
      <c r="G144" s="79">
        <v>9.9022149000000006</v>
      </c>
      <c r="H144" s="12"/>
      <c r="I144" s="79">
        <v>2.3467921999999999</v>
      </c>
      <c r="J144" s="79">
        <v>6.0282875999999996</v>
      </c>
    </row>
    <row r="145" spans="1:13" x14ac:dyDescent="0.25">
      <c r="A145" s="8">
        <v>32721</v>
      </c>
      <c r="B145" s="109">
        <v>327.031454</v>
      </c>
      <c r="C145" s="68">
        <v>8266.1922224000009</v>
      </c>
      <c r="D145" s="84">
        <v>7774.9439602000002</v>
      </c>
      <c r="E145" s="79">
        <v>3.9562526999999998</v>
      </c>
      <c r="F145" s="79">
        <v>4.2062226999999996</v>
      </c>
      <c r="G145" s="79">
        <v>9.8991130999999992</v>
      </c>
      <c r="H145" s="12"/>
      <c r="I145" s="79">
        <v>2.3762241999999998</v>
      </c>
      <c r="J145" s="79">
        <v>6.2142860000000004</v>
      </c>
    </row>
    <row r="146" spans="1:13" x14ac:dyDescent="0.25">
      <c r="A146" s="8">
        <v>32752</v>
      </c>
      <c r="B146" s="109">
        <v>348.38042519999999</v>
      </c>
      <c r="C146" s="68">
        <v>8283.1998483000007</v>
      </c>
      <c r="D146" s="84">
        <v>7783.7288811999997</v>
      </c>
      <c r="E146" s="79">
        <v>4.2058676999999998</v>
      </c>
      <c r="F146" s="79">
        <v>4.4757522999999999</v>
      </c>
      <c r="G146" s="79">
        <v>10.235795400000001</v>
      </c>
      <c r="H146" s="12"/>
      <c r="I146" s="79">
        <v>2.7351333000000002</v>
      </c>
      <c r="J146" s="79">
        <v>6.2990510000000004</v>
      </c>
    </row>
    <row r="147" spans="1:13" x14ac:dyDescent="0.25">
      <c r="A147" s="8">
        <v>32782</v>
      </c>
      <c r="B147" s="109">
        <v>321.08966149999998</v>
      </c>
      <c r="C147" s="68">
        <v>8282.6996221999998</v>
      </c>
      <c r="D147" s="84">
        <v>7792.0972757</v>
      </c>
      <c r="E147" s="79">
        <v>3.8766305000000001</v>
      </c>
      <c r="F147" s="79">
        <v>4.1207091</v>
      </c>
      <c r="G147" s="79">
        <v>9.7998484000000001</v>
      </c>
      <c r="H147" s="12"/>
      <c r="I147" s="79">
        <v>2.3512876999999999</v>
      </c>
      <c r="J147" s="79">
        <v>6.0404568999999997</v>
      </c>
    </row>
    <row r="148" spans="1:13" x14ac:dyDescent="0.25">
      <c r="A148" s="8">
        <v>32813</v>
      </c>
      <c r="B148" s="109">
        <v>333.93997819999998</v>
      </c>
      <c r="C148" s="68">
        <v>8326.4896305000002</v>
      </c>
      <c r="D148" s="84">
        <v>7844.7460301000001</v>
      </c>
      <c r="E148" s="79">
        <v>4.0105734000000002</v>
      </c>
      <c r="F148" s="79">
        <v>4.2568615999999997</v>
      </c>
      <c r="G148" s="79">
        <v>9.7962480999999997</v>
      </c>
      <c r="H148" s="12"/>
      <c r="I148" s="79">
        <v>2.5844773000000001</v>
      </c>
      <c r="J148" s="79">
        <v>6.0332239000000003</v>
      </c>
    </row>
    <row r="149" spans="1:13" x14ac:dyDescent="0.25">
      <c r="A149" s="8">
        <v>32843</v>
      </c>
      <c r="B149" s="109">
        <v>340.05506530000002</v>
      </c>
      <c r="C149" s="68">
        <v>8316.3007132000002</v>
      </c>
      <c r="D149" s="84">
        <v>7830.0115863999999</v>
      </c>
      <c r="E149" s="79">
        <v>4.0890183999999996</v>
      </c>
      <c r="F149" s="79">
        <v>4.3429700999999996</v>
      </c>
      <c r="G149" s="79">
        <v>9.9364395000000005</v>
      </c>
      <c r="H149" s="12"/>
      <c r="I149" s="79">
        <v>2.5830484</v>
      </c>
      <c r="J149" s="79">
        <v>6.2181655999999998</v>
      </c>
    </row>
    <row r="150" spans="1:13" x14ac:dyDescent="0.25">
      <c r="A150" s="8">
        <v>32874</v>
      </c>
      <c r="B150" s="109">
        <v>353.86691450000001</v>
      </c>
      <c r="C150" s="68">
        <v>8352.0508050999997</v>
      </c>
      <c r="D150" s="84">
        <v>7841.7295225999997</v>
      </c>
      <c r="E150" s="79">
        <v>4.2368864999999998</v>
      </c>
      <c r="F150" s="79">
        <v>4.5126131000000003</v>
      </c>
      <c r="G150" s="79">
        <v>10.347018</v>
      </c>
      <c r="H150" s="12"/>
      <c r="I150" s="79">
        <v>2.6208054000000001</v>
      </c>
      <c r="J150" s="79">
        <v>6.5273941999999998</v>
      </c>
    </row>
    <row r="151" spans="1:13" x14ac:dyDescent="0.25">
      <c r="A151" s="8">
        <v>32905</v>
      </c>
      <c r="B151" s="109">
        <v>338.47060060000001</v>
      </c>
      <c r="C151" s="68">
        <v>8382.3646922000007</v>
      </c>
      <c r="D151" s="84">
        <v>7846.6853867999998</v>
      </c>
      <c r="E151" s="79">
        <v>4.0378892000000004</v>
      </c>
      <c r="F151" s="79">
        <v>4.3135488000000004</v>
      </c>
      <c r="G151" s="79">
        <v>10.428440399999999</v>
      </c>
      <c r="H151" s="12"/>
      <c r="I151" s="79">
        <v>2.5355582999999999</v>
      </c>
      <c r="J151" s="79">
        <v>6.1454620999999996</v>
      </c>
    </row>
    <row r="152" spans="1:13" x14ac:dyDescent="0.25">
      <c r="A152" s="8">
        <v>32933</v>
      </c>
      <c r="B152" s="109">
        <v>346.83471159999999</v>
      </c>
      <c r="C152" s="68">
        <v>8380.0331726999993</v>
      </c>
      <c r="D152" s="84">
        <v>7861.5367313999996</v>
      </c>
      <c r="E152" s="79">
        <v>4.1388227000000004</v>
      </c>
      <c r="F152" s="79">
        <v>4.4117927999999997</v>
      </c>
      <c r="G152" s="79">
        <v>10.3261065</v>
      </c>
      <c r="H152" s="12"/>
      <c r="I152" s="79">
        <v>2.7107684000000001</v>
      </c>
      <c r="J152" s="79">
        <v>6.1486232999999997</v>
      </c>
    </row>
    <row r="153" spans="1:13" x14ac:dyDescent="0.25">
      <c r="A153" s="8">
        <v>32964</v>
      </c>
      <c r="B153" s="109">
        <v>352.31161939999998</v>
      </c>
      <c r="C153" s="68">
        <v>8393.1750821000005</v>
      </c>
      <c r="D153" s="84">
        <v>7866.1051049999996</v>
      </c>
      <c r="E153" s="79">
        <v>4.1975965000000004</v>
      </c>
      <c r="F153" s="79">
        <v>4.4788572999999996</v>
      </c>
      <c r="G153" s="79">
        <v>10.477341300000001</v>
      </c>
      <c r="I153" s="79">
        <v>2.855111</v>
      </c>
      <c r="J153" s="79">
        <v>6.0916984999999997</v>
      </c>
    </row>
    <row r="154" spans="1:13" x14ac:dyDescent="0.25">
      <c r="A154" s="8">
        <v>32994</v>
      </c>
      <c r="B154" s="109">
        <v>358.52685869999999</v>
      </c>
      <c r="C154" s="68">
        <v>8448.9256427</v>
      </c>
      <c r="D154" s="84">
        <v>7899.4808479000003</v>
      </c>
      <c r="E154" s="79">
        <v>4.2434608999999996</v>
      </c>
      <c r="F154" s="79">
        <v>4.5386129000000004</v>
      </c>
      <c r="G154" s="79">
        <v>10.746593000000001</v>
      </c>
      <c r="I154" s="79">
        <v>2.8547805999999998</v>
      </c>
      <c r="J154" s="79">
        <v>6.1976522000000003</v>
      </c>
    </row>
    <row r="155" spans="1:13" x14ac:dyDescent="0.25">
      <c r="A155" s="8">
        <v>33025</v>
      </c>
      <c r="B155" s="109">
        <v>365.38568429999998</v>
      </c>
      <c r="C155" s="68">
        <v>8459.2095152999991</v>
      </c>
      <c r="D155" s="84">
        <v>7900.1683673999996</v>
      </c>
      <c r="E155" s="79">
        <v>4.3193833000000001</v>
      </c>
      <c r="F155" s="79">
        <v>4.6250366999999999</v>
      </c>
      <c r="G155" s="79">
        <v>10.9280522</v>
      </c>
      <c r="I155" s="79">
        <v>2.9104515000000002</v>
      </c>
      <c r="J155" s="79">
        <v>6.2945162000000003</v>
      </c>
    </row>
    <row r="156" spans="1:13" x14ac:dyDescent="0.25">
      <c r="A156" s="8">
        <v>33055</v>
      </c>
      <c r="B156" s="109">
        <v>373.50031410000003</v>
      </c>
      <c r="C156" s="68">
        <v>8501.3268824999996</v>
      </c>
      <c r="D156" s="84">
        <v>7898.3966823000001</v>
      </c>
      <c r="E156" s="79">
        <v>4.3934354999999998</v>
      </c>
      <c r="F156" s="79">
        <v>4.7288117999999999</v>
      </c>
      <c r="G156" s="79">
        <v>11.485624899999999</v>
      </c>
      <c r="I156" s="79">
        <v>2.9439693999999998</v>
      </c>
      <c r="J156" s="79">
        <v>6.4208997999999999</v>
      </c>
    </row>
    <row r="157" spans="1:13" x14ac:dyDescent="0.25">
      <c r="A157" s="8">
        <v>33086</v>
      </c>
      <c r="B157" s="109">
        <v>378.79112529999998</v>
      </c>
      <c r="C157" s="68">
        <v>8480.9333299999998</v>
      </c>
      <c r="D157" s="84">
        <v>7869.4305468000002</v>
      </c>
      <c r="E157" s="79">
        <v>4.4663849000000004</v>
      </c>
      <c r="F157" s="79">
        <v>4.8134503000000004</v>
      </c>
      <c r="G157" s="79">
        <v>11.676709000000001</v>
      </c>
      <c r="I157" s="79">
        <v>2.9639323000000002</v>
      </c>
      <c r="J157" s="79">
        <v>6.5701309999999999</v>
      </c>
    </row>
    <row r="158" spans="1:13" x14ac:dyDescent="0.25">
      <c r="A158" s="8">
        <v>33117</v>
      </c>
      <c r="B158" s="109">
        <v>407.57990940000002</v>
      </c>
      <c r="C158" s="68">
        <v>8468.6280726000005</v>
      </c>
      <c r="D158" s="84">
        <v>7844.2295952000004</v>
      </c>
      <c r="E158" s="79">
        <v>4.8128209999999996</v>
      </c>
      <c r="F158" s="79">
        <v>5.1959201999999998</v>
      </c>
      <c r="G158" s="79">
        <v>12.185898099999999</v>
      </c>
      <c r="I158" s="79">
        <v>3.2926742</v>
      </c>
      <c r="J158" s="79">
        <v>6.9558749000000004</v>
      </c>
    </row>
    <row r="159" spans="1:13" x14ac:dyDescent="0.25">
      <c r="A159" s="8">
        <v>33147</v>
      </c>
      <c r="B159" s="109">
        <v>410.54016539999998</v>
      </c>
      <c r="C159" s="68">
        <v>8477.1718001000008</v>
      </c>
      <c r="D159" s="84">
        <v>7829.8262555000001</v>
      </c>
      <c r="E159" s="79">
        <v>4.8428906999999999</v>
      </c>
      <c r="F159" s="79">
        <v>5.2432857999999998</v>
      </c>
      <c r="G159" s="79">
        <v>12.4792293</v>
      </c>
      <c r="I159" s="79">
        <v>3.2901655000000001</v>
      </c>
      <c r="J159" s="79">
        <v>7.0229568999999996</v>
      </c>
    </row>
    <row r="160" spans="1:13" x14ac:dyDescent="0.25">
      <c r="A160" s="8">
        <v>33178</v>
      </c>
      <c r="B160" s="109">
        <v>429.54935289999997</v>
      </c>
      <c r="C160" s="68">
        <v>8484.0561835000008</v>
      </c>
      <c r="D160" s="84">
        <v>7810.0122675000002</v>
      </c>
      <c r="E160" s="79">
        <v>5.0630186999999998</v>
      </c>
      <c r="F160" s="79">
        <v>5.4999830999999997</v>
      </c>
      <c r="G160" s="79">
        <v>13.0078496</v>
      </c>
      <c r="I160" s="79">
        <v>3.4320406999999999</v>
      </c>
      <c r="J160" s="79">
        <v>7.3554317999999999</v>
      </c>
      <c r="L160" s="12"/>
      <c r="M160" s="12"/>
    </row>
    <row r="161" spans="1:10" x14ac:dyDescent="0.25">
      <c r="A161" s="8">
        <v>33208</v>
      </c>
      <c r="B161" s="109">
        <v>440.49181240000001</v>
      </c>
      <c r="C161" s="68">
        <v>8494.2803915000004</v>
      </c>
      <c r="D161" s="84">
        <v>7813.1649760999999</v>
      </c>
      <c r="E161" s="79">
        <v>5.1857461000000002</v>
      </c>
      <c r="F161" s="79">
        <v>5.6378152999999998</v>
      </c>
      <c r="G161" s="79">
        <v>13.204264200000001</v>
      </c>
      <c r="I161" s="79">
        <v>3.6208933000000001</v>
      </c>
      <c r="J161" s="79">
        <v>7.3747116000000004</v>
      </c>
    </row>
    <row r="162" spans="1:10" x14ac:dyDescent="0.25">
      <c r="A162" s="8">
        <v>33239</v>
      </c>
      <c r="B162" s="109">
        <v>441.99176740000001</v>
      </c>
      <c r="C162" s="68">
        <v>8454.9838369999998</v>
      </c>
      <c r="D162" s="84">
        <v>7744.8707111000003</v>
      </c>
      <c r="E162" s="79">
        <v>5.2275885999999998</v>
      </c>
      <c r="F162" s="79">
        <v>5.7068966999999997</v>
      </c>
      <c r="G162" s="79">
        <v>13.626340600000001</v>
      </c>
      <c r="I162" s="79">
        <v>3.6665397</v>
      </c>
      <c r="J162" s="79">
        <v>7.4107535999999996</v>
      </c>
    </row>
    <row r="163" spans="1:10" x14ac:dyDescent="0.25">
      <c r="A163" s="8">
        <v>33270</v>
      </c>
      <c r="B163" s="109">
        <v>469.47801149999998</v>
      </c>
      <c r="C163" s="68">
        <v>8489.6223016000004</v>
      </c>
      <c r="D163" s="84">
        <v>7758.1912399000003</v>
      </c>
      <c r="E163" s="79">
        <v>5.5300224</v>
      </c>
      <c r="F163" s="79">
        <v>6.0513849000000004</v>
      </c>
      <c r="G163" s="79">
        <v>14.1456125</v>
      </c>
      <c r="I163" s="79">
        <v>4.0951991999999997</v>
      </c>
      <c r="J163" s="79">
        <v>7.5358279000000001</v>
      </c>
    </row>
    <row r="164" spans="1:10" x14ac:dyDescent="0.25">
      <c r="A164" s="8">
        <v>33298</v>
      </c>
      <c r="B164" s="109">
        <v>491.90010109999997</v>
      </c>
      <c r="C164" s="68">
        <v>8480.6704073000001</v>
      </c>
      <c r="D164" s="84">
        <v>7701.7625342000001</v>
      </c>
      <c r="E164" s="79">
        <v>5.8002501999999998</v>
      </c>
      <c r="F164" s="79">
        <v>6.3868510000000001</v>
      </c>
      <c r="G164" s="79">
        <v>14.9847584</v>
      </c>
      <c r="I164" s="79">
        <v>4.3042505999999996</v>
      </c>
      <c r="J164" s="79">
        <v>7.8924522000000001</v>
      </c>
    </row>
    <row r="165" spans="1:10" x14ac:dyDescent="0.25">
      <c r="A165" s="8">
        <v>33329</v>
      </c>
      <c r="B165" s="109">
        <v>504.66982860000002</v>
      </c>
      <c r="C165" s="68">
        <v>8538.0081086999999</v>
      </c>
      <c r="D165" s="84">
        <v>7695.9824838000004</v>
      </c>
      <c r="E165" s="79">
        <v>5.9108613999999999</v>
      </c>
      <c r="F165" s="79">
        <v>6.5575751000000002</v>
      </c>
      <c r="G165" s="79">
        <v>15.7729465</v>
      </c>
      <c r="I165" s="79">
        <v>4.3331597000000004</v>
      </c>
      <c r="J165" s="79">
        <v>8.1035018999999995</v>
      </c>
    </row>
    <row r="166" spans="1:10" x14ac:dyDescent="0.25">
      <c r="A166" s="8">
        <v>33359</v>
      </c>
      <c r="B166" s="109">
        <v>454.73145249999999</v>
      </c>
      <c r="C166" s="68">
        <v>8501.7016581999997</v>
      </c>
      <c r="D166" s="84">
        <v>7693.9538399000003</v>
      </c>
      <c r="E166" s="79">
        <v>5.3487109999999998</v>
      </c>
      <c r="F166" s="79">
        <v>5.9102440999999999</v>
      </c>
      <c r="G166" s="79">
        <v>14.849724500000001</v>
      </c>
      <c r="I166" s="79">
        <v>3.8919640000000002</v>
      </c>
      <c r="J166" s="79">
        <v>7.3751150000000001</v>
      </c>
    </row>
    <row r="167" spans="1:10" x14ac:dyDescent="0.25">
      <c r="A167" s="8">
        <v>33390</v>
      </c>
      <c r="B167" s="109">
        <v>522.59605509999994</v>
      </c>
      <c r="C167" s="68">
        <v>8467.6458681999993</v>
      </c>
      <c r="D167" s="84">
        <v>7659.2238527999998</v>
      </c>
      <c r="E167" s="79">
        <v>6.1716806000000002</v>
      </c>
      <c r="F167" s="79">
        <v>6.8230941999999999</v>
      </c>
      <c r="G167" s="79">
        <v>15.718867899999999</v>
      </c>
      <c r="I167" s="79">
        <v>4.5676972999999998</v>
      </c>
      <c r="J167" s="79">
        <v>8.4013419000000003</v>
      </c>
    </row>
    <row r="168" spans="1:10" x14ac:dyDescent="0.25">
      <c r="A168" s="8">
        <v>33420</v>
      </c>
      <c r="B168" s="109">
        <v>535.43435669999997</v>
      </c>
      <c r="C168" s="68">
        <v>8448.6427356000004</v>
      </c>
      <c r="D168" s="84">
        <v>7630.8234745</v>
      </c>
      <c r="E168" s="79">
        <v>6.3375192</v>
      </c>
      <c r="F168" s="79">
        <v>7.0167310000000001</v>
      </c>
      <c r="G168" s="79">
        <v>16.017408499999998</v>
      </c>
      <c r="I168" s="79">
        <v>4.6280484</v>
      </c>
      <c r="J168" s="79">
        <v>8.7091399999999997</v>
      </c>
    </row>
    <row r="169" spans="1:10" x14ac:dyDescent="0.25">
      <c r="A169" s="8">
        <v>33451</v>
      </c>
      <c r="B169" s="109">
        <v>517.40680589999999</v>
      </c>
      <c r="C169" s="68">
        <v>8463.9554382999995</v>
      </c>
      <c r="D169" s="84">
        <v>7635.3224540000001</v>
      </c>
      <c r="E169" s="79">
        <v>6.1130616</v>
      </c>
      <c r="F169" s="79">
        <v>6.7764892999999997</v>
      </c>
      <c r="G169" s="79">
        <v>15.9032003</v>
      </c>
      <c r="I169" s="79">
        <v>4.3984253000000004</v>
      </c>
      <c r="J169" s="79">
        <v>8.5029570999999997</v>
      </c>
    </row>
    <row r="170" spans="1:10" x14ac:dyDescent="0.25">
      <c r="A170" s="8">
        <v>33482</v>
      </c>
      <c r="B170" s="109">
        <v>516.69937070000003</v>
      </c>
      <c r="C170" s="68">
        <v>8497.7132349999993</v>
      </c>
      <c r="D170" s="84">
        <v>7645.2787748999999</v>
      </c>
      <c r="E170" s="79">
        <v>6.0804520000000002</v>
      </c>
      <c r="F170" s="79">
        <v>6.7584111</v>
      </c>
      <c r="G170" s="79">
        <v>16.111791400000001</v>
      </c>
      <c r="H170" s="10"/>
      <c r="I170" s="79">
        <v>4.5662165000000003</v>
      </c>
      <c r="J170" s="79">
        <v>8.1792122999999997</v>
      </c>
    </row>
    <row r="171" spans="1:10" x14ac:dyDescent="0.25">
      <c r="A171" s="8">
        <v>33512</v>
      </c>
      <c r="B171" s="109">
        <v>515.66331760000003</v>
      </c>
      <c r="C171" s="68">
        <v>8461.3431294999991</v>
      </c>
      <c r="D171" s="84">
        <v>7616.3442148000004</v>
      </c>
      <c r="E171" s="79">
        <v>6.0943434999999999</v>
      </c>
      <c r="F171" s="79">
        <v>6.7704833999999998</v>
      </c>
      <c r="G171" s="79">
        <v>16.080924899999999</v>
      </c>
      <c r="H171" s="10"/>
      <c r="I171" s="79">
        <v>4.6263832000000003</v>
      </c>
      <c r="J171" s="79">
        <v>8.1432113000000008</v>
      </c>
    </row>
    <row r="172" spans="1:10" x14ac:dyDescent="0.25">
      <c r="A172" s="8">
        <v>33543</v>
      </c>
      <c r="B172" s="109">
        <v>529.40681340000003</v>
      </c>
      <c r="C172" s="68">
        <v>8459.8760282000003</v>
      </c>
      <c r="D172" s="84">
        <v>7597.2295860000004</v>
      </c>
      <c r="E172" s="79">
        <v>6.2578554999999998</v>
      </c>
      <c r="F172" s="79">
        <v>6.9684192999999999</v>
      </c>
      <c r="G172" s="79">
        <v>16.454771300000001</v>
      </c>
      <c r="H172" s="10"/>
      <c r="I172" s="79">
        <v>4.6865588000000002</v>
      </c>
      <c r="J172" s="79">
        <v>8.4539708000000005</v>
      </c>
    </row>
    <row r="173" spans="1:10" x14ac:dyDescent="0.25">
      <c r="A173" s="8">
        <v>33573</v>
      </c>
      <c r="B173" s="109">
        <v>521.41757849999999</v>
      </c>
      <c r="C173" s="68">
        <v>8508.1662261000001</v>
      </c>
      <c r="D173" s="84">
        <v>7617.0854170000002</v>
      </c>
      <c r="E173" s="79">
        <v>6.1284367</v>
      </c>
      <c r="F173" s="79">
        <v>6.8453686999999999</v>
      </c>
      <c r="G173" s="79">
        <v>16.6016783</v>
      </c>
      <c r="H173" s="10"/>
      <c r="I173" s="79">
        <v>4.4606810000000001</v>
      </c>
      <c r="J173" s="79">
        <v>8.4405430999999993</v>
      </c>
    </row>
    <row r="174" spans="1:10" x14ac:dyDescent="0.25">
      <c r="A174" s="8">
        <v>33604</v>
      </c>
      <c r="B174" s="109">
        <v>541.94757240000001</v>
      </c>
      <c r="C174" s="68">
        <v>8512.1670372999997</v>
      </c>
      <c r="D174" s="84">
        <v>7631.2951942</v>
      </c>
      <c r="E174" s="79">
        <v>6.3667403</v>
      </c>
      <c r="F174" s="79">
        <v>7.1016459999999997</v>
      </c>
      <c r="G174" s="79">
        <v>16.7151256</v>
      </c>
      <c r="H174" s="10"/>
      <c r="I174" s="79">
        <v>4.6232858999999999</v>
      </c>
      <c r="J174" s="79">
        <v>8.7750796999999991</v>
      </c>
    </row>
    <row r="175" spans="1:10" x14ac:dyDescent="0.25">
      <c r="A175" s="8">
        <v>33635</v>
      </c>
      <c r="B175" s="109">
        <v>565.0912065</v>
      </c>
      <c r="C175" s="68">
        <v>8538.7064991000007</v>
      </c>
      <c r="D175" s="84">
        <v>7650.3475760000001</v>
      </c>
      <c r="E175" s="79">
        <v>6.6179953999999999</v>
      </c>
      <c r="F175" s="79">
        <v>7.3864776000000001</v>
      </c>
      <c r="G175" s="79">
        <v>17.021900599999999</v>
      </c>
      <c r="H175" s="10"/>
      <c r="I175" s="79">
        <v>4.9626384999999997</v>
      </c>
      <c r="J175" s="79">
        <v>8.9077067999999997</v>
      </c>
    </row>
    <row r="176" spans="1:10" x14ac:dyDescent="0.25">
      <c r="A176" s="8">
        <v>33664</v>
      </c>
      <c r="B176" s="109">
        <v>558.95893290000004</v>
      </c>
      <c r="C176" s="68">
        <v>8526.2729364999996</v>
      </c>
      <c r="D176" s="84">
        <v>7631.2403602000004</v>
      </c>
      <c r="E176" s="79">
        <v>6.5557240999999999</v>
      </c>
      <c r="F176" s="79">
        <v>7.3246143999999997</v>
      </c>
      <c r="G176" s="79">
        <v>17.053072499999999</v>
      </c>
      <c r="H176" s="10"/>
      <c r="I176" s="79">
        <v>4.8715415000000002</v>
      </c>
      <c r="J176" s="79">
        <v>8.8916105000000005</v>
      </c>
    </row>
    <row r="177" spans="1:10" x14ac:dyDescent="0.25">
      <c r="A177" s="8">
        <v>33695</v>
      </c>
      <c r="B177" s="109">
        <v>583.73614559999999</v>
      </c>
      <c r="C177" s="68">
        <v>8516.3764623999996</v>
      </c>
      <c r="D177" s="84">
        <v>7624.5228212000002</v>
      </c>
      <c r="E177" s="79">
        <v>6.8542782999999998</v>
      </c>
      <c r="F177" s="79">
        <v>7.6560351000000004</v>
      </c>
      <c r="G177" s="79">
        <v>17.3264979</v>
      </c>
      <c r="H177" s="10"/>
      <c r="I177" s="79">
        <v>5.1667652000000004</v>
      </c>
      <c r="J177" s="79">
        <v>9.1976049</v>
      </c>
    </row>
    <row r="178" spans="1:10" x14ac:dyDescent="0.25">
      <c r="A178" s="8">
        <v>33725</v>
      </c>
      <c r="B178" s="109">
        <v>585.74997610000003</v>
      </c>
      <c r="C178" s="68">
        <v>8526.2454228999995</v>
      </c>
      <c r="D178" s="84">
        <v>7620.9483645</v>
      </c>
      <c r="E178" s="79">
        <v>6.8699637999999998</v>
      </c>
      <c r="F178" s="79">
        <v>7.686051</v>
      </c>
      <c r="G178" s="79">
        <v>17.487732999999999</v>
      </c>
      <c r="H178" s="10"/>
      <c r="I178" s="79">
        <v>5.2525675999999999</v>
      </c>
      <c r="J178" s="79">
        <v>9.1203812000000006</v>
      </c>
    </row>
    <row r="179" spans="1:10" x14ac:dyDescent="0.25">
      <c r="A179" s="8">
        <v>33756</v>
      </c>
      <c r="B179" s="109">
        <v>578.97012700000005</v>
      </c>
      <c r="C179" s="68">
        <v>8558.8845368999991</v>
      </c>
      <c r="D179" s="84">
        <v>7633.5924396999999</v>
      </c>
      <c r="E179" s="79">
        <v>6.7645511999999997</v>
      </c>
      <c r="F179" s="79">
        <v>7.5845039999999999</v>
      </c>
      <c r="G179" s="79">
        <v>17.575447100000002</v>
      </c>
      <c r="H179" s="10"/>
      <c r="I179" s="79">
        <v>5.0012866999999996</v>
      </c>
      <c r="J179" s="79">
        <v>9.2082496000000003</v>
      </c>
    </row>
    <row r="180" spans="1:10" x14ac:dyDescent="0.25">
      <c r="A180" s="8">
        <v>33786</v>
      </c>
      <c r="B180" s="109">
        <v>590.25040239999998</v>
      </c>
      <c r="C180" s="68">
        <v>8609.9352858000002</v>
      </c>
      <c r="D180" s="84">
        <v>7651.4154557000002</v>
      </c>
      <c r="E180" s="79">
        <v>6.8554569000000001</v>
      </c>
      <c r="F180" s="79">
        <v>7.7142641999999997</v>
      </c>
      <c r="G180" s="79">
        <v>17.988175099999999</v>
      </c>
      <c r="H180" s="10"/>
      <c r="I180" s="79">
        <v>5.0006398000000001</v>
      </c>
      <c r="J180" s="79">
        <v>9.4245186000000007</v>
      </c>
    </row>
    <row r="181" spans="1:10" x14ac:dyDescent="0.25">
      <c r="A181" s="8">
        <v>33817</v>
      </c>
      <c r="B181" s="109">
        <v>603.21981770000002</v>
      </c>
      <c r="C181" s="68">
        <v>8592.5425591000003</v>
      </c>
      <c r="D181" s="84">
        <v>7671.3268428000001</v>
      </c>
      <c r="E181" s="79">
        <v>7.0202714999999998</v>
      </c>
      <c r="F181" s="79">
        <v>7.8633049000000002</v>
      </c>
      <c r="G181" s="79">
        <v>17.741378900000001</v>
      </c>
      <c r="H181" s="10"/>
      <c r="I181" s="79">
        <v>5.3164920999999996</v>
      </c>
      <c r="J181" s="79">
        <v>9.3733494999999998</v>
      </c>
    </row>
    <row r="182" spans="1:10" x14ac:dyDescent="0.25">
      <c r="A182" s="8">
        <v>33848</v>
      </c>
      <c r="B182" s="109">
        <v>612.62720130000002</v>
      </c>
      <c r="C182" s="68">
        <v>8541.9767444000008</v>
      </c>
      <c r="D182" s="84">
        <v>7635.2127137999996</v>
      </c>
      <c r="E182" s="79">
        <v>7.1719605</v>
      </c>
      <c r="F182" s="79">
        <v>8.0237084000000003</v>
      </c>
      <c r="G182" s="79">
        <v>17.787349200000001</v>
      </c>
      <c r="H182" s="10"/>
      <c r="I182" s="79">
        <v>5.2626647999999996</v>
      </c>
      <c r="J182" s="79">
        <v>9.8061877000000006</v>
      </c>
    </row>
    <row r="183" spans="1:10" x14ac:dyDescent="0.25">
      <c r="A183" s="8">
        <v>33878</v>
      </c>
      <c r="B183" s="109">
        <v>605.02704540000002</v>
      </c>
      <c r="C183" s="68">
        <v>8598.0525918000003</v>
      </c>
      <c r="D183" s="84">
        <v>7644.4766526000003</v>
      </c>
      <c r="E183" s="79">
        <v>7.0367915999999999</v>
      </c>
      <c r="F183" s="79">
        <v>7.9145646000000003</v>
      </c>
      <c r="G183" s="79">
        <v>18.1273953</v>
      </c>
      <c r="H183" s="10"/>
      <c r="I183" s="79">
        <v>5.1231553999999999</v>
      </c>
      <c r="J183" s="79">
        <v>9.6820182999999993</v>
      </c>
    </row>
    <row r="184" spans="1:10" x14ac:dyDescent="0.25">
      <c r="A184" s="8">
        <v>33909</v>
      </c>
      <c r="B184" s="109">
        <v>598.06354880000004</v>
      </c>
      <c r="C184" s="68">
        <v>8518.0303884000004</v>
      </c>
      <c r="D184" s="84">
        <v>7569.5023447000003</v>
      </c>
      <c r="E184" s="79">
        <v>7.0211483000000001</v>
      </c>
      <c r="F184" s="79">
        <v>7.9009625999999997</v>
      </c>
      <c r="G184" s="79">
        <v>18.156680900000001</v>
      </c>
      <c r="H184" s="10"/>
      <c r="I184" s="79">
        <v>5.0433946000000001</v>
      </c>
      <c r="J184" s="79">
        <v>9.7528430000000004</v>
      </c>
    </row>
    <row r="185" spans="1:10" x14ac:dyDescent="0.25">
      <c r="A185" s="8">
        <v>33939</v>
      </c>
      <c r="B185" s="109">
        <v>590.93216050000001</v>
      </c>
      <c r="C185" s="68">
        <v>8559.9348525999994</v>
      </c>
      <c r="D185" s="84">
        <v>7599.7529937999998</v>
      </c>
      <c r="E185" s="79">
        <v>6.9034655999999996</v>
      </c>
      <c r="F185" s="79">
        <v>7.7756759000000004</v>
      </c>
      <c r="G185" s="79">
        <v>18.120628799999999</v>
      </c>
      <c r="H185" s="10"/>
      <c r="I185" s="79">
        <v>4.9568374999999998</v>
      </c>
      <c r="J185" s="79">
        <v>9.5859498999999992</v>
      </c>
    </row>
    <row r="186" spans="1:10" x14ac:dyDescent="0.25">
      <c r="A186" s="8">
        <v>33970</v>
      </c>
      <c r="B186" s="109">
        <v>596.22703920000004</v>
      </c>
      <c r="C186" s="68">
        <v>8580.3988270999998</v>
      </c>
      <c r="D186" s="84">
        <v>7650.8432713000002</v>
      </c>
      <c r="E186" s="79">
        <v>6.9487100999999996</v>
      </c>
      <c r="F186" s="79">
        <v>7.7929585000000001</v>
      </c>
      <c r="G186" s="79">
        <v>17.782187400000002</v>
      </c>
      <c r="H186" s="10"/>
      <c r="I186" s="79">
        <v>5.0259323</v>
      </c>
      <c r="J186" s="79">
        <v>9.6001353999999992</v>
      </c>
    </row>
    <row r="187" spans="1:10" x14ac:dyDescent="0.25">
      <c r="A187" s="8">
        <v>34001</v>
      </c>
      <c r="B187" s="109">
        <v>585.21019130000002</v>
      </c>
      <c r="C187" s="68">
        <v>8520.5570050000006</v>
      </c>
      <c r="D187" s="84">
        <v>7582.1506436</v>
      </c>
      <c r="E187" s="79">
        <v>6.8682151999999999</v>
      </c>
      <c r="F187" s="79">
        <v>7.7182611999999997</v>
      </c>
      <c r="G187" s="79">
        <v>17.881654399999999</v>
      </c>
      <c r="H187" s="10"/>
      <c r="I187" s="79">
        <v>4.9004627999999997</v>
      </c>
      <c r="J187" s="79">
        <v>9.5847093000000001</v>
      </c>
    </row>
    <row r="188" spans="1:10" x14ac:dyDescent="0.25">
      <c r="A188" s="8">
        <v>34029</v>
      </c>
      <c r="B188" s="109">
        <v>596.09015810000005</v>
      </c>
      <c r="C188" s="68">
        <v>8561.2003693000006</v>
      </c>
      <c r="D188" s="84">
        <v>7631.6183215000001</v>
      </c>
      <c r="E188" s="79">
        <v>6.9626937</v>
      </c>
      <c r="F188" s="79">
        <v>7.8107962999999998</v>
      </c>
      <c r="G188" s="79">
        <v>17.820774400000001</v>
      </c>
      <c r="H188" s="10"/>
      <c r="I188" s="79">
        <v>5.1004282999999999</v>
      </c>
      <c r="J188" s="79">
        <v>9.5321645000000004</v>
      </c>
    </row>
    <row r="189" spans="1:10" x14ac:dyDescent="0.25">
      <c r="A189" s="8">
        <v>34060</v>
      </c>
      <c r="B189" s="109">
        <v>594.29934209999999</v>
      </c>
      <c r="C189" s="68">
        <v>8531.1625574000009</v>
      </c>
      <c r="D189" s="84">
        <v>7612.6589645000004</v>
      </c>
      <c r="E189" s="79">
        <v>6.9662175</v>
      </c>
      <c r="F189" s="79">
        <v>7.8067248999999999</v>
      </c>
      <c r="G189" s="79">
        <v>17.7326704</v>
      </c>
      <c r="H189" s="10"/>
      <c r="I189" s="79">
        <v>5.0773453000000002</v>
      </c>
      <c r="J189" s="79">
        <v>9.5917265999999994</v>
      </c>
    </row>
    <row r="190" spans="1:10" x14ac:dyDescent="0.25">
      <c r="A190" s="8">
        <v>34090</v>
      </c>
      <c r="B190" s="109">
        <v>585.23051380000004</v>
      </c>
      <c r="C190" s="68">
        <v>8533.6505935000005</v>
      </c>
      <c r="D190" s="84">
        <v>7613.2435305999998</v>
      </c>
      <c r="E190" s="79">
        <v>6.8579150999999996</v>
      </c>
      <c r="F190" s="79">
        <v>7.6870063999999996</v>
      </c>
      <c r="G190" s="79">
        <v>17.6435344</v>
      </c>
      <c r="H190" s="10"/>
      <c r="I190" s="79">
        <v>4.895715</v>
      </c>
      <c r="J190" s="79">
        <v>9.5835752000000003</v>
      </c>
    </row>
    <row r="191" spans="1:10" x14ac:dyDescent="0.25">
      <c r="A191" s="8">
        <v>34121</v>
      </c>
      <c r="B191" s="109">
        <v>581.37374550000004</v>
      </c>
      <c r="C191" s="68">
        <v>8568.0648739999997</v>
      </c>
      <c r="D191" s="84">
        <v>7626.2244638000002</v>
      </c>
      <c r="E191" s="79">
        <v>6.7853564999999998</v>
      </c>
      <c r="F191" s="79">
        <v>7.6233494999999998</v>
      </c>
      <c r="G191" s="79">
        <v>17.777808400000001</v>
      </c>
      <c r="H191" s="10"/>
      <c r="I191" s="79">
        <v>4.8600364999999996</v>
      </c>
      <c r="J191" s="79">
        <v>9.4596931000000009</v>
      </c>
    </row>
    <row r="192" spans="1:10" x14ac:dyDescent="0.25">
      <c r="A192" s="8">
        <v>34151</v>
      </c>
      <c r="B192" s="109">
        <v>581.02264600000001</v>
      </c>
      <c r="C192" s="68">
        <v>8565.4500478000009</v>
      </c>
      <c r="D192" s="84">
        <v>7628.2621077000003</v>
      </c>
      <c r="E192" s="79">
        <v>6.7833288999999999</v>
      </c>
      <c r="F192" s="79">
        <v>7.6167106000000002</v>
      </c>
      <c r="G192" s="79">
        <v>17.724819799999999</v>
      </c>
      <c r="H192" s="10"/>
      <c r="I192" s="79">
        <v>4.8611864000000002</v>
      </c>
      <c r="J192" s="79">
        <v>9.4507937999999996</v>
      </c>
    </row>
    <row r="193" spans="1:10" x14ac:dyDescent="0.25">
      <c r="A193" s="8">
        <v>34182</v>
      </c>
      <c r="B193" s="109">
        <v>582.8599481</v>
      </c>
      <c r="C193" s="68">
        <v>8595.9924637000004</v>
      </c>
      <c r="D193" s="84">
        <v>7651.9908310999999</v>
      </c>
      <c r="E193" s="79">
        <v>6.7806009999999999</v>
      </c>
      <c r="F193" s="79">
        <v>7.617102</v>
      </c>
      <c r="G193" s="79">
        <v>17.762481600000001</v>
      </c>
      <c r="H193" s="10"/>
      <c r="I193" s="79">
        <v>4.9315613000000003</v>
      </c>
      <c r="J193" s="79">
        <v>9.3206136999999991</v>
      </c>
    </row>
    <row r="194" spans="1:10" x14ac:dyDescent="0.25">
      <c r="A194" s="8">
        <v>34213</v>
      </c>
      <c r="B194" s="109">
        <v>617.65424210000003</v>
      </c>
      <c r="C194" s="68">
        <v>8593.2973237999995</v>
      </c>
      <c r="D194" s="84">
        <v>7670.3530947999998</v>
      </c>
      <c r="E194" s="79">
        <v>7.1876280000000001</v>
      </c>
      <c r="F194" s="79">
        <v>8.0524877000000004</v>
      </c>
      <c r="G194" s="79">
        <v>17.9279084</v>
      </c>
      <c r="H194" s="10"/>
      <c r="I194" s="79">
        <v>5.0843227000000004</v>
      </c>
      <c r="J194" s="79">
        <v>10.0711827</v>
      </c>
    </row>
    <row r="195" spans="1:10" x14ac:dyDescent="0.25">
      <c r="A195" s="8">
        <v>34243</v>
      </c>
      <c r="B195" s="109">
        <v>597.6336622</v>
      </c>
      <c r="C195" s="68">
        <v>8669.1682268999994</v>
      </c>
      <c r="D195" s="84">
        <v>7719.3059271000002</v>
      </c>
      <c r="E195" s="79">
        <v>6.8937831999999997</v>
      </c>
      <c r="F195" s="79">
        <v>7.7420647000000002</v>
      </c>
      <c r="G195" s="79">
        <v>17.8505702</v>
      </c>
      <c r="H195" s="10"/>
      <c r="I195" s="79">
        <v>4.8922872999999996</v>
      </c>
      <c r="J195" s="79">
        <v>9.6255088000000004</v>
      </c>
    </row>
    <row r="196" spans="1:10" x14ac:dyDescent="0.25">
      <c r="A196" s="8">
        <v>34274</v>
      </c>
      <c r="B196" s="109">
        <v>571.66693729999997</v>
      </c>
      <c r="C196" s="68">
        <v>8680.2193633000006</v>
      </c>
      <c r="D196" s="84">
        <v>7729.8789453999998</v>
      </c>
      <c r="E196" s="79">
        <v>6.5858581999999997</v>
      </c>
      <c r="F196" s="79">
        <v>7.3955484</v>
      </c>
      <c r="G196" s="79">
        <v>17.5342038</v>
      </c>
      <c r="H196" s="10"/>
      <c r="I196" s="79">
        <v>4.6527399999999997</v>
      </c>
      <c r="J196" s="79">
        <v>9.2188082999999992</v>
      </c>
    </row>
    <row r="197" spans="1:10" x14ac:dyDescent="0.25">
      <c r="A197" s="8">
        <v>34304</v>
      </c>
      <c r="B197" s="109">
        <v>580.7814899</v>
      </c>
      <c r="C197" s="68">
        <v>8679.2057203000004</v>
      </c>
      <c r="D197" s="84">
        <v>7745.6399554999998</v>
      </c>
      <c r="E197" s="79">
        <v>6.6916433</v>
      </c>
      <c r="F197" s="79">
        <v>7.4981730999999998</v>
      </c>
      <c r="G197" s="79">
        <v>17.4479936</v>
      </c>
      <c r="H197" s="10"/>
      <c r="I197" s="79">
        <v>4.7596977000000003</v>
      </c>
      <c r="J197" s="79">
        <v>9.3345909999999996</v>
      </c>
    </row>
    <row r="198" spans="1:10" x14ac:dyDescent="0.25">
      <c r="A198" s="8">
        <v>34335</v>
      </c>
      <c r="B198" s="109">
        <v>579.33878679999998</v>
      </c>
      <c r="C198" s="68">
        <v>8683.7177597000009</v>
      </c>
      <c r="D198" s="84">
        <v>7766.0872884</v>
      </c>
      <c r="E198" s="79">
        <v>6.6715524999999998</v>
      </c>
      <c r="F198" s="79">
        <v>7.4598541999999997</v>
      </c>
      <c r="G198" s="79">
        <v>17.238806</v>
      </c>
      <c r="H198" s="10"/>
      <c r="I198" s="79">
        <v>4.8209713000000001</v>
      </c>
      <c r="J198" s="79">
        <v>9.2011602000000003</v>
      </c>
    </row>
    <row r="199" spans="1:10" x14ac:dyDescent="0.25">
      <c r="A199" s="8">
        <v>34366</v>
      </c>
      <c r="B199" s="109">
        <v>576.1209159</v>
      </c>
      <c r="C199" s="68">
        <v>8693.8823697999997</v>
      </c>
      <c r="D199" s="84">
        <v>7789.8746190000002</v>
      </c>
      <c r="E199" s="79">
        <v>6.6267392999999997</v>
      </c>
      <c r="F199" s="79">
        <v>7.3957661999999997</v>
      </c>
      <c r="G199" s="79">
        <v>17.024944699999999</v>
      </c>
      <c r="H199" s="10"/>
      <c r="I199" s="79">
        <v>4.7764357999999998</v>
      </c>
      <c r="J199" s="79">
        <v>9.1432696</v>
      </c>
    </row>
    <row r="200" spans="1:10" x14ac:dyDescent="0.25">
      <c r="A200" s="8">
        <v>34394</v>
      </c>
      <c r="B200" s="109">
        <v>581.37130209999998</v>
      </c>
      <c r="C200" s="68">
        <v>8710.7853883000007</v>
      </c>
      <c r="D200" s="84">
        <v>7808.9433931000003</v>
      </c>
      <c r="E200" s="79">
        <v>6.6741548000000002</v>
      </c>
      <c r="F200" s="79">
        <v>7.4449418999999999</v>
      </c>
      <c r="G200" s="79">
        <v>17.027319899999998</v>
      </c>
      <c r="H200" s="10"/>
      <c r="I200" s="79">
        <v>4.7167950000000003</v>
      </c>
      <c r="J200" s="79">
        <v>9.3398614000000002</v>
      </c>
    </row>
    <row r="201" spans="1:10" x14ac:dyDescent="0.25">
      <c r="A201" s="8">
        <v>34425</v>
      </c>
      <c r="B201" s="109">
        <v>559.04827479999994</v>
      </c>
      <c r="C201" s="68">
        <v>8685.7800028999991</v>
      </c>
      <c r="D201" s="84">
        <v>7811.7340264000004</v>
      </c>
      <c r="E201" s="79">
        <v>6.4363624000000002</v>
      </c>
      <c r="F201" s="79">
        <v>7.1565196000000002</v>
      </c>
      <c r="G201" s="79">
        <v>16.499315599999999</v>
      </c>
      <c r="H201" s="10"/>
      <c r="I201" s="79">
        <v>4.5444544999999996</v>
      </c>
      <c r="J201" s="79">
        <v>9.0162592999999998</v>
      </c>
    </row>
    <row r="202" spans="1:10" x14ac:dyDescent="0.25">
      <c r="A202" s="8">
        <v>34455</v>
      </c>
      <c r="B202" s="109">
        <v>574.86823049999998</v>
      </c>
      <c r="C202" s="68">
        <v>8703.3971860000001</v>
      </c>
      <c r="D202" s="84">
        <v>7853.4033929999996</v>
      </c>
      <c r="E202" s="79">
        <v>6.6051016000000002</v>
      </c>
      <c r="F202" s="79">
        <v>7.3199886000000003</v>
      </c>
      <c r="G202" s="79">
        <v>16.371331699999999</v>
      </c>
      <c r="H202" s="10"/>
      <c r="I202" s="79">
        <v>4.6924254000000003</v>
      </c>
      <c r="J202" s="79">
        <v>9.2080964999999999</v>
      </c>
    </row>
    <row r="203" spans="1:10" x14ac:dyDescent="0.25">
      <c r="A203" s="8">
        <v>34486</v>
      </c>
      <c r="B203" s="109">
        <v>567.65311729999996</v>
      </c>
      <c r="C203" s="68">
        <v>8732.9698093000006</v>
      </c>
      <c r="D203" s="84">
        <v>7875.4829958</v>
      </c>
      <c r="E203" s="79">
        <v>6.5001154000000003</v>
      </c>
      <c r="F203" s="79">
        <v>7.2078515000000003</v>
      </c>
      <c r="G203" s="79">
        <v>16.319075399999999</v>
      </c>
      <c r="H203" s="10"/>
      <c r="I203" s="79">
        <v>4.5105595000000003</v>
      </c>
      <c r="J203" s="79">
        <v>9.2066198000000004</v>
      </c>
    </row>
    <row r="204" spans="1:10" x14ac:dyDescent="0.25">
      <c r="A204" s="8">
        <v>34516</v>
      </c>
      <c r="B204" s="109">
        <v>567.1517192</v>
      </c>
      <c r="C204" s="68">
        <v>8795.3184450000008</v>
      </c>
      <c r="D204" s="84">
        <v>7948.3253708000002</v>
      </c>
      <c r="E204" s="79">
        <v>6.4483363999999996</v>
      </c>
      <c r="F204" s="79">
        <v>7.1354869000000001</v>
      </c>
      <c r="G204" s="79">
        <v>16.078380800000001</v>
      </c>
      <c r="H204" s="10"/>
      <c r="I204" s="79">
        <v>4.6313836000000004</v>
      </c>
      <c r="J204" s="79">
        <v>8.9002870000000005</v>
      </c>
    </row>
    <row r="205" spans="1:10" x14ac:dyDescent="0.25">
      <c r="A205" s="8">
        <v>34547</v>
      </c>
      <c r="B205" s="109">
        <v>569.55630440000004</v>
      </c>
      <c r="C205" s="68">
        <v>8760.0780312999996</v>
      </c>
      <c r="D205" s="84">
        <v>7932.8015060999996</v>
      </c>
      <c r="E205" s="79">
        <v>6.5017263999999999</v>
      </c>
      <c r="F205" s="79">
        <v>7.1797624999999998</v>
      </c>
      <c r="G205" s="79">
        <v>15.9454382</v>
      </c>
      <c r="H205" s="10"/>
      <c r="I205" s="79">
        <v>4.6520253</v>
      </c>
      <c r="J205" s="79">
        <v>9.0101236999999994</v>
      </c>
    </row>
    <row r="206" spans="1:10" x14ac:dyDescent="0.25">
      <c r="A206" s="8">
        <v>34578</v>
      </c>
      <c r="B206" s="109">
        <v>522.26074510000001</v>
      </c>
      <c r="C206" s="68">
        <v>8804.9573827999993</v>
      </c>
      <c r="D206" s="84">
        <v>7981.4135675999996</v>
      </c>
      <c r="E206" s="79">
        <v>5.9314397999999997</v>
      </c>
      <c r="F206" s="79">
        <v>6.5434618000000002</v>
      </c>
      <c r="G206" s="79">
        <v>15.2846232</v>
      </c>
      <c r="H206" s="10"/>
      <c r="I206" s="79">
        <v>4.2289022999999997</v>
      </c>
      <c r="J206" s="79">
        <v>8.2147688999999993</v>
      </c>
    </row>
    <row r="207" spans="1:10" x14ac:dyDescent="0.25">
      <c r="A207" s="8">
        <v>34608</v>
      </c>
      <c r="B207" s="109">
        <v>563.21703790000004</v>
      </c>
      <c r="C207" s="68">
        <v>8776.4564547000009</v>
      </c>
      <c r="D207" s="84">
        <v>7978.5036085000002</v>
      </c>
      <c r="E207" s="79">
        <v>6.4173625999999997</v>
      </c>
      <c r="F207" s="79">
        <v>7.0591812999999997</v>
      </c>
      <c r="G207" s="79">
        <v>15.5093333</v>
      </c>
      <c r="H207" s="10"/>
      <c r="I207" s="79">
        <v>4.5944266999999996</v>
      </c>
      <c r="J207" s="79">
        <v>8.8806042999999999</v>
      </c>
    </row>
    <row r="208" spans="1:10" x14ac:dyDescent="0.25">
      <c r="A208" s="8">
        <v>34639</v>
      </c>
      <c r="B208" s="109">
        <v>561.15892640000004</v>
      </c>
      <c r="C208" s="68">
        <v>8794.2391487999994</v>
      </c>
      <c r="D208" s="84">
        <v>7990.2451787</v>
      </c>
      <c r="E208" s="79">
        <v>6.3809832000000002</v>
      </c>
      <c r="F208" s="79">
        <v>7.0230502000000001</v>
      </c>
      <c r="G208" s="79">
        <v>15.5232633</v>
      </c>
      <c r="H208" s="10"/>
      <c r="I208" s="79">
        <v>4.4713965</v>
      </c>
      <c r="J208" s="79">
        <v>8.9546066999999994</v>
      </c>
    </row>
    <row r="209" spans="1:10" x14ac:dyDescent="0.25">
      <c r="A209" s="8">
        <v>34669</v>
      </c>
      <c r="B209" s="109">
        <v>577.94369540000002</v>
      </c>
      <c r="C209" s="68">
        <v>8822.6617846999998</v>
      </c>
      <c r="D209" s="84">
        <v>8034.3596847999997</v>
      </c>
      <c r="E209" s="79">
        <v>6.5506726999999998</v>
      </c>
      <c r="F209" s="79">
        <v>7.1934008</v>
      </c>
      <c r="G209" s="79">
        <v>15.4856417</v>
      </c>
      <c r="H209" s="10"/>
      <c r="I209" s="79">
        <v>4.8114501000000001</v>
      </c>
      <c r="J209" s="79">
        <v>8.8908781000000001</v>
      </c>
    </row>
    <row r="210" spans="1:10" x14ac:dyDescent="0.25">
      <c r="A210" s="8">
        <v>34700</v>
      </c>
      <c r="B210" s="109">
        <v>561.38016600000003</v>
      </c>
      <c r="C210" s="68">
        <v>8832.0181862999998</v>
      </c>
      <c r="D210" s="84">
        <v>8049.9573684999996</v>
      </c>
      <c r="E210" s="79">
        <v>6.3561934999999998</v>
      </c>
      <c r="F210" s="79">
        <v>6.9737036000000003</v>
      </c>
      <c r="G210" s="79">
        <v>15.2110305</v>
      </c>
      <c r="H210" s="10"/>
      <c r="I210" s="79">
        <v>4.4368559999999997</v>
      </c>
      <c r="J210" s="79">
        <v>8.9470317000000001</v>
      </c>
    </row>
    <row r="211" spans="1:10" x14ac:dyDescent="0.25">
      <c r="A211" s="8">
        <v>34731</v>
      </c>
      <c r="B211" s="109">
        <v>575.63669949999996</v>
      </c>
      <c r="C211" s="68">
        <v>8882.7815420000006</v>
      </c>
      <c r="D211" s="84">
        <v>8099.0777570999999</v>
      </c>
      <c r="E211" s="79">
        <v>6.4803654000000002</v>
      </c>
      <c r="F211" s="79">
        <v>7.1074352000000003</v>
      </c>
      <c r="G211" s="79">
        <v>15.3030948</v>
      </c>
      <c r="H211" s="10"/>
      <c r="I211" s="79">
        <v>4.6477890999999998</v>
      </c>
      <c r="J211" s="79">
        <v>8.9507569</v>
      </c>
    </row>
    <row r="212" spans="1:10" x14ac:dyDescent="0.25">
      <c r="A212" s="8">
        <v>34759</v>
      </c>
      <c r="B212" s="109">
        <v>570.69879539999999</v>
      </c>
      <c r="C212" s="68">
        <v>8866.3237403000003</v>
      </c>
      <c r="D212" s="84">
        <v>8102.3611516999999</v>
      </c>
      <c r="E212" s="79">
        <v>6.4367014999999999</v>
      </c>
      <c r="F212" s="79">
        <v>7.0436109</v>
      </c>
      <c r="G212" s="79">
        <v>15.0531542</v>
      </c>
      <c r="H212" s="10"/>
      <c r="I212" s="79">
        <v>4.5763936999999997</v>
      </c>
      <c r="J212" s="79">
        <v>8.9266170999999996</v>
      </c>
    </row>
    <row r="213" spans="1:10" x14ac:dyDescent="0.25">
      <c r="A213" s="8">
        <v>34790</v>
      </c>
      <c r="B213" s="109">
        <v>573.15819629999999</v>
      </c>
      <c r="C213" s="68">
        <v>8895.4458305000007</v>
      </c>
      <c r="D213" s="84">
        <v>8160.0492543</v>
      </c>
      <c r="E213" s="79">
        <v>6.4432767999999996</v>
      </c>
      <c r="F213" s="79">
        <v>7.0239551000000002</v>
      </c>
      <c r="G213" s="79">
        <v>14.71039</v>
      </c>
      <c r="H213" s="10"/>
      <c r="I213" s="79">
        <v>4.5454714000000003</v>
      </c>
      <c r="J213" s="79">
        <v>8.9870064000000003</v>
      </c>
    </row>
    <row r="214" spans="1:10" x14ac:dyDescent="0.25">
      <c r="A214" s="8">
        <v>34820</v>
      </c>
      <c r="B214" s="109">
        <v>562.20070169999997</v>
      </c>
      <c r="C214" s="68">
        <v>8922.2293953999997</v>
      </c>
      <c r="D214" s="84">
        <v>8166.1583727999996</v>
      </c>
      <c r="E214" s="79">
        <v>6.3011236000000004</v>
      </c>
      <c r="F214" s="79">
        <v>6.8845187000000001</v>
      </c>
      <c r="G214" s="79">
        <v>14.775138200000001</v>
      </c>
      <c r="H214" s="10"/>
      <c r="I214" s="79">
        <v>4.6513156999999996</v>
      </c>
      <c r="J214" s="79">
        <v>8.5044606999999992</v>
      </c>
    </row>
    <row r="215" spans="1:10" x14ac:dyDescent="0.25">
      <c r="A215" s="8">
        <v>34851</v>
      </c>
      <c r="B215" s="109">
        <v>582.68042260000004</v>
      </c>
      <c r="C215" s="68">
        <v>8948.5875352000003</v>
      </c>
      <c r="D215" s="84">
        <v>8201.1410730000007</v>
      </c>
      <c r="E215" s="79">
        <v>6.5114234</v>
      </c>
      <c r="F215" s="79">
        <v>7.1048701000000003</v>
      </c>
      <c r="G215" s="79">
        <v>14.8640987</v>
      </c>
      <c r="H215" s="10"/>
      <c r="I215" s="79">
        <v>4.7148792000000004</v>
      </c>
      <c r="J215" s="79">
        <v>8.8995820999999999</v>
      </c>
    </row>
    <row r="216" spans="1:10" x14ac:dyDescent="0.25">
      <c r="A216" s="8">
        <v>34881</v>
      </c>
      <c r="B216" s="109">
        <v>592.51275680000003</v>
      </c>
      <c r="C216" s="68">
        <v>8962.9737621999993</v>
      </c>
      <c r="D216" s="84">
        <v>8207.7685951999993</v>
      </c>
      <c r="E216" s="79">
        <v>6.6106715999999999</v>
      </c>
      <c r="F216" s="79">
        <v>7.2189262000000003</v>
      </c>
      <c r="G216" s="79">
        <v>15.0365042</v>
      </c>
      <c r="H216" s="10"/>
      <c r="I216" s="79">
        <v>4.8853951999999996</v>
      </c>
      <c r="J216" s="79">
        <v>8.9050764999999998</v>
      </c>
    </row>
    <row r="217" spans="1:10" x14ac:dyDescent="0.25">
      <c r="A217" s="8">
        <v>34912</v>
      </c>
      <c r="B217" s="109">
        <v>602.9436925</v>
      </c>
      <c r="C217" s="68">
        <v>8984.4035378999997</v>
      </c>
      <c r="D217" s="84">
        <v>8236.9830683</v>
      </c>
      <c r="E217" s="79">
        <v>6.7110041000000002</v>
      </c>
      <c r="F217" s="79">
        <v>7.3199579000000004</v>
      </c>
      <c r="G217" s="79">
        <v>15.0300925</v>
      </c>
      <c r="H217" s="10"/>
      <c r="I217" s="79">
        <v>4.9132227999999998</v>
      </c>
      <c r="J217" s="79">
        <v>9.0997202999999995</v>
      </c>
    </row>
    <row r="218" spans="1:10" x14ac:dyDescent="0.25">
      <c r="A218" s="8">
        <v>34943</v>
      </c>
      <c r="B218" s="109">
        <v>600.75110670000004</v>
      </c>
      <c r="C218" s="68">
        <v>8974.9292148999994</v>
      </c>
      <c r="D218" s="84">
        <v>8224.4550067</v>
      </c>
      <c r="E218" s="79">
        <v>6.6936584000000003</v>
      </c>
      <c r="F218" s="79">
        <v>7.3044488000000003</v>
      </c>
      <c r="G218" s="79">
        <v>15.055554000000001</v>
      </c>
      <c r="H218" s="10"/>
      <c r="I218" s="79">
        <v>4.8145603000000001</v>
      </c>
      <c r="J218" s="79">
        <v>9.2119923999999997</v>
      </c>
    </row>
    <row r="219" spans="1:10" x14ac:dyDescent="0.25">
      <c r="A219" s="8">
        <v>34973</v>
      </c>
      <c r="B219" s="109">
        <v>588.36631790000001</v>
      </c>
      <c r="C219" s="68">
        <v>8984.7021337999995</v>
      </c>
      <c r="D219" s="84">
        <v>8214.3137717999998</v>
      </c>
      <c r="E219" s="79">
        <v>6.5485344999999997</v>
      </c>
      <c r="F219" s="79">
        <v>7.1626959000000001</v>
      </c>
      <c r="G219" s="79">
        <v>15.1229797</v>
      </c>
      <c r="H219" s="10"/>
      <c r="I219" s="79">
        <v>4.8863311999999999</v>
      </c>
      <c r="J219" s="79">
        <v>8.7486072999999998</v>
      </c>
    </row>
    <row r="220" spans="1:10" x14ac:dyDescent="0.25">
      <c r="A220" s="8">
        <v>35004</v>
      </c>
      <c r="B220" s="109">
        <v>581.95921209999995</v>
      </c>
      <c r="C220" s="68">
        <v>9053.3933522000007</v>
      </c>
      <c r="D220" s="84">
        <v>8288.2612157000003</v>
      </c>
      <c r="E220" s="79">
        <v>6.4280783000000001</v>
      </c>
      <c r="F220" s="79">
        <v>7.0214873000000004</v>
      </c>
      <c r="G220" s="79">
        <v>14.8794082</v>
      </c>
      <c r="H220" s="10"/>
      <c r="I220" s="79">
        <v>4.8126018999999998</v>
      </c>
      <c r="J220" s="79">
        <v>8.5582788999999995</v>
      </c>
    </row>
    <row r="221" spans="1:10" x14ac:dyDescent="0.25">
      <c r="A221" s="8">
        <v>35034</v>
      </c>
      <c r="B221" s="109">
        <v>604.79912760000002</v>
      </c>
      <c r="C221" s="68">
        <v>9024.5305812000006</v>
      </c>
      <c r="D221" s="84">
        <v>8289.6000131000001</v>
      </c>
      <c r="E221" s="79">
        <v>6.7017239999999996</v>
      </c>
      <c r="F221" s="79">
        <v>7.2958783</v>
      </c>
      <c r="G221" s="79">
        <v>14.8454225</v>
      </c>
      <c r="H221" s="10"/>
      <c r="I221" s="79">
        <v>4.6724684999999999</v>
      </c>
      <c r="J221" s="79">
        <v>9.3880557000000007</v>
      </c>
    </row>
    <row r="222" spans="1:10" x14ac:dyDescent="0.25">
      <c r="A222" s="8">
        <v>35065</v>
      </c>
      <c r="B222" s="109">
        <v>579.73955269999999</v>
      </c>
      <c r="C222" s="68">
        <v>9056.2566499999994</v>
      </c>
      <c r="D222" s="84">
        <v>8290.8698411999994</v>
      </c>
      <c r="E222" s="79">
        <v>6.4015363000000001</v>
      </c>
      <c r="F222" s="79">
        <v>6.9925058</v>
      </c>
      <c r="G222" s="79">
        <v>14.853006199999999</v>
      </c>
      <c r="H222" s="10"/>
      <c r="I222" s="79">
        <v>4.3118498000000001</v>
      </c>
      <c r="J222" s="79">
        <v>9.1672951999999999</v>
      </c>
    </row>
    <row r="223" spans="1:10" x14ac:dyDescent="0.25">
      <c r="A223" s="8">
        <v>35096</v>
      </c>
      <c r="B223" s="109">
        <v>605.96856249999996</v>
      </c>
      <c r="C223" s="68">
        <v>9046.1349513999994</v>
      </c>
      <c r="D223" s="84">
        <v>8292.9336574999998</v>
      </c>
      <c r="E223" s="79">
        <v>6.6986461000000004</v>
      </c>
      <c r="F223" s="79">
        <v>7.3070469999999998</v>
      </c>
      <c r="G223" s="79">
        <v>15.0248682</v>
      </c>
      <c r="H223" s="10"/>
      <c r="I223" s="79">
        <v>5.0458613000000003</v>
      </c>
      <c r="J223" s="79">
        <v>8.8954833000000004</v>
      </c>
    </row>
    <row r="224" spans="1:10" x14ac:dyDescent="0.25">
      <c r="A224" s="8">
        <v>35125</v>
      </c>
      <c r="B224" s="109">
        <v>600.86062430000004</v>
      </c>
      <c r="C224" s="68">
        <v>9026.4844539000005</v>
      </c>
      <c r="D224" s="84">
        <v>8266.4131930999993</v>
      </c>
      <c r="E224" s="79">
        <v>6.6566405</v>
      </c>
      <c r="F224" s="79">
        <v>7.2686982000000002</v>
      </c>
      <c r="G224" s="79">
        <v>15.077097800000001</v>
      </c>
      <c r="H224" s="10"/>
      <c r="I224" s="79">
        <v>4.8087938000000001</v>
      </c>
      <c r="J224" s="79">
        <v>9.1007449999999999</v>
      </c>
    </row>
    <row r="225" spans="1:10" x14ac:dyDescent="0.25">
      <c r="A225" s="8">
        <v>35156</v>
      </c>
      <c r="B225" s="109">
        <v>599.25384819999999</v>
      </c>
      <c r="C225" s="68">
        <v>9074.9747148999995</v>
      </c>
      <c r="D225" s="84">
        <v>8296.5605054000007</v>
      </c>
      <c r="E225" s="79">
        <v>6.6033666000000002</v>
      </c>
      <c r="F225" s="79">
        <v>7.2229190000000001</v>
      </c>
      <c r="G225" s="79">
        <v>15.1809575</v>
      </c>
      <c r="H225" s="10"/>
      <c r="I225" s="79">
        <v>4.8775168000000004</v>
      </c>
      <c r="J225" s="79">
        <v>8.8913662000000002</v>
      </c>
    </row>
    <row r="226" spans="1:10" x14ac:dyDescent="0.25">
      <c r="A226" s="8">
        <v>35186</v>
      </c>
      <c r="B226" s="109">
        <v>594.67580099999998</v>
      </c>
      <c r="C226" s="68">
        <v>9064.2736246000004</v>
      </c>
      <c r="D226" s="84">
        <v>8301.6323649000005</v>
      </c>
      <c r="E226" s="79">
        <v>6.5606559000000004</v>
      </c>
      <c r="F226" s="79">
        <v>7.1633598999999997</v>
      </c>
      <c r="G226" s="79">
        <v>14.974361099999999</v>
      </c>
      <c r="H226" s="10"/>
      <c r="I226" s="79">
        <v>4.8065980000000001</v>
      </c>
      <c r="J226" s="79">
        <v>8.8817932000000006</v>
      </c>
    </row>
    <row r="227" spans="1:10" x14ac:dyDescent="0.25">
      <c r="A227" s="8">
        <v>35217</v>
      </c>
      <c r="B227" s="109">
        <v>617.00838099999999</v>
      </c>
      <c r="C227" s="68">
        <v>9052.6155030999998</v>
      </c>
      <c r="D227" s="84">
        <v>8305.4032652999995</v>
      </c>
      <c r="E227" s="79">
        <v>6.8158023999999999</v>
      </c>
      <c r="F227" s="79">
        <v>7.4289997000000003</v>
      </c>
      <c r="G227" s="79">
        <v>15.0699057</v>
      </c>
      <c r="H227" s="10"/>
      <c r="I227" s="79">
        <v>5.2883088000000003</v>
      </c>
      <c r="J227" s="79">
        <v>8.8438943000000005</v>
      </c>
    </row>
    <row r="228" spans="1:10" x14ac:dyDescent="0.25">
      <c r="A228" s="8">
        <v>35247</v>
      </c>
      <c r="B228" s="109">
        <v>607.60542880000003</v>
      </c>
      <c r="C228" s="68">
        <v>9085.9282958999993</v>
      </c>
      <c r="D228" s="84">
        <v>8307.5287226</v>
      </c>
      <c r="E228" s="79">
        <v>6.6873236</v>
      </c>
      <c r="F228" s="79">
        <v>7.3139130999999997</v>
      </c>
      <c r="G228" s="79">
        <v>15.2544127</v>
      </c>
      <c r="H228" s="10"/>
      <c r="I228" s="79">
        <v>5.0358590000000003</v>
      </c>
      <c r="J228" s="79">
        <v>8.8655650999999995</v>
      </c>
    </row>
    <row r="229" spans="1:10" x14ac:dyDescent="0.25">
      <c r="A229" s="8">
        <v>35278</v>
      </c>
      <c r="B229" s="109">
        <v>599.20613160000005</v>
      </c>
      <c r="C229" s="68">
        <v>9095.4765301000007</v>
      </c>
      <c r="D229" s="84">
        <v>8302.1971243999997</v>
      </c>
      <c r="E229" s="79">
        <v>6.5879574999999999</v>
      </c>
      <c r="F229" s="79">
        <v>7.2174404000000001</v>
      </c>
      <c r="G229" s="79">
        <v>15.3096491</v>
      </c>
      <c r="H229" s="10"/>
      <c r="I229" s="79">
        <v>4.9971747999999998</v>
      </c>
      <c r="J229" s="79">
        <v>8.6990896000000006</v>
      </c>
    </row>
    <row r="230" spans="1:10" x14ac:dyDescent="0.25">
      <c r="A230" s="8">
        <v>35309</v>
      </c>
      <c r="B230" s="109">
        <v>583.32353020000005</v>
      </c>
      <c r="C230" s="68">
        <v>9073.7898411000006</v>
      </c>
      <c r="D230" s="84">
        <v>8295.6778863</v>
      </c>
      <c r="E230" s="79">
        <v>6.4286648</v>
      </c>
      <c r="F230" s="79">
        <v>7.0316559999999999</v>
      </c>
      <c r="G230" s="79">
        <v>15.0040447</v>
      </c>
      <c r="H230" s="10"/>
      <c r="I230" s="79">
        <v>4.8648138000000003</v>
      </c>
      <c r="J230" s="79">
        <v>8.4971970999999993</v>
      </c>
    </row>
    <row r="231" spans="1:10" x14ac:dyDescent="0.25">
      <c r="A231" s="8">
        <v>35339</v>
      </c>
      <c r="B231" s="109">
        <v>589.14284210000005</v>
      </c>
      <c r="C231" s="68">
        <v>9098.8125777000005</v>
      </c>
      <c r="D231" s="84">
        <v>8301.8692045000007</v>
      </c>
      <c r="E231" s="79">
        <v>6.4749420999999998</v>
      </c>
      <c r="F231" s="79">
        <v>7.0965084000000003</v>
      </c>
      <c r="G231" s="79">
        <v>15.233704400000001</v>
      </c>
      <c r="H231" s="10"/>
      <c r="I231" s="79">
        <v>4.8806754999999997</v>
      </c>
      <c r="J231" s="79">
        <v>8.5735498000000003</v>
      </c>
    </row>
    <row r="232" spans="1:10" x14ac:dyDescent="0.25">
      <c r="A232" s="8">
        <v>35370</v>
      </c>
      <c r="B232" s="109">
        <v>599.8409193</v>
      </c>
      <c r="C232" s="68">
        <v>9069.0174052000002</v>
      </c>
      <c r="D232" s="84">
        <v>8300.8763120000003</v>
      </c>
      <c r="E232" s="79">
        <v>6.6141775999999997</v>
      </c>
      <c r="F232" s="79">
        <v>7.2262361000000004</v>
      </c>
      <c r="G232" s="79">
        <v>15.084125999999999</v>
      </c>
      <c r="H232" s="10"/>
      <c r="I232" s="79">
        <v>4.9253308999999996</v>
      </c>
      <c r="J232" s="79">
        <v>8.8516636999999996</v>
      </c>
    </row>
    <row r="233" spans="1:10" x14ac:dyDescent="0.25">
      <c r="A233" s="8">
        <v>35400</v>
      </c>
      <c r="B233" s="109">
        <v>603.40848459999995</v>
      </c>
      <c r="C233" s="68">
        <v>9110.6751315000001</v>
      </c>
      <c r="D233" s="84">
        <v>8324.4296648</v>
      </c>
      <c r="E233" s="79">
        <v>6.6230929999999999</v>
      </c>
      <c r="F233" s="79">
        <v>7.2486465999999998</v>
      </c>
      <c r="G233" s="79">
        <v>15.2530293</v>
      </c>
      <c r="H233" s="10"/>
      <c r="I233" s="79">
        <v>5.0068681000000002</v>
      </c>
      <c r="J233" s="79">
        <v>8.7501958000000002</v>
      </c>
    </row>
    <row r="234" spans="1:10" x14ac:dyDescent="0.25">
      <c r="A234" s="8">
        <v>35431</v>
      </c>
      <c r="B234" s="109">
        <v>607.56326360000003</v>
      </c>
      <c r="C234" s="68">
        <v>9114.6655559999999</v>
      </c>
      <c r="D234" s="84">
        <v>8333.8187686000001</v>
      </c>
      <c r="E234" s="79">
        <v>6.6657767999999997</v>
      </c>
      <c r="F234" s="79">
        <v>7.2903345000000002</v>
      </c>
      <c r="G234" s="79">
        <v>15.2327043</v>
      </c>
      <c r="H234" s="10"/>
      <c r="I234" s="79">
        <v>4.9578841000000002</v>
      </c>
      <c r="J234" s="79">
        <v>8.9132119000000003</v>
      </c>
    </row>
    <row r="235" spans="1:10" x14ac:dyDescent="0.25">
      <c r="A235" s="8">
        <v>35462</v>
      </c>
      <c r="B235" s="109">
        <v>624.39116139999999</v>
      </c>
      <c r="C235" s="68">
        <v>9129.4623940000001</v>
      </c>
      <c r="D235" s="84">
        <v>8335.0087031000003</v>
      </c>
      <c r="E235" s="79">
        <v>6.8392982</v>
      </c>
      <c r="F235" s="79">
        <v>7.4911878999999999</v>
      </c>
      <c r="G235" s="79">
        <v>15.541384499999999</v>
      </c>
      <c r="H235" s="10"/>
      <c r="I235" s="79">
        <v>5.0946104999999999</v>
      </c>
      <c r="J235" s="79">
        <v>9.1269428000000001</v>
      </c>
    </row>
    <row r="236" spans="1:10" x14ac:dyDescent="0.25">
      <c r="A236" s="8">
        <v>35490</v>
      </c>
      <c r="B236" s="109">
        <v>631.40950840000005</v>
      </c>
      <c r="C236" s="68">
        <v>9121.8453312000001</v>
      </c>
      <c r="D236" s="84">
        <v>8338.1284618999998</v>
      </c>
      <c r="E236" s="79">
        <v>6.9219492999999996</v>
      </c>
      <c r="F236" s="79">
        <v>7.5725566999999998</v>
      </c>
      <c r="G236" s="79">
        <v>15.513597600000001</v>
      </c>
      <c r="H236" s="10"/>
      <c r="I236" s="79">
        <v>5.3011191000000002</v>
      </c>
      <c r="J236" s="79">
        <v>9.0612165000000005</v>
      </c>
    </row>
    <row r="237" spans="1:10" x14ac:dyDescent="0.25">
      <c r="A237" s="8">
        <v>35521</v>
      </c>
      <c r="B237" s="109">
        <v>629.81761129999995</v>
      </c>
      <c r="C237" s="68">
        <v>9111.6330459000001</v>
      </c>
      <c r="D237" s="84">
        <v>8330.9648278000004</v>
      </c>
      <c r="E237" s="79">
        <v>6.9122363</v>
      </c>
      <c r="F237" s="79">
        <v>7.5599600000000002</v>
      </c>
      <c r="G237" s="79">
        <v>15.480055200000001</v>
      </c>
      <c r="H237" s="10"/>
      <c r="I237" s="79">
        <v>5.1359167000000001</v>
      </c>
      <c r="J237" s="79">
        <v>9.2481457000000002</v>
      </c>
    </row>
    <row r="238" spans="1:10" x14ac:dyDescent="0.25">
      <c r="A238" s="8">
        <v>35551</v>
      </c>
      <c r="B238" s="109">
        <v>633.75152400000002</v>
      </c>
      <c r="C238" s="68">
        <v>9113.9488720999998</v>
      </c>
      <c r="D238" s="84">
        <v>8334.9929940999991</v>
      </c>
      <c r="E238" s="79">
        <v>6.9536436000000004</v>
      </c>
      <c r="F238" s="79">
        <v>7.603504</v>
      </c>
      <c r="G238" s="79">
        <v>15.500497299999999</v>
      </c>
      <c r="H238" s="10"/>
      <c r="I238" s="79">
        <v>5.1443700000000003</v>
      </c>
      <c r="J238" s="79">
        <v>9.3317540000000001</v>
      </c>
    </row>
    <row r="239" spans="1:10" x14ac:dyDescent="0.25">
      <c r="A239" s="8">
        <v>35582</v>
      </c>
      <c r="B239" s="109">
        <v>632.20455119999997</v>
      </c>
      <c r="C239" s="68">
        <v>9093.8533415000002</v>
      </c>
      <c r="D239" s="84">
        <v>8336.2791942000003</v>
      </c>
      <c r="E239" s="79">
        <v>6.9519985000000002</v>
      </c>
      <c r="F239" s="79">
        <v>7.5837737000000001</v>
      </c>
      <c r="G239" s="79">
        <v>15.2826161</v>
      </c>
      <c r="H239" s="10"/>
      <c r="I239" s="79">
        <v>5.0835395999999999</v>
      </c>
      <c r="J239" s="79">
        <v>9.4159983</v>
      </c>
    </row>
    <row r="240" spans="1:10" x14ac:dyDescent="0.25">
      <c r="A240" s="8">
        <v>35612</v>
      </c>
      <c r="B240" s="109">
        <v>628.88233090000006</v>
      </c>
      <c r="C240" s="68">
        <v>9131.4052052000006</v>
      </c>
      <c r="D240" s="84">
        <v>8347.1386366000006</v>
      </c>
      <c r="E240" s="79">
        <v>6.8870269000000004</v>
      </c>
      <c r="F240" s="79">
        <v>7.5341066999999997</v>
      </c>
      <c r="G240" s="79">
        <v>15.4757003</v>
      </c>
      <c r="H240" s="10"/>
      <c r="I240" s="79">
        <v>4.9024397999999998</v>
      </c>
      <c r="J240" s="79">
        <v>9.4992034000000007</v>
      </c>
    </row>
    <row r="241" spans="1:10" x14ac:dyDescent="0.25">
      <c r="A241" s="8">
        <v>35643</v>
      </c>
      <c r="B241" s="109">
        <v>623.45541379999997</v>
      </c>
      <c r="C241" s="68">
        <v>9104.4150086999998</v>
      </c>
      <c r="D241" s="84">
        <v>8333.7962600999999</v>
      </c>
      <c r="E241" s="79">
        <v>6.8478361000000003</v>
      </c>
      <c r="F241" s="79">
        <v>7.4810493999999998</v>
      </c>
      <c r="G241" s="79">
        <v>15.3120674</v>
      </c>
      <c r="H241" s="10"/>
      <c r="I241" s="79">
        <v>4.9950028</v>
      </c>
      <c r="J241" s="79">
        <v>9.2791647000000008</v>
      </c>
    </row>
    <row r="242" spans="1:10" x14ac:dyDescent="0.25">
      <c r="A242" s="8">
        <v>35674</v>
      </c>
      <c r="B242" s="109">
        <v>610.59721990000003</v>
      </c>
      <c r="C242" s="68">
        <v>9132.5893868999992</v>
      </c>
      <c r="D242" s="84">
        <v>8395.8618334000003</v>
      </c>
      <c r="E242" s="79">
        <v>6.6859156000000004</v>
      </c>
      <c r="F242" s="79">
        <v>7.2725973000000002</v>
      </c>
      <c r="G242" s="79">
        <v>14.7529328</v>
      </c>
      <c r="H242" s="10"/>
      <c r="I242" s="79">
        <v>4.7253014000000002</v>
      </c>
      <c r="J242" s="79">
        <v>9.2585324999999994</v>
      </c>
    </row>
    <row r="243" spans="1:10" x14ac:dyDescent="0.25">
      <c r="A243" s="8">
        <v>35704</v>
      </c>
      <c r="B243" s="109">
        <v>633.62228210000001</v>
      </c>
      <c r="C243" s="68">
        <v>9121.7598491000008</v>
      </c>
      <c r="D243" s="84">
        <v>8389.0489698000001</v>
      </c>
      <c r="E243" s="79">
        <v>6.9462723000000004</v>
      </c>
      <c r="F243" s="79">
        <v>7.5529691999999997</v>
      </c>
      <c r="G243" s="79">
        <v>14.9788329</v>
      </c>
      <c r="H243" s="10"/>
      <c r="I243" s="79">
        <v>5.0692028000000002</v>
      </c>
      <c r="J243" s="79">
        <v>9.4165825000000005</v>
      </c>
    </row>
    <row r="244" spans="1:10" x14ac:dyDescent="0.25">
      <c r="A244" s="8">
        <v>35735</v>
      </c>
      <c r="B244" s="109">
        <v>633.65874210000004</v>
      </c>
      <c r="C244" s="68">
        <v>9180.6430314000008</v>
      </c>
      <c r="D244" s="84">
        <v>8447.4533374000002</v>
      </c>
      <c r="E244" s="79">
        <v>6.9021172000000002</v>
      </c>
      <c r="F244" s="79">
        <v>7.5011806999999999</v>
      </c>
      <c r="G244" s="79">
        <v>14.8883736</v>
      </c>
      <c r="H244" s="10"/>
      <c r="I244" s="79">
        <v>5.1635738</v>
      </c>
      <c r="J244" s="79">
        <v>9.1938417999999995</v>
      </c>
    </row>
    <row r="245" spans="1:10" x14ac:dyDescent="0.25">
      <c r="A245" s="8">
        <v>35765</v>
      </c>
      <c r="B245" s="109">
        <v>625.39261480000005</v>
      </c>
      <c r="C245" s="68">
        <v>9157.2287751000003</v>
      </c>
      <c r="D245" s="84">
        <v>8432.9114869999994</v>
      </c>
      <c r="E245" s="79">
        <v>6.8294965000000003</v>
      </c>
      <c r="F245" s="79">
        <v>7.4160937000000002</v>
      </c>
      <c r="G245" s="79">
        <v>14.7392834</v>
      </c>
      <c r="H245" s="10"/>
      <c r="I245" s="79">
        <v>5.1355735999999998</v>
      </c>
      <c r="J245" s="79">
        <v>9.0614798000000008</v>
      </c>
    </row>
    <row r="246" spans="1:10" x14ac:dyDescent="0.25">
      <c r="A246" s="8">
        <v>35796</v>
      </c>
      <c r="B246" s="109">
        <v>628.67423429999997</v>
      </c>
      <c r="C246" s="68">
        <v>9159.7776862999999</v>
      </c>
      <c r="D246" s="84">
        <v>8439.3502124999995</v>
      </c>
      <c r="E246" s="79">
        <v>6.8634224000000001</v>
      </c>
      <c r="F246" s="79">
        <v>7.4493204000000004</v>
      </c>
      <c r="G246" s="79">
        <v>14.728541999999999</v>
      </c>
      <c r="H246" s="10"/>
      <c r="I246" s="79">
        <v>5.1269739999999997</v>
      </c>
      <c r="J246" s="79">
        <v>9.1505474000000007</v>
      </c>
    </row>
    <row r="247" spans="1:10" x14ac:dyDescent="0.25">
      <c r="A247" s="8">
        <v>35827</v>
      </c>
      <c r="B247" s="109">
        <v>619.60314600000004</v>
      </c>
      <c r="C247" s="68">
        <v>9165.7177637999994</v>
      </c>
      <c r="D247" s="84">
        <v>8453.3719194000005</v>
      </c>
      <c r="E247" s="79">
        <v>6.7600068000000002</v>
      </c>
      <c r="F247" s="79">
        <v>7.3296568000000004</v>
      </c>
      <c r="G247" s="79">
        <v>14.531856899999999</v>
      </c>
      <c r="H247" s="10"/>
      <c r="I247" s="79">
        <v>5.0174982999999997</v>
      </c>
      <c r="J247" s="79">
        <v>9.0570456000000004</v>
      </c>
    </row>
    <row r="248" spans="1:10" x14ac:dyDescent="0.25">
      <c r="A248" s="8">
        <v>35855</v>
      </c>
      <c r="B248" s="109">
        <v>618.07237840000005</v>
      </c>
      <c r="C248" s="68">
        <v>9180.0646651000006</v>
      </c>
      <c r="D248" s="84">
        <v>8456.4151676000001</v>
      </c>
      <c r="E248" s="79">
        <v>6.7327671999999996</v>
      </c>
      <c r="F248" s="79">
        <v>7.3089171000000004</v>
      </c>
      <c r="G248" s="79">
        <v>14.615603800000001</v>
      </c>
      <c r="H248" s="10"/>
      <c r="I248" s="79">
        <v>4.9944445000000002</v>
      </c>
      <c r="J248" s="79">
        <v>9.0225448000000004</v>
      </c>
    </row>
    <row r="249" spans="1:10" x14ac:dyDescent="0.25">
      <c r="A249" s="8">
        <v>35886</v>
      </c>
      <c r="B249" s="109">
        <v>641.78166959999999</v>
      </c>
      <c r="C249" s="68">
        <v>9187.2496750999999</v>
      </c>
      <c r="D249" s="84">
        <v>8488.7225849999995</v>
      </c>
      <c r="E249" s="79">
        <v>6.9855689999999999</v>
      </c>
      <c r="F249" s="79">
        <v>7.5604034000000002</v>
      </c>
      <c r="G249" s="79">
        <v>14.5887922</v>
      </c>
      <c r="H249" s="10"/>
      <c r="I249" s="79">
        <v>5.1587711000000001</v>
      </c>
      <c r="J249" s="79">
        <v>9.3741023000000006</v>
      </c>
    </row>
    <row r="250" spans="1:10" x14ac:dyDescent="0.25">
      <c r="A250" s="8">
        <v>35916</v>
      </c>
      <c r="B250" s="109">
        <v>629.72602059999997</v>
      </c>
      <c r="C250" s="68">
        <v>9201.1806713999995</v>
      </c>
      <c r="D250" s="84">
        <v>8486.7716734999995</v>
      </c>
      <c r="E250" s="79">
        <v>6.8439696999999997</v>
      </c>
      <c r="F250" s="79">
        <v>7.4200891000000002</v>
      </c>
      <c r="G250" s="79">
        <v>14.6082885</v>
      </c>
      <c r="H250" s="10"/>
      <c r="I250" s="79">
        <v>5.2741667000000003</v>
      </c>
      <c r="J250" s="79">
        <v>8.9047584000000004</v>
      </c>
    </row>
    <row r="251" spans="1:10" x14ac:dyDescent="0.25">
      <c r="A251" s="8">
        <v>35947</v>
      </c>
      <c r="B251" s="109">
        <v>631.09593900000004</v>
      </c>
      <c r="C251" s="68">
        <v>9229.5837518000008</v>
      </c>
      <c r="D251" s="84">
        <v>8506.7409098000007</v>
      </c>
      <c r="E251" s="79">
        <v>6.8377508000000002</v>
      </c>
      <c r="F251" s="79">
        <v>7.4187747000000002</v>
      </c>
      <c r="G251" s="79">
        <v>14.669554099999999</v>
      </c>
      <c r="H251" s="10"/>
      <c r="I251" s="79">
        <v>5.2431383</v>
      </c>
      <c r="J251" s="79">
        <v>8.9249933000000006</v>
      </c>
    </row>
    <row r="252" spans="1:10" x14ac:dyDescent="0.25">
      <c r="A252" s="8">
        <v>35977</v>
      </c>
      <c r="B252" s="109">
        <v>622.10772740000004</v>
      </c>
      <c r="C252" s="68">
        <v>9257.1900311999998</v>
      </c>
      <c r="D252" s="84">
        <v>8519.0156654999992</v>
      </c>
      <c r="E252" s="79">
        <v>6.7202653000000003</v>
      </c>
      <c r="F252" s="79">
        <v>7.3025776000000002</v>
      </c>
      <c r="G252" s="79">
        <v>14.6943304</v>
      </c>
      <c r="H252" s="10"/>
      <c r="I252" s="79">
        <v>5.0900233999999998</v>
      </c>
      <c r="J252" s="79">
        <v>8.8432498000000006</v>
      </c>
    </row>
    <row r="253" spans="1:10" x14ac:dyDescent="0.25">
      <c r="A253" s="8">
        <v>36008</v>
      </c>
      <c r="B253" s="109">
        <v>638.88994530000002</v>
      </c>
      <c r="C253" s="68">
        <v>9248.5405924000006</v>
      </c>
      <c r="D253" s="84">
        <v>8531.3572108000008</v>
      </c>
      <c r="E253" s="79">
        <v>6.9080082000000003</v>
      </c>
      <c r="F253" s="79">
        <v>7.4887258000000001</v>
      </c>
      <c r="G253" s="79">
        <v>14.662565600000001</v>
      </c>
      <c r="H253" s="10"/>
      <c r="I253" s="79">
        <v>4.9889337999999999</v>
      </c>
      <c r="J253" s="79">
        <v>9.4035001000000005</v>
      </c>
    </row>
    <row r="254" spans="1:10" x14ac:dyDescent="0.25">
      <c r="A254" s="8">
        <v>36039</v>
      </c>
      <c r="B254" s="109">
        <v>613.02122729999996</v>
      </c>
      <c r="C254" s="68">
        <v>9283.5841421000005</v>
      </c>
      <c r="D254" s="84">
        <v>8574.9614012000002</v>
      </c>
      <c r="E254" s="79">
        <v>6.6032818999999998</v>
      </c>
      <c r="F254" s="79">
        <v>7.1489678000000003</v>
      </c>
      <c r="G254" s="79">
        <v>14.2363547</v>
      </c>
      <c r="H254" s="10"/>
      <c r="I254" s="79">
        <v>4.8636306999999999</v>
      </c>
      <c r="J254" s="79">
        <v>8.8730211000000008</v>
      </c>
    </row>
    <row r="255" spans="1:10" x14ac:dyDescent="0.25">
      <c r="A255" s="8">
        <v>36069</v>
      </c>
      <c r="B255" s="109">
        <v>642.83695790000002</v>
      </c>
      <c r="C255" s="68">
        <v>9262.9818861000003</v>
      </c>
      <c r="D255" s="84">
        <v>8585.5665566000007</v>
      </c>
      <c r="E255" s="79">
        <v>6.9398489999999997</v>
      </c>
      <c r="F255" s="79">
        <v>7.4874144999999999</v>
      </c>
      <c r="G255" s="79">
        <v>14.2529944</v>
      </c>
      <c r="H255" s="10"/>
      <c r="I255" s="79">
        <v>5.156758</v>
      </c>
      <c r="J255" s="79">
        <v>9.2564430000000009</v>
      </c>
    </row>
    <row r="256" spans="1:10" x14ac:dyDescent="0.25">
      <c r="A256" s="8">
        <v>36100</v>
      </c>
      <c r="B256" s="109">
        <v>623.70755210000004</v>
      </c>
      <c r="C256" s="68">
        <v>9271.6401138000001</v>
      </c>
      <c r="D256" s="84">
        <v>8564.6251059999995</v>
      </c>
      <c r="E256" s="79">
        <v>6.7270466000000004</v>
      </c>
      <c r="F256" s="79">
        <v>7.2823684000000002</v>
      </c>
      <c r="G256" s="79">
        <v>14.352612300000001</v>
      </c>
      <c r="H256" s="10"/>
      <c r="I256" s="79">
        <v>5.0373273000000003</v>
      </c>
      <c r="J256" s="79">
        <v>8.9305845999999995</v>
      </c>
    </row>
    <row r="257" spans="1:10" x14ac:dyDescent="0.25">
      <c r="A257" s="8">
        <v>36130</v>
      </c>
      <c r="B257" s="109">
        <v>627.00596680000001</v>
      </c>
      <c r="C257" s="68">
        <v>9250.6563910999994</v>
      </c>
      <c r="D257" s="84">
        <v>8586.1679265999992</v>
      </c>
      <c r="E257" s="79">
        <v>6.7779619000000002</v>
      </c>
      <c r="F257" s="79">
        <v>7.3025123000000001</v>
      </c>
      <c r="G257" s="79">
        <v>13.961111300000001</v>
      </c>
      <c r="H257" s="10"/>
      <c r="I257" s="79">
        <v>5.0554385000000002</v>
      </c>
      <c r="J257" s="79">
        <v>9.0128874999999997</v>
      </c>
    </row>
    <row r="258" spans="1:10" x14ac:dyDescent="0.25">
      <c r="A258" s="8">
        <v>36161</v>
      </c>
      <c r="B258" s="109">
        <v>613.14443970000002</v>
      </c>
      <c r="C258" s="68">
        <v>9244.5994343999992</v>
      </c>
      <c r="D258" s="84">
        <v>8586.5541857000007</v>
      </c>
      <c r="E258" s="79">
        <v>6.6324608999999999</v>
      </c>
      <c r="F258" s="79">
        <v>7.1407508000000002</v>
      </c>
      <c r="G258" s="79">
        <v>13.750619500000001</v>
      </c>
      <c r="H258" s="10"/>
      <c r="I258" s="79">
        <v>4.9544873999999997</v>
      </c>
      <c r="J258" s="79">
        <v>8.8166404000000007</v>
      </c>
    </row>
    <row r="259" spans="1:10" x14ac:dyDescent="0.25">
      <c r="A259" s="8">
        <v>36192</v>
      </c>
      <c r="B259" s="109">
        <v>609.9029984</v>
      </c>
      <c r="C259" s="68">
        <v>9252.6803923000007</v>
      </c>
      <c r="D259" s="84">
        <v>8594.3902957999999</v>
      </c>
      <c r="E259" s="79">
        <v>6.5916359</v>
      </c>
      <c r="F259" s="79">
        <v>7.0965242999999996</v>
      </c>
      <c r="G259" s="79">
        <v>13.706223899999999</v>
      </c>
      <c r="H259" s="10"/>
      <c r="I259" s="79">
        <v>4.7779309999999997</v>
      </c>
      <c r="J259" s="79">
        <v>8.9601504999999992</v>
      </c>
    </row>
    <row r="260" spans="1:10" x14ac:dyDescent="0.25">
      <c r="A260" s="8">
        <v>36220</v>
      </c>
      <c r="B260" s="109">
        <v>611.89072880000003</v>
      </c>
      <c r="C260" s="68">
        <v>9271.2092959000001</v>
      </c>
      <c r="D260" s="84">
        <v>8621.1017840000004</v>
      </c>
      <c r="E260" s="79">
        <v>6.5999020000000002</v>
      </c>
      <c r="F260" s="79">
        <v>7.0975931000000001</v>
      </c>
      <c r="G260" s="79">
        <v>13.612013299999999</v>
      </c>
      <c r="H260" s="10"/>
      <c r="I260" s="79">
        <v>4.9116479999999996</v>
      </c>
      <c r="J260" s="79">
        <v>8.8058534000000002</v>
      </c>
    </row>
    <row r="261" spans="1:10" x14ac:dyDescent="0.25">
      <c r="A261" s="8">
        <v>36251</v>
      </c>
      <c r="B261" s="109">
        <v>630.70067059999997</v>
      </c>
      <c r="C261" s="68">
        <v>9269.7771262000006</v>
      </c>
      <c r="D261" s="84">
        <v>8622.8456846999998</v>
      </c>
      <c r="E261" s="79">
        <v>6.8038385999999997</v>
      </c>
      <c r="F261" s="79">
        <v>7.3142984999999996</v>
      </c>
      <c r="G261" s="79">
        <v>13.782770599999999</v>
      </c>
      <c r="H261" s="10"/>
      <c r="I261" s="79">
        <v>5.0488764000000002</v>
      </c>
      <c r="J261" s="79">
        <v>9.0916727000000002</v>
      </c>
    </row>
    <row r="262" spans="1:10" x14ac:dyDescent="0.25">
      <c r="A262" s="8">
        <v>36281</v>
      </c>
      <c r="B262" s="109">
        <v>625.71894880000002</v>
      </c>
      <c r="C262" s="68">
        <v>9261.3916828000001</v>
      </c>
      <c r="D262" s="84">
        <v>8610.8283289999999</v>
      </c>
      <c r="E262" s="79">
        <v>6.7562087000000002</v>
      </c>
      <c r="F262" s="79">
        <v>7.2666522000000002</v>
      </c>
      <c r="G262" s="79">
        <v>13.780675199999999</v>
      </c>
      <c r="H262" s="10"/>
      <c r="I262" s="79">
        <v>4.9382503</v>
      </c>
      <c r="J262" s="79">
        <v>9.1250684</v>
      </c>
    </row>
    <row r="263" spans="1:10" x14ac:dyDescent="0.25">
      <c r="A263" s="8">
        <v>36312</v>
      </c>
      <c r="B263" s="109">
        <v>641.81366119999996</v>
      </c>
      <c r="C263" s="68">
        <v>9279.3361643999997</v>
      </c>
      <c r="D263" s="84">
        <v>8661.9917786000005</v>
      </c>
      <c r="E263" s="79">
        <v>6.9165903000000002</v>
      </c>
      <c r="F263" s="79">
        <v>7.4095389999999997</v>
      </c>
      <c r="G263" s="79">
        <v>13.5694841</v>
      </c>
      <c r="H263" s="10"/>
      <c r="I263" s="79">
        <v>5.1270690999999999</v>
      </c>
      <c r="J263" s="79">
        <v>9.2509894999999993</v>
      </c>
    </row>
    <row r="264" spans="1:10" x14ac:dyDescent="0.25">
      <c r="A264" s="8">
        <v>36342</v>
      </c>
      <c r="B264" s="109">
        <v>618.4193606</v>
      </c>
      <c r="C264" s="68">
        <v>9300.9586094999995</v>
      </c>
      <c r="D264" s="84">
        <v>8680.1449427000007</v>
      </c>
      <c r="E264" s="79">
        <v>6.6489852000000003</v>
      </c>
      <c r="F264" s="79">
        <v>7.1245279999999998</v>
      </c>
      <c r="G264" s="79">
        <v>13.323713</v>
      </c>
      <c r="H264" s="10"/>
      <c r="I264" s="79">
        <v>4.9723299000000001</v>
      </c>
      <c r="J264" s="79">
        <v>8.8282056000000004</v>
      </c>
    </row>
    <row r="265" spans="1:10" x14ac:dyDescent="0.25">
      <c r="A265" s="8">
        <v>36373</v>
      </c>
      <c r="B265" s="109">
        <v>597.27935500000001</v>
      </c>
      <c r="C265" s="68">
        <v>9332.7385589999994</v>
      </c>
      <c r="D265" s="84">
        <v>8688.3001191000003</v>
      </c>
      <c r="E265" s="79">
        <v>6.3998295000000001</v>
      </c>
      <c r="F265" s="79">
        <v>6.8745248999999999</v>
      </c>
      <c r="G265" s="79">
        <v>13.304967100000001</v>
      </c>
      <c r="H265" s="10"/>
      <c r="I265" s="79">
        <v>4.6872674999999999</v>
      </c>
      <c r="J265" s="79">
        <v>8.6307650999999996</v>
      </c>
    </row>
    <row r="266" spans="1:10" x14ac:dyDescent="0.25">
      <c r="A266" s="8">
        <v>36404</v>
      </c>
      <c r="B266" s="109">
        <v>568.4471198</v>
      </c>
      <c r="C266" s="68">
        <v>9360.5942465999997</v>
      </c>
      <c r="D266" s="84">
        <v>8701.5360677000008</v>
      </c>
      <c r="E266" s="79">
        <v>6.0727674</v>
      </c>
      <c r="F266" s="79">
        <v>6.5327215000000001</v>
      </c>
      <c r="G266" s="79">
        <v>13.1135403</v>
      </c>
      <c r="H266" s="10"/>
      <c r="I266" s="79">
        <v>4.1552809000000002</v>
      </c>
      <c r="J266" s="79">
        <v>8.5545834000000003</v>
      </c>
    </row>
    <row r="267" spans="1:10" x14ac:dyDescent="0.25">
      <c r="A267" s="8">
        <v>36434</v>
      </c>
      <c r="B267" s="109">
        <v>599.25800470000001</v>
      </c>
      <c r="C267" s="68">
        <v>9376.9925834000005</v>
      </c>
      <c r="D267" s="84">
        <v>8741.6201421000005</v>
      </c>
      <c r="E267" s="79">
        <v>6.3907271000000003</v>
      </c>
      <c r="F267" s="79">
        <v>6.8552280999999997</v>
      </c>
      <c r="G267" s="79">
        <v>13.166593000000001</v>
      </c>
      <c r="H267" s="10"/>
      <c r="I267" s="79">
        <v>4.6318894999999998</v>
      </c>
      <c r="J267" s="79">
        <v>8.6557554000000003</v>
      </c>
    </row>
    <row r="268" spans="1:10" x14ac:dyDescent="0.25">
      <c r="A268" s="8">
        <v>36465</v>
      </c>
      <c r="B268" s="109">
        <v>609.0093339</v>
      </c>
      <c r="C268" s="68">
        <v>9353.9997019000002</v>
      </c>
      <c r="D268" s="84">
        <v>8751.6410245999996</v>
      </c>
      <c r="E268" s="79">
        <v>6.5106837000000004</v>
      </c>
      <c r="F268" s="79">
        <v>6.9588016000000001</v>
      </c>
      <c r="G268" s="79">
        <v>12.950267800000001</v>
      </c>
      <c r="H268" s="10"/>
      <c r="I268" s="79">
        <v>4.6658119999999998</v>
      </c>
      <c r="J268" s="79">
        <v>8.8838185999999997</v>
      </c>
    </row>
    <row r="269" spans="1:10" x14ac:dyDescent="0.25">
      <c r="A269" s="8">
        <v>36495</v>
      </c>
      <c r="B269" s="109">
        <v>598.44261819999997</v>
      </c>
      <c r="C269" s="68">
        <v>9415.2440939999997</v>
      </c>
      <c r="D269" s="84">
        <v>8785.9327080999992</v>
      </c>
      <c r="E269" s="79">
        <v>6.3561031000000003</v>
      </c>
      <c r="F269" s="79">
        <v>6.8113726999999997</v>
      </c>
      <c r="G269" s="79">
        <v>13.0400656</v>
      </c>
      <c r="H269" s="10"/>
      <c r="I269" s="79">
        <v>4.7137647999999999</v>
      </c>
      <c r="J269" s="79">
        <v>8.4644907000000007</v>
      </c>
    </row>
    <row r="270" spans="1:10" x14ac:dyDescent="0.25">
      <c r="A270" s="8">
        <v>36526</v>
      </c>
      <c r="B270" s="109">
        <v>597.63619979999999</v>
      </c>
      <c r="C270" s="68">
        <v>9373.8284736999994</v>
      </c>
      <c r="D270" s="84">
        <v>8739.5610957999997</v>
      </c>
      <c r="E270" s="79">
        <v>6.3755828000000001</v>
      </c>
      <c r="F270" s="79">
        <v>6.8382861999999998</v>
      </c>
      <c r="G270" s="79">
        <v>13.141947099999999</v>
      </c>
      <c r="H270" s="10"/>
      <c r="I270" s="79">
        <v>4.7744052000000003</v>
      </c>
      <c r="J270" s="79">
        <v>8.4373353000000009</v>
      </c>
    </row>
    <row r="271" spans="1:10" x14ac:dyDescent="0.25">
      <c r="A271" s="8">
        <v>36557</v>
      </c>
      <c r="B271" s="109">
        <v>606.46433509999997</v>
      </c>
      <c r="C271" s="68">
        <v>9412.0554611999996</v>
      </c>
      <c r="D271" s="84">
        <v>8789.1183209999999</v>
      </c>
      <c r="E271" s="79">
        <v>6.4434845000000003</v>
      </c>
      <c r="F271" s="79">
        <v>6.9001726000000003</v>
      </c>
      <c r="G271" s="79">
        <v>13.061987200000001</v>
      </c>
      <c r="H271" s="10"/>
      <c r="I271" s="79">
        <v>5.0114454000000004</v>
      </c>
      <c r="J271" s="79">
        <v>8.2832202000000006</v>
      </c>
    </row>
    <row r="272" spans="1:10" x14ac:dyDescent="0.25">
      <c r="A272" s="8">
        <v>36586</v>
      </c>
      <c r="B272" s="109">
        <v>543.0067143</v>
      </c>
      <c r="C272" s="68">
        <v>9458.0946387999993</v>
      </c>
      <c r="D272" s="84">
        <v>8837.2202770999993</v>
      </c>
      <c r="E272" s="79">
        <v>5.7411849999999998</v>
      </c>
      <c r="F272" s="79">
        <v>6.1445420000000004</v>
      </c>
      <c r="G272" s="79">
        <v>12.3056611</v>
      </c>
      <c r="H272" s="10"/>
      <c r="I272" s="79">
        <v>4.2999527999999998</v>
      </c>
      <c r="J272" s="79">
        <v>7.5777479000000003</v>
      </c>
    </row>
    <row r="273" spans="1:10" x14ac:dyDescent="0.25">
      <c r="A273" s="8">
        <v>36617</v>
      </c>
      <c r="B273" s="109">
        <v>561.10612830000002</v>
      </c>
      <c r="C273" s="68">
        <v>9478.4073781999996</v>
      </c>
      <c r="D273" s="84">
        <v>8874.0883128000005</v>
      </c>
      <c r="E273" s="79">
        <v>5.9198354999999996</v>
      </c>
      <c r="F273" s="79">
        <v>6.3229721000000003</v>
      </c>
      <c r="G273" s="79">
        <v>12.295580299999999</v>
      </c>
      <c r="H273" s="10"/>
      <c r="I273" s="79">
        <v>4.3733497000000003</v>
      </c>
      <c r="J273" s="79">
        <v>7.8890107</v>
      </c>
    </row>
    <row r="274" spans="1:10" x14ac:dyDescent="0.25">
      <c r="A274" s="8">
        <v>36647</v>
      </c>
      <c r="B274" s="109">
        <v>607.28812830000004</v>
      </c>
      <c r="C274" s="68">
        <v>9477.9130268000008</v>
      </c>
      <c r="D274" s="84">
        <v>8870.0121517000007</v>
      </c>
      <c r="E274" s="79">
        <v>6.4074035</v>
      </c>
      <c r="F274" s="79">
        <v>6.8465309999999997</v>
      </c>
      <c r="G274" s="79">
        <v>12.821271899999999</v>
      </c>
      <c r="H274" s="10"/>
      <c r="I274" s="79">
        <v>4.6068544999999999</v>
      </c>
      <c r="J274" s="79">
        <v>8.6983531999999997</v>
      </c>
    </row>
    <row r="275" spans="1:10" x14ac:dyDescent="0.25">
      <c r="A275" s="8">
        <v>36678</v>
      </c>
      <c r="B275" s="109">
        <v>562.69352739999999</v>
      </c>
      <c r="C275" s="68">
        <v>9490.3540283999992</v>
      </c>
      <c r="D275" s="84">
        <v>8910.0506839999998</v>
      </c>
      <c r="E275" s="79">
        <v>5.9291099999999997</v>
      </c>
      <c r="F275" s="79">
        <v>6.3152673999999998</v>
      </c>
      <c r="G275" s="79">
        <v>12.043774900000001</v>
      </c>
      <c r="H275" s="10"/>
      <c r="I275" s="79">
        <v>4.3854536</v>
      </c>
      <c r="J275" s="79">
        <v>7.8937926000000003</v>
      </c>
    </row>
    <row r="276" spans="1:10" x14ac:dyDescent="0.25">
      <c r="A276" s="8">
        <v>36708</v>
      </c>
      <c r="B276" s="109">
        <v>545.44148189999999</v>
      </c>
      <c r="C276" s="68">
        <v>9561.4291819999999</v>
      </c>
      <c r="D276" s="84">
        <v>8992.1829299000001</v>
      </c>
      <c r="E276" s="79">
        <v>5.7046020000000004</v>
      </c>
      <c r="F276" s="79">
        <v>6.0657294000000004</v>
      </c>
      <c r="G276" s="79">
        <v>11.658170699999999</v>
      </c>
      <c r="H276" s="10"/>
      <c r="I276" s="79">
        <v>4.2331070999999998</v>
      </c>
      <c r="J276" s="79">
        <v>7.5741059000000002</v>
      </c>
    </row>
    <row r="277" spans="1:10" x14ac:dyDescent="0.25">
      <c r="A277" s="8">
        <v>36739</v>
      </c>
      <c r="B277" s="109">
        <v>623.98365020000006</v>
      </c>
      <c r="C277" s="68">
        <v>9568.1324456000002</v>
      </c>
      <c r="D277" s="84">
        <v>8989.1824503999997</v>
      </c>
      <c r="E277" s="79">
        <v>6.5214780000000001</v>
      </c>
      <c r="F277" s="79">
        <v>6.9414949999999997</v>
      </c>
      <c r="G277" s="79">
        <v>12.572293</v>
      </c>
      <c r="H277" s="10"/>
      <c r="I277" s="79">
        <v>5.0760379999999996</v>
      </c>
      <c r="J277" s="79">
        <v>8.3462546</v>
      </c>
    </row>
    <row r="278" spans="1:10" x14ac:dyDescent="0.25">
      <c r="A278" s="8">
        <v>36770</v>
      </c>
      <c r="B278" s="109">
        <v>584.19883189999996</v>
      </c>
      <c r="C278" s="68">
        <v>9555.2343335999994</v>
      </c>
      <c r="D278" s="84">
        <v>8985.4890011000007</v>
      </c>
      <c r="E278" s="79">
        <v>6.1139142</v>
      </c>
      <c r="F278" s="79">
        <v>6.5015808000000002</v>
      </c>
      <c r="G278" s="79">
        <v>12.076565799999999</v>
      </c>
      <c r="H278" s="10"/>
      <c r="I278" s="79">
        <v>4.5502884999999997</v>
      </c>
      <c r="J278" s="79">
        <v>8.1015089000000007</v>
      </c>
    </row>
    <row r="279" spans="1:10" x14ac:dyDescent="0.25">
      <c r="A279" s="8">
        <v>36800</v>
      </c>
      <c r="B279" s="109">
        <v>632.66827339999998</v>
      </c>
      <c r="C279" s="68">
        <v>9533.4757594000002</v>
      </c>
      <c r="D279" s="84">
        <v>8960.5770825</v>
      </c>
      <c r="E279" s="79">
        <v>6.6362813000000003</v>
      </c>
      <c r="F279" s="79">
        <v>7.0605751000000003</v>
      </c>
      <c r="G279" s="79">
        <v>12.645618199999999</v>
      </c>
      <c r="H279" s="10"/>
      <c r="I279" s="79">
        <v>5.3900569999999997</v>
      </c>
      <c r="J279" s="79">
        <v>8.2212622999999994</v>
      </c>
    </row>
    <row r="280" spans="1:10" x14ac:dyDescent="0.25">
      <c r="A280" s="8">
        <v>36831</v>
      </c>
      <c r="B280" s="109">
        <v>640.84400540000001</v>
      </c>
      <c r="C280" s="68">
        <v>9497.8532345999993</v>
      </c>
      <c r="D280" s="84">
        <v>8903.1643738999992</v>
      </c>
      <c r="E280" s="79">
        <v>6.7472510999999997</v>
      </c>
      <c r="F280" s="79">
        <v>7.1979351999999999</v>
      </c>
      <c r="G280" s="79">
        <v>13.0085487</v>
      </c>
      <c r="H280" s="10"/>
      <c r="I280" s="79">
        <v>5.2917231999999998</v>
      </c>
      <c r="J280" s="79">
        <v>8.6076891</v>
      </c>
    </row>
    <row r="281" spans="1:10" x14ac:dyDescent="0.25">
      <c r="A281" s="8">
        <v>36861</v>
      </c>
      <c r="B281" s="109">
        <v>625.41135259999999</v>
      </c>
      <c r="C281" s="68">
        <v>9540.1944987000006</v>
      </c>
      <c r="D281" s="84">
        <v>8944.5611067999998</v>
      </c>
      <c r="E281" s="79">
        <v>6.5555408999999996</v>
      </c>
      <c r="F281" s="79">
        <v>6.9920853999999997</v>
      </c>
      <c r="G281" s="79">
        <v>12.7989502</v>
      </c>
      <c r="H281" s="10"/>
      <c r="I281" s="79">
        <v>4.9548141000000001</v>
      </c>
      <c r="J281" s="79">
        <v>8.5930281999999991</v>
      </c>
    </row>
    <row r="282" spans="1:10" x14ac:dyDescent="0.25">
      <c r="A282" s="8">
        <v>36892</v>
      </c>
      <c r="B282" s="109">
        <v>632.1448742</v>
      </c>
      <c r="C282" s="68">
        <v>9542.8514259999993</v>
      </c>
      <c r="D282" s="84">
        <v>8957.1501466000009</v>
      </c>
      <c r="E282" s="79">
        <v>6.6242766</v>
      </c>
      <c r="F282" s="79">
        <v>7.0574329999999996</v>
      </c>
      <c r="G282" s="79">
        <v>12.7618685</v>
      </c>
      <c r="H282" s="10"/>
      <c r="I282" s="79">
        <v>5.1661807</v>
      </c>
      <c r="J282" s="79">
        <v>8.4791553999999998</v>
      </c>
    </row>
    <row r="283" spans="1:10" x14ac:dyDescent="0.25">
      <c r="A283" s="8">
        <v>36923</v>
      </c>
      <c r="B283" s="109">
        <v>630.21216979999997</v>
      </c>
      <c r="C283" s="68">
        <v>9576.8732571</v>
      </c>
      <c r="D283" s="84">
        <v>8954.2558706</v>
      </c>
      <c r="E283" s="79">
        <v>6.5805629000000003</v>
      </c>
      <c r="F283" s="79">
        <v>7.0381299999999998</v>
      </c>
      <c r="G283" s="79">
        <v>13.081822499999999</v>
      </c>
      <c r="H283" s="10"/>
      <c r="I283" s="79">
        <v>5.1747746000000001</v>
      </c>
      <c r="J283" s="79">
        <v>8.3579896999999992</v>
      </c>
    </row>
    <row r="284" spans="1:10" x14ac:dyDescent="0.25">
      <c r="A284" s="8">
        <v>36951</v>
      </c>
      <c r="B284" s="109">
        <v>635.10586209999997</v>
      </c>
      <c r="C284" s="68">
        <v>9583.0511260999992</v>
      </c>
      <c r="D284" s="84">
        <v>8964.1649940999996</v>
      </c>
      <c r="E284" s="79">
        <v>6.6273868</v>
      </c>
      <c r="F284" s="79">
        <v>7.0849416999999999</v>
      </c>
      <c r="G284" s="79">
        <v>13.0855192</v>
      </c>
      <c r="H284" s="10"/>
      <c r="I284" s="79">
        <v>5.2364873000000003</v>
      </c>
      <c r="J284" s="79">
        <v>8.3711175999999998</v>
      </c>
    </row>
    <row r="285" spans="1:10" x14ac:dyDescent="0.25">
      <c r="A285" s="8">
        <v>36982</v>
      </c>
      <c r="B285" s="109">
        <v>610.021657</v>
      </c>
      <c r="C285" s="68">
        <v>9670.9056058999995</v>
      </c>
      <c r="D285" s="84">
        <v>9015.0554912999996</v>
      </c>
      <c r="E285" s="79">
        <v>6.3078028000000002</v>
      </c>
      <c r="F285" s="79">
        <v>6.7666988999999997</v>
      </c>
      <c r="G285" s="79">
        <v>13.0894853</v>
      </c>
      <c r="H285" s="10"/>
      <c r="I285" s="79">
        <v>4.9658705000000003</v>
      </c>
      <c r="J285" s="79">
        <v>7.9832859999999997</v>
      </c>
    </row>
    <row r="286" spans="1:10" x14ac:dyDescent="0.25">
      <c r="A286" s="8">
        <v>37012</v>
      </c>
      <c r="B286" s="109">
        <v>602.96416680000004</v>
      </c>
      <c r="C286" s="68">
        <v>9674.8260444999996</v>
      </c>
      <c r="D286" s="84">
        <v>9008.0057087000005</v>
      </c>
      <c r="E286" s="79">
        <v>6.2322997999999998</v>
      </c>
      <c r="F286" s="79">
        <v>6.6936476999999996</v>
      </c>
      <c r="G286" s="79">
        <v>13.1246236</v>
      </c>
      <c r="H286" s="10"/>
      <c r="I286" s="79">
        <v>5.0278397999999997</v>
      </c>
      <c r="J286" s="79">
        <v>7.7378264000000003</v>
      </c>
    </row>
    <row r="287" spans="1:10" x14ac:dyDescent="0.25">
      <c r="A287" s="8">
        <v>37043</v>
      </c>
      <c r="B287" s="109">
        <v>616.0477449</v>
      </c>
      <c r="C287" s="68">
        <v>9675.2882102999993</v>
      </c>
      <c r="D287" s="84">
        <v>9004.5460617999997</v>
      </c>
      <c r="E287" s="79">
        <v>6.3672288999999997</v>
      </c>
      <c r="F287" s="79">
        <v>6.8415191999999996</v>
      </c>
      <c r="G287" s="79">
        <v>13.299757700000001</v>
      </c>
      <c r="H287" s="10"/>
      <c r="I287" s="79">
        <v>5.1778988000000004</v>
      </c>
      <c r="J287" s="79">
        <v>7.8551538000000001</v>
      </c>
    </row>
    <row r="288" spans="1:10" x14ac:dyDescent="0.25">
      <c r="A288" s="8">
        <v>37073</v>
      </c>
      <c r="B288" s="109">
        <v>631.12198579999995</v>
      </c>
      <c r="C288" s="68">
        <v>9691.4683335999998</v>
      </c>
      <c r="D288" s="84">
        <v>9024.7684286000003</v>
      </c>
      <c r="E288" s="79">
        <v>6.5121399999999996</v>
      </c>
      <c r="F288" s="79">
        <v>6.9932207999999996</v>
      </c>
      <c r="G288" s="79">
        <v>13.3913856</v>
      </c>
      <c r="H288" s="10"/>
      <c r="I288" s="79">
        <v>5.1836833000000002</v>
      </c>
      <c r="J288" s="79">
        <v>8.1853932999999994</v>
      </c>
    </row>
    <row r="289" spans="1:10" x14ac:dyDescent="0.25">
      <c r="A289" s="8">
        <v>37104</v>
      </c>
      <c r="B289" s="109">
        <v>639.13183949999996</v>
      </c>
      <c r="C289" s="68">
        <v>9715.6021089000005</v>
      </c>
      <c r="D289" s="84">
        <v>9047.1365420000002</v>
      </c>
      <c r="E289" s="79">
        <v>6.5784069000000001</v>
      </c>
      <c r="F289" s="79">
        <v>7.0644654999999998</v>
      </c>
      <c r="G289" s="79">
        <v>13.4587377</v>
      </c>
      <c r="H289" s="10"/>
      <c r="I289" s="79">
        <v>5.3324512999999998</v>
      </c>
      <c r="J289" s="79">
        <v>8.1393351999999997</v>
      </c>
    </row>
    <row r="290" spans="1:10" x14ac:dyDescent="0.25">
      <c r="A290" s="8">
        <v>37135</v>
      </c>
      <c r="B290" s="109">
        <v>645.21323489999997</v>
      </c>
      <c r="C290" s="68">
        <v>9689.7556514000007</v>
      </c>
      <c r="D290" s="84">
        <v>9026.8744053999999</v>
      </c>
      <c r="E290" s="79">
        <v>6.6587151999999996</v>
      </c>
      <c r="F290" s="79">
        <v>7.1476926000000001</v>
      </c>
      <c r="G290" s="79">
        <v>13.499767500000001</v>
      </c>
      <c r="H290" s="10"/>
      <c r="I290" s="79">
        <v>5.2218995000000001</v>
      </c>
      <c r="J290" s="79">
        <v>8.4688075000000005</v>
      </c>
    </row>
    <row r="291" spans="1:10" x14ac:dyDescent="0.25">
      <c r="A291" s="8">
        <v>37165</v>
      </c>
      <c r="B291" s="109">
        <v>642.57422029999998</v>
      </c>
      <c r="C291" s="68">
        <v>9747.2086008999995</v>
      </c>
      <c r="D291" s="84">
        <v>9046.1012664000009</v>
      </c>
      <c r="E291" s="79">
        <v>6.5923921999999999</v>
      </c>
      <c r="F291" s="79">
        <v>7.1033277000000004</v>
      </c>
      <c r="G291" s="79">
        <v>13.785296000000001</v>
      </c>
      <c r="H291" s="10"/>
      <c r="I291" s="79">
        <v>5.2272001000000001</v>
      </c>
      <c r="J291" s="79">
        <v>8.3067011999999991</v>
      </c>
    </row>
    <row r="292" spans="1:10" x14ac:dyDescent="0.25">
      <c r="A292" s="8">
        <v>37196</v>
      </c>
      <c r="B292" s="109">
        <v>636.97603779999997</v>
      </c>
      <c r="C292" s="68">
        <v>9749.6876236000007</v>
      </c>
      <c r="D292" s="84">
        <v>9078.6768678000008</v>
      </c>
      <c r="E292" s="79">
        <v>6.5332968999999999</v>
      </c>
      <c r="F292" s="79">
        <v>7.0161769999999999</v>
      </c>
      <c r="G292" s="79">
        <v>13.415679000000001</v>
      </c>
      <c r="H292" s="10"/>
      <c r="I292" s="79">
        <v>5.1745770000000002</v>
      </c>
      <c r="J292" s="79">
        <v>8.2387619000000001</v>
      </c>
    </row>
    <row r="293" spans="1:10" x14ac:dyDescent="0.25">
      <c r="A293" s="8">
        <v>37226</v>
      </c>
      <c r="B293" s="109">
        <v>636.17227249999996</v>
      </c>
      <c r="C293" s="68">
        <v>9732.8743310000009</v>
      </c>
      <c r="D293" s="84">
        <v>9065.1249934999996</v>
      </c>
      <c r="E293" s="79">
        <v>6.5363246999999998</v>
      </c>
      <c r="F293" s="79">
        <v>7.0177991999999998</v>
      </c>
      <c r="G293" s="79">
        <v>13.397086699999999</v>
      </c>
      <c r="H293" s="10"/>
      <c r="I293" s="79">
        <v>5.1497757999999996</v>
      </c>
      <c r="J293" s="79">
        <v>8.2759210999999997</v>
      </c>
    </row>
    <row r="294" spans="1:10" x14ac:dyDescent="0.25">
      <c r="A294" s="8">
        <v>37257</v>
      </c>
      <c r="B294" s="109">
        <v>642.85306949999995</v>
      </c>
      <c r="C294" s="68">
        <v>9758.8172424999993</v>
      </c>
      <c r="D294" s="84">
        <v>9084.0570774999997</v>
      </c>
      <c r="E294" s="79">
        <v>6.5874075999999997</v>
      </c>
      <c r="F294" s="79">
        <v>7.0767176000000003</v>
      </c>
      <c r="G294" s="79">
        <v>13.5017718</v>
      </c>
      <c r="H294" s="10"/>
      <c r="I294" s="79">
        <v>5.1566606000000004</v>
      </c>
      <c r="J294" s="79">
        <v>8.3751680999999998</v>
      </c>
    </row>
    <row r="295" spans="1:10" x14ac:dyDescent="0.25">
      <c r="A295" s="8">
        <v>37288</v>
      </c>
      <c r="B295" s="109">
        <v>642.18005870000002</v>
      </c>
      <c r="C295" s="68">
        <v>9765.2927932000002</v>
      </c>
      <c r="D295" s="84">
        <v>9127.0592422000009</v>
      </c>
      <c r="E295" s="79">
        <v>6.5761475000000003</v>
      </c>
      <c r="F295" s="79">
        <v>7.0360018999999996</v>
      </c>
      <c r="G295" s="79">
        <v>13.1118814</v>
      </c>
      <c r="H295" s="10"/>
      <c r="I295" s="79">
        <v>5.1294971</v>
      </c>
      <c r="J295" s="79">
        <v>8.3985154000000009</v>
      </c>
    </row>
    <row r="296" spans="1:10" x14ac:dyDescent="0.25">
      <c r="A296" s="8">
        <v>37316</v>
      </c>
      <c r="B296" s="109">
        <v>633.01475040000003</v>
      </c>
      <c r="C296" s="68">
        <v>9760.0444795999992</v>
      </c>
      <c r="D296" s="84">
        <v>9132.5059925999994</v>
      </c>
      <c r="E296" s="79">
        <v>6.4857772999999996</v>
      </c>
      <c r="F296" s="79">
        <v>6.9314463000000002</v>
      </c>
      <c r="G296" s="79">
        <v>12.9154456</v>
      </c>
      <c r="H296" s="10"/>
      <c r="I296" s="79">
        <v>5.0621260000000001</v>
      </c>
      <c r="J296" s="79">
        <v>8.2793983000000004</v>
      </c>
    </row>
    <row r="297" spans="1:10" x14ac:dyDescent="0.25">
      <c r="A297" s="8">
        <v>37347</v>
      </c>
      <c r="B297" s="109">
        <v>625.80500730000006</v>
      </c>
      <c r="C297" s="68">
        <v>9737.6417440000005</v>
      </c>
      <c r="D297" s="84">
        <v>9119.8112366000005</v>
      </c>
      <c r="E297" s="79">
        <v>6.4266588000000002</v>
      </c>
      <c r="F297" s="79">
        <v>6.8620390000000002</v>
      </c>
      <c r="G297" s="79">
        <v>12.771424</v>
      </c>
      <c r="H297" s="10"/>
      <c r="I297" s="79">
        <v>4.9592555999999997</v>
      </c>
      <c r="J297" s="79">
        <v>8.2836602999999993</v>
      </c>
    </row>
    <row r="298" spans="1:10" x14ac:dyDescent="0.25">
      <c r="A298" s="8">
        <v>37377</v>
      </c>
      <c r="B298" s="109">
        <v>615.1107217</v>
      </c>
      <c r="C298" s="68">
        <v>9756.8690196000007</v>
      </c>
      <c r="D298" s="84">
        <v>9135.1729653999992</v>
      </c>
      <c r="E298" s="79">
        <v>6.3043864000000003</v>
      </c>
      <c r="F298" s="79">
        <v>6.7334326999999998</v>
      </c>
      <c r="G298" s="79">
        <v>12.6762671</v>
      </c>
      <c r="H298" s="10"/>
      <c r="I298" s="79">
        <v>4.8031779999999999</v>
      </c>
      <c r="J298" s="79">
        <v>8.2048875999999993</v>
      </c>
    </row>
    <row r="299" spans="1:10" x14ac:dyDescent="0.25">
      <c r="A299" s="8">
        <v>37408</v>
      </c>
      <c r="B299" s="109">
        <v>606.2269354</v>
      </c>
      <c r="C299" s="68">
        <v>9797.1344986999993</v>
      </c>
      <c r="D299" s="84">
        <v>9160.7602373999998</v>
      </c>
      <c r="E299" s="79">
        <v>6.1877984000000001</v>
      </c>
      <c r="F299" s="79">
        <v>6.6176488000000004</v>
      </c>
      <c r="G299" s="79">
        <v>12.683312600000001</v>
      </c>
      <c r="H299" s="10"/>
      <c r="I299" s="79">
        <v>4.6358335999999998</v>
      </c>
      <c r="J299" s="79">
        <v>8.1432140000000004</v>
      </c>
    </row>
    <row r="300" spans="1:10" x14ac:dyDescent="0.25">
      <c r="A300" s="8">
        <v>37438</v>
      </c>
      <c r="B300" s="109">
        <v>616.75012749999996</v>
      </c>
      <c r="C300" s="68">
        <v>9771.2866441000006</v>
      </c>
      <c r="D300" s="84">
        <v>9167.5154523000001</v>
      </c>
      <c r="E300" s="79">
        <v>6.3118619999999996</v>
      </c>
      <c r="F300" s="79">
        <v>6.7275603000000004</v>
      </c>
      <c r="G300" s="79">
        <v>12.4908967</v>
      </c>
      <c r="H300" s="10"/>
      <c r="I300" s="79">
        <v>4.8733719999999998</v>
      </c>
      <c r="J300" s="79">
        <v>8.1205455999999998</v>
      </c>
    </row>
    <row r="301" spans="1:10" x14ac:dyDescent="0.25">
      <c r="A301" s="8">
        <v>37469</v>
      </c>
      <c r="B301" s="109">
        <v>619.25140829999998</v>
      </c>
      <c r="C301" s="68">
        <v>9849.5345828999998</v>
      </c>
      <c r="D301" s="84">
        <v>9224.2359999</v>
      </c>
      <c r="E301" s="79">
        <v>6.2871134</v>
      </c>
      <c r="F301" s="79">
        <v>6.7133083999999998</v>
      </c>
      <c r="G301" s="79">
        <v>12.6356223</v>
      </c>
      <c r="H301" s="10"/>
      <c r="I301" s="79">
        <v>4.8313629000000002</v>
      </c>
      <c r="J301" s="79">
        <v>8.1030639000000004</v>
      </c>
    </row>
    <row r="302" spans="1:10" x14ac:dyDescent="0.25">
      <c r="A302" s="8">
        <v>37500</v>
      </c>
      <c r="B302" s="109">
        <v>612.94219499999997</v>
      </c>
      <c r="C302" s="68">
        <v>9847.4301744000004</v>
      </c>
      <c r="D302" s="84">
        <v>9225.9122315000004</v>
      </c>
      <c r="E302" s="79">
        <v>6.2243873000000001</v>
      </c>
      <c r="F302" s="79">
        <v>6.6437029000000001</v>
      </c>
      <c r="G302" s="79">
        <v>12.5358608</v>
      </c>
      <c r="H302" s="10"/>
      <c r="I302" s="79">
        <v>4.7604556999999996</v>
      </c>
      <c r="J302" s="79">
        <v>8.0439664000000004</v>
      </c>
    </row>
    <row r="303" spans="1:10" x14ac:dyDescent="0.25">
      <c r="A303" s="8">
        <v>37530</v>
      </c>
      <c r="B303" s="109">
        <v>601.29850710000005</v>
      </c>
      <c r="C303" s="68">
        <v>9837.6499096000007</v>
      </c>
      <c r="D303" s="84">
        <v>9234.8276088999992</v>
      </c>
      <c r="E303" s="79">
        <v>6.1122170000000002</v>
      </c>
      <c r="F303" s="79">
        <v>6.5112044999999998</v>
      </c>
      <c r="G303" s="79">
        <v>12.239923299999999</v>
      </c>
      <c r="H303" s="10"/>
      <c r="I303" s="79">
        <v>4.7592030000000003</v>
      </c>
      <c r="J303" s="79">
        <v>7.7911443</v>
      </c>
    </row>
    <row r="304" spans="1:10" x14ac:dyDescent="0.25">
      <c r="A304" s="8">
        <v>37561</v>
      </c>
      <c r="B304" s="109">
        <v>582.27197760000001</v>
      </c>
      <c r="C304" s="68">
        <v>9893.6935599000008</v>
      </c>
      <c r="D304" s="84">
        <v>9284.0525450000005</v>
      </c>
      <c r="E304" s="79">
        <v>5.8852840999999998</v>
      </c>
      <c r="F304" s="79">
        <v>6.2717437</v>
      </c>
      <c r="G304" s="79">
        <v>12.0471994</v>
      </c>
      <c r="H304" s="10"/>
      <c r="I304" s="79">
        <v>4.5393420000000004</v>
      </c>
      <c r="J304" s="79">
        <v>7.5544880000000001</v>
      </c>
    </row>
    <row r="305" spans="1:10" x14ac:dyDescent="0.25">
      <c r="A305" s="8">
        <v>37591</v>
      </c>
      <c r="B305" s="109">
        <v>609.56150700000001</v>
      </c>
      <c r="C305" s="68">
        <v>9942.4066277999991</v>
      </c>
      <c r="D305" s="84">
        <v>9327.8108811999991</v>
      </c>
      <c r="E305" s="79">
        <v>6.1309250999999998</v>
      </c>
      <c r="F305" s="79">
        <v>6.5348828000000001</v>
      </c>
      <c r="G305" s="79">
        <v>12.312484299999999</v>
      </c>
      <c r="H305" s="10"/>
      <c r="I305" s="79">
        <v>4.6975566000000004</v>
      </c>
      <c r="J305" s="79">
        <v>7.9043678000000002</v>
      </c>
    </row>
    <row r="306" spans="1:10" x14ac:dyDescent="0.25">
      <c r="A306" s="8">
        <v>37622</v>
      </c>
      <c r="B306" s="109">
        <v>650.19121719999998</v>
      </c>
      <c r="C306" s="68">
        <v>9986.6735633999997</v>
      </c>
      <c r="D306" s="84">
        <v>9379.3413154000009</v>
      </c>
      <c r="E306" s="79">
        <v>6.5105884999999999</v>
      </c>
      <c r="F306" s="79">
        <v>6.9321628999999998</v>
      </c>
      <c r="G306" s="79">
        <v>12.5920153</v>
      </c>
      <c r="H306" s="10"/>
      <c r="I306" s="79">
        <v>4.9220196999999999</v>
      </c>
      <c r="J306" s="79">
        <v>8.4646310000000007</v>
      </c>
    </row>
    <row r="307" spans="1:10" x14ac:dyDescent="0.25">
      <c r="A307" s="8">
        <v>37653</v>
      </c>
      <c r="B307" s="109">
        <v>682.45821609999996</v>
      </c>
      <c r="C307" s="68">
        <v>10001.802692400001</v>
      </c>
      <c r="D307" s="84">
        <v>9406.2700330000007</v>
      </c>
      <c r="E307" s="79">
        <v>6.8233521000000001</v>
      </c>
      <c r="F307" s="79">
        <v>7.2553542999999996</v>
      </c>
      <c r="G307" s="79">
        <v>12.777605299999999</v>
      </c>
      <c r="H307" s="10"/>
      <c r="I307" s="79">
        <v>5.1373772000000004</v>
      </c>
      <c r="J307" s="79">
        <v>8.8973931000000004</v>
      </c>
    </row>
    <row r="308" spans="1:10" x14ac:dyDescent="0.25">
      <c r="A308" s="8">
        <v>37681</v>
      </c>
      <c r="B308" s="109">
        <v>693.35227870000006</v>
      </c>
      <c r="C308" s="68">
        <v>9971.2691319999994</v>
      </c>
      <c r="D308" s="84">
        <v>9359.9661808000001</v>
      </c>
      <c r="E308" s="79">
        <v>6.9535007999999996</v>
      </c>
      <c r="F308" s="79">
        <v>7.4076366</v>
      </c>
      <c r="G308" s="79">
        <v>13.084144200000001</v>
      </c>
      <c r="H308" s="10"/>
      <c r="I308" s="79">
        <v>5.2102930000000001</v>
      </c>
      <c r="J308" s="79">
        <v>9.1046572999999995</v>
      </c>
    </row>
    <row r="309" spans="1:10" x14ac:dyDescent="0.25">
      <c r="A309" s="8">
        <v>37712</v>
      </c>
      <c r="B309" s="109">
        <v>711.56047699999999</v>
      </c>
      <c r="C309" s="68">
        <v>9958.5493556000001</v>
      </c>
      <c r="D309" s="84">
        <v>9358.1690125999994</v>
      </c>
      <c r="E309" s="79">
        <v>7.1452222000000001</v>
      </c>
      <c r="F309" s="79">
        <v>7.6036292999999997</v>
      </c>
      <c r="G309" s="79">
        <v>13.174015300000001</v>
      </c>
      <c r="H309" s="10"/>
      <c r="I309" s="79">
        <v>5.3004037999999998</v>
      </c>
      <c r="J309" s="79">
        <v>9.4160827000000005</v>
      </c>
    </row>
    <row r="310" spans="1:10" x14ac:dyDescent="0.25">
      <c r="A310" s="8">
        <v>37742</v>
      </c>
      <c r="B310" s="109">
        <v>708.67053169999997</v>
      </c>
      <c r="C310" s="68">
        <v>9981.2688976000009</v>
      </c>
      <c r="D310" s="84">
        <v>9375.5579510999996</v>
      </c>
      <c r="E310" s="79">
        <v>7.1000044000000004</v>
      </c>
      <c r="F310" s="79">
        <v>7.5587024999999999</v>
      </c>
      <c r="G310" s="79">
        <v>13.168480799999999</v>
      </c>
      <c r="H310" s="10"/>
      <c r="I310" s="79">
        <v>5.2373751999999998</v>
      </c>
      <c r="J310" s="79">
        <v>9.3833366999999992</v>
      </c>
    </row>
    <row r="311" spans="1:10" x14ac:dyDescent="0.25">
      <c r="A311" s="8">
        <v>37773</v>
      </c>
      <c r="B311" s="109">
        <v>710.23485070000004</v>
      </c>
      <c r="C311" s="68">
        <v>9954.4601724999993</v>
      </c>
      <c r="D311" s="84">
        <v>9351.7787575999992</v>
      </c>
      <c r="E311" s="79">
        <v>7.1348403999999999</v>
      </c>
      <c r="F311" s="79">
        <v>7.5946498</v>
      </c>
      <c r="G311" s="79">
        <v>13.1892262</v>
      </c>
      <c r="H311" s="10"/>
      <c r="I311" s="79">
        <v>5.2527651999999998</v>
      </c>
      <c r="J311" s="79">
        <v>9.4512087000000005</v>
      </c>
    </row>
    <row r="312" spans="1:10" x14ac:dyDescent="0.25">
      <c r="A312" s="8">
        <v>37803</v>
      </c>
      <c r="B312" s="109">
        <v>697.93471109999996</v>
      </c>
      <c r="C312" s="68">
        <v>9953.4994805999995</v>
      </c>
      <c r="D312" s="84">
        <v>9343.6312240000007</v>
      </c>
      <c r="E312" s="79">
        <v>7.0119531000000004</v>
      </c>
      <c r="F312" s="79">
        <v>7.4696303000000004</v>
      </c>
      <c r="G312" s="79">
        <v>13.1391273</v>
      </c>
      <c r="H312" s="10"/>
      <c r="I312" s="79">
        <v>5.1538187999999998</v>
      </c>
      <c r="J312" s="79">
        <v>9.3013466000000005</v>
      </c>
    </row>
    <row r="313" spans="1:10" x14ac:dyDescent="0.25">
      <c r="A313" s="8">
        <v>37834</v>
      </c>
      <c r="B313" s="109">
        <v>692.75335849999999</v>
      </c>
      <c r="C313" s="68">
        <v>9980.8786103999992</v>
      </c>
      <c r="D313" s="84">
        <v>9400.2532630000005</v>
      </c>
      <c r="E313" s="79">
        <v>6.9408054000000003</v>
      </c>
      <c r="F313" s="79">
        <v>7.3695180000000002</v>
      </c>
      <c r="G313" s="79">
        <v>12.7581825</v>
      </c>
      <c r="H313" s="10"/>
      <c r="I313" s="79">
        <v>5.0368079000000003</v>
      </c>
      <c r="J313" s="79">
        <v>9.2883636999999997</v>
      </c>
    </row>
    <row r="314" spans="1:10" x14ac:dyDescent="0.25">
      <c r="A314" s="8">
        <v>37865</v>
      </c>
      <c r="B314" s="109">
        <v>706.67982110000003</v>
      </c>
      <c r="C314" s="68">
        <v>9985.1785306999991</v>
      </c>
      <c r="D314" s="84">
        <v>9408.5549580000006</v>
      </c>
      <c r="E314" s="79">
        <v>7.0772877999999997</v>
      </c>
      <c r="F314" s="79">
        <v>7.5110346000000003</v>
      </c>
      <c r="G314" s="79">
        <v>12.852082599999999</v>
      </c>
      <c r="H314" s="10"/>
      <c r="I314" s="79">
        <v>5.1194186000000004</v>
      </c>
      <c r="J314" s="79">
        <v>9.4926671999999996</v>
      </c>
    </row>
    <row r="315" spans="1:10" x14ac:dyDescent="0.25">
      <c r="A315" s="8">
        <v>37895</v>
      </c>
      <c r="B315" s="109">
        <v>716.98506450000002</v>
      </c>
      <c r="C315" s="68">
        <v>10011.1633525</v>
      </c>
      <c r="D315" s="84">
        <v>9432.2257370999996</v>
      </c>
      <c r="E315" s="79">
        <v>7.1618556</v>
      </c>
      <c r="F315" s="79">
        <v>7.6014409000000001</v>
      </c>
      <c r="G315" s="79">
        <v>12.9447761</v>
      </c>
      <c r="H315" s="10"/>
      <c r="I315" s="79">
        <v>5.2066575000000004</v>
      </c>
      <c r="J315" s="79">
        <v>9.5860094</v>
      </c>
    </row>
    <row r="316" spans="1:10" x14ac:dyDescent="0.25">
      <c r="A316" s="8">
        <v>37926</v>
      </c>
      <c r="B316" s="109">
        <v>728.56149500000004</v>
      </c>
      <c r="C316" s="68">
        <v>9994.2064719000009</v>
      </c>
      <c r="D316" s="84">
        <v>9428.4311037000007</v>
      </c>
      <c r="E316" s="79">
        <v>7.2898383000000004</v>
      </c>
      <c r="F316" s="79">
        <v>7.7272824</v>
      </c>
      <c r="G316" s="79">
        <v>12.9508718</v>
      </c>
      <c r="H316" s="10"/>
      <c r="I316" s="79">
        <v>5.3863322</v>
      </c>
      <c r="J316" s="79">
        <v>9.6453223000000001</v>
      </c>
    </row>
    <row r="317" spans="1:10" x14ac:dyDescent="0.25">
      <c r="A317" s="8">
        <v>37956</v>
      </c>
      <c r="B317" s="109">
        <v>715.38960550000002</v>
      </c>
      <c r="C317" s="68">
        <v>10030.0627742</v>
      </c>
      <c r="D317" s="84">
        <v>9460.2772313000005</v>
      </c>
      <c r="E317" s="79">
        <v>7.1324538999999998</v>
      </c>
      <c r="F317" s="79">
        <v>7.5620364000000002</v>
      </c>
      <c r="G317" s="79">
        <v>12.813231399999999</v>
      </c>
      <c r="H317" s="10"/>
      <c r="I317" s="79">
        <v>5.1183972000000004</v>
      </c>
      <c r="J317" s="79">
        <v>9.6371569000000008</v>
      </c>
    </row>
    <row r="318" spans="1:10" x14ac:dyDescent="0.25">
      <c r="A318" s="8">
        <v>37987</v>
      </c>
      <c r="B318" s="109">
        <v>694.12238170000001</v>
      </c>
      <c r="C318" s="68">
        <v>10014.839602399999</v>
      </c>
      <c r="D318" s="84">
        <v>9460.9506215000001</v>
      </c>
      <c r="E318" s="79">
        <v>6.9309386000000002</v>
      </c>
      <c r="F318" s="79">
        <v>7.3367085999999997</v>
      </c>
      <c r="G318" s="79">
        <v>12.4616211</v>
      </c>
      <c r="H318" s="10"/>
      <c r="I318" s="79">
        <v>4.8808084999999997</v>
      </c>
      <c r="J318" s="79">
        <v>9.4900959</v>
      </c>
    </row>
    <row r="319" spans="1:10" x14ac:dyDescent="0.25">
      <c r="A319" s="8">
        <v>38018</v>
      </c>
      <c r="B319" s="109">
        <v>691.67141549999997</v>
      </c>
      <c r="C319" s="68">
        <v>10031.778256600001</v>
      </c>
      <c r="D319" s="84">
        <v>9465.7562228999996</v>
      </c>
      <c r="E319" s="79">
        <v>6.8948036999999998</v>
      </c>
      <c r="F319" s="79">
        <v>7.3070909000000004</v>
      </c>
      <c r="G319" s="79">
        <v>12.537093799999999</v>
      </c>
      <c r="H319" s="10"/>
      <c r="I319" s="79">
        <v>4.8725844</v>
      </c>
      <c r="J319" s="79">
        <v>9.4172671999999995</v>
      </c>
    </row>
    <row r="320" spans="1:10" x14ac:dyDescent="0.25">
      <c r="A320" s="8">
        <v>38047</v>
      </c>
      <c r="B320" s="109">
        <v>704.89339219999999</v>
      </c>
      <c r="C320" s="68">
        <v>10045.238273200001</v>
      </c>
      <c r="D320" s="84">
        <v>9499.0826199999992</v>
      </c>
      <c r="E320" s="79">
        <v>7.0171894000000004</v>
      </c>
      <c r="F320" s="79">
        <v>7.4206469999999998</v>
      </c>
      <c r="G320" s="79">
        <v>12.45415</v>
      </c>
      <c r="H320" s="10"/>
      <c r="I320" s="79">
        <v>4.9958885000000004</v>
      </c>
      <c r="J320" s="79">
        <v>9.5265380000000004</v>
      </c>
    </row>
    <row r="321" spans="1:10" x14ac:dyDescent="0.25">
      <c r="A321" s="8">
        <v>38078</v>
      </c>
      <c r="B321" s="109">
        <v>679.80609140000001</v>
      </c>
      <c r="C321" s="68">
        <v>10063.1443046</v>
      </c>
      <c r="D321" s="84">
        <v>9509.0254805999994</v>
      </c>
      <c r="E321" s="79">
        <v>6.7554043999999998</v>
      </c>
      <c r="F321" s="79">
        <v>7.1490615999999996</v>
      </c>
      <c r="G321" s="79">
        <v>12.2618227</v>
      </c>
      <c r="H321" s="10"/>
      <c r="I321" s="79">
        <v>4.5494085000000002</v>
      </c>
      <c r="J321" s="79">
        <v>9.4970236000000003</v>
      </c>
    </row>
    <row r="322" spans="1:10" x14ac:dyDescent="0.25">
      <c r="A322" s="8">
        <v>38108</v>
      </c>
      <c r="B322" s="109">
        <v>708.64480709999998</v>
      </c>
      <c r="C322" s="68">
        <v>10061.6176414</v>
      </c>
      <c r="D322" s="84">
        <v>9524.7014173999996</v>
      </c>
      <c r="E322" s="79">
        <v>7.0430504999999997</v>
      </c>
      <c r="F322" s="79">
        <v>7.4400737000000001</v>
      </c>
      <c r="G322" s="79">
        <v>12.379331799999999</v>
      </c>
      <c r="H322" s="10"/>
      <c r="I322" s="79">
        <v>4.9628858999999999</v>
      </c>
      <c r="J322" s="79">
        <v>9.6292732999999995</v>
      </c>
    </row>
    <row r="323" spans="1:10" x14ac:dyDescent="0.25">
      <c r="A323" s="8">
        <v>38139</v>
      </c>
      <c r="B323" s="109">
        <v>712.37930089999998</v>
      </c>
      <c r="C323" s="68">
        <v>10079.9506661</v>
      </c>
      <c r="D323" s="84">
        <v>9529.2914168999996</v>
      </c>
      <c r="E323" s="79">
        <v>7.0672895999999996</v>
      </c>
      <c r="F323" s="79">
        <v>7.4756796999999997</v>
      </c>
      <c r="G323" s="79">
        <v>12.5302057</v>
      </c>
      <c r="H323" s="10"/>
      <c r="I323" s="79">
        <v>4.9923677</v>
      </c>
      <c r="J323" s="79">
        <v>9.6511870000000002</v>
      </c>
    </row>
    <row r="324" spans="1:10" x14ac:dyDescent="0.25">
      <c r="A324" s="8">
        <v>38169</v>
      </c>
      <c r="B324" s="109">
        <v>703.73064790000001</v>
      </c>
      <c r="C324" s="68">
        <v>10098.822809499999</v>
      </c>
      <c r="D324" s="84">
        <v>9538.3639303</v>
      </c>
      <c r="E324" s="79">
        <v>6.9684423999999998</v>
      </c>
      <c r="F324" s="79">
        <v>7.3778968000000003</v>
      </c>
      <c r="G324" s="79">
        <v>12.518186999999999</v>
      </c>
      <c r="H324" s="10"/>
      <c r="I324" s="79">
        <v>4.9684460000000001</v>
      </c>
      <c r="J324" s="79">
        <v>9.4448012000000006</v>
      </c>
    </row>
    <row r="325" spans="1:10" x14ac:dyDescent="0.25">
      <c r="A325" s="8">
        <v>38200</v>
      </c>
      <c r="B325" s="109">
        <v>702.11274390000005</v>
      </c>
      <c r="C325" s="68">
        <v>10091.7556501</v>
      </c>
      <c r="D325" s="84">
        <v>9535.0108935000007</v>
      </c>
      <c r="E325" s="79">
        <v>6.9572903999999998</v>
      </c>
      <c r="F325" s="79">
        <v>7.3635232000000004</v>
      </c>
      <c r="G325" s="79">
        <v>12.4741179</v>
      </c>
      <c r="H325" s="10"/>
      <c r="I325" s="79">
        <v>5.0486043</v>
      </c>
      <c r="J325" s="79">
        <v>9.3104365999999992</v>
      </c>
    </row>
    <row r="326" spans="1:10" x14ac:dyDescent="0.25">
      <c r="A326" s="8">
        <v>38231</v>
      </c>
      <c r="B326" s="109">
        <v>710.54479249999997</v>
      </c>
      <c r="C326" s="68">
        <v>10135.902783899999</v>
      </c>
      <c r="D326" s="84">
        <v>9591.6019926999998</v>
      </c>
      <c r="E326" s="79">
        <v>7.0101776999999998</v>
      </c>
      <c r="F326" s="79">
        <v>7.4079886999999998</v>
      </c>
      <c r="G326" s="79">
        <v>12.380205399999999</v>
      </c>
      <c r="H326" s="10"/>
      <c r="I326" s="79">
        <v>5.2067373000000003</v>
      </c>
      <c r="J326" s="79">
        <v>9.2458399999999994</v>
      </c>
    </row>
    <row r="327" spans="1:10" x14ac:dyDescent="0.25">
      <c r="A327" s="8">
        <v>38261</v>
      </c>
      <c r="B327" s="109">
        <v>700.40705500000001</v>
      </c>
      <c r="C327" s="68">
        <v>10166.517172899999</v>
      </c>
      <c r="D327" s="84">
        <v>9645.7687241999993</v>
      </c>
      <c r="E327" s="79">
        <v>6.8893509999999996</v>
      </c>
      <c r="F327" s="79">
        <v>7.2612880999999998</v>
      </c>
      <c r="G327" s="79">
        <v>12.011542199999999</v>
      </c>
      <c r="H327" s="10"/>
      <c r="I327" s="79">
        <v>5.0763316999999999</v>
      </c>
      <c r="J327" s="79">
        <v>9.1214583000000005</v>
      </c>
    </row>
    <row r="328" spans="1:10" x14ac:dyDescent="0.25">
      <c r="A328" s="8">
        <v>38292</v>
      </c>
      <c r="B328" s="109">
        <v>699.02366849999999</v>
      </c>
      <c r="C328" s="68">
        <v>10210.6302519</v>
      </c>
      <c r="D328" s="84">
        <v>9683.6917711999995</v>
      </c>
      <c r="E328" s="79">
        <v>6.8460384000000003</v>
      </c>
      <c r="F328" s="79">
        <v>7.2185658999999998</v>
      </c>
      <c r="G328" s="79">
        <v>12.006723600000001</v>
      </c>
      <c r="H328" s="10"/>
      <c r="I328" s="79">
        <v>5.0995903</v>
      </c>
      <c r="J328" s="79">
        <v>8.9981176999999999</v>
      </c>
    </row>
    <row r="329" spans="1:10" x14ac:dyDescent="0.25">
      <c r="A329" s="8">
        <v>38322</v>
      </c>
      <c r="B329" s="109">
        <v>703.1513291</v>
      </c>
      <c r="C329" s="68">
        <v>10210.138076200001</v>
      </c>
      <c r="D329" s="84">
        <v>9692.6838394000006</v>
      </c>
      <c r="E329" s="79">
        <v>6.8867954999999998</v>
      </c>
      <c r="F329" s="79">
        <v>7.2544544000000002</v>
      </c>
      <c r="G329" s="79">
        <v>11.954839</v>
      </c>
      <c r="H329" s="10"/>
      <c r="I329" s="79">
        <v>5.1544866000000003</v>
      </c>
      <c r="J329" s="79">
        <v>9.0149656</v>
      </c>
    </row>
    <row r="330" spans="1:10" x14ac:dyDescent="0.25">
      <c r="A330" s="8">
        <v>38353</v>
      </c>
      <c r="B330" s="109">
        <v>699.17831909999995</v>
      </c>
      <c r="C330" s="68">
        <v>10265.8881277</v>
      </c>
      <c r="D330" s="84">
        <v>9745.1226385999998</v>
      </c>
      <c r="E330" s="79">
        <v>6.8106948999999997</v>
      </c>
      <c r="F330" s="79">
        <v>7.1746486999999997</v>
      </c>
      <c r="G330" s="79">
        <v>11.8834707</v>
      </c>
      <c r="H330" s="10"/>
      <c r="I330" s="79">
        <v>5.0677836000000003</v>
      </c>
      <c r="J330" s="79">
        <v>8.9502559000000002</v>
      </c>
    </row>
    <row r="331" spans="1:10" x14ac:dyDescent="0.25">
      <c r="A331" s="8">
        <v>38384</v>
      </c>
      <c r="B331" s="109">
        <v>702.30030190000002</v>
      </c>
      <c r="C331" s="68">
        <v>10298.9163833</v>
      </c>
      <c r="D331" s="84">
        <v>9775.3712699000007</v>
      </c>
      <c r="E331" s="79">
        <v>6.8191668999999999</v>
      </c>
      <c r="F331" s="79">
        <v>7.1843849000000004</v>
      </c>
      <c r="G331" s="79">
        <v>11.902664</v>
      </c>
      <c r="H331" s="10"/>
      <c r="I331" s="79">
        <v>5.0963725000000002</v>
      </c>
      <c r="J331" s="79">
        <v>8.9264145999999993</v>
      </c>
    </row>
    <row r="332" spans="1:10" x14ac:dyDescent="0.25">
      <c r="A332" s="8">
        <v>38412</v>
      </c>
      <c r="B332" s="109">
        <v>702.80578149999997</v>
      </c>
      <c r="C332" s="68">
        <v>10350.731346500001</v>
      </c>
      <c r="D332" s="84">
        <v>9816.3971942999997</v>
      </c>
      <c r="E332" s="79">
        <v>6.7899142000000001</v>
      </c>
      <c r="F332" s="79">
        <v>7.1595084</v>
      </c>
      <c r="G332" s="79">
        <v>11.952198299999999</v>
      </c>
      <c r="H332" s="10"/>
      <c r="I332" s="79">
        <v>5.1158653999999997</v>
      </c>
      <c r="J332" s="79">
        <v>8.8326185000000006</v>
      </c>
    </row>
    <row r="333" spans="1:10" x14ac:dyDescent="0.25">
      <c r="A333" s="8">
        <v>38443</v>
      </c>
      <c r="B333" s="109">
        <v>710.25501929999996</v>
      </c>
      <c r="C333" s="68">
        <v>10387.305983800001</v>
      </c>
      <c r="D333" s="84">
        <v>9855.3436318000004</v>
      </c>
      <c r="E333" s="79">
        <v>6.8377211999999998</v>
      </c>
      <c r="F333" s="79">
        <v>7.2068012000000001</v>
      </c>
      <c r="G333" s="79">
        <v>11.9589947</v>
      </c>
      <c r="H333" s="10"/>
      <c r="I333" s="79">
        <v>5.1791980999999998</v>
      </c>
      <c r="J333" s="79">
        <v>8.8712374999999994</v>
      </c>
    </row>
    <row r="334" spans="1:10" x14ac:dyDescent="0.25">
      <c r="A334" s="8">
        <v>38473</v>
      </c>
      <c r="B334" s="109">
        <v>701.34002139999996</v>
      </c>
      <c r="C334" s="68">
        <v>10367.818583300001</v>
      </c>
      <c r="D334" s="84">
        <v>9839.1718817000001</v>
      </c>
      <c r="E334" s="79">
        <v>6.7645862000000001</v>
      </c>
      <c r="F334" s="79">
        <v>7.1280390999999996</v>
      </c>
      <c r="G334" s="79">
        <v>11.8635055</v>
      </c>
      <c r="H334" s="10"/>
      <c r="I334" s="79">
        <v>5.0643818999999999</v>
      </c>
      <c r="J334" s="79">
        <v>8.8456431999999996</v>
      </c>
    </row>
    <row r="335" spans="1:10" x14ac:dyDescent="0.25">
      <c r="A335" s="8">
        <v>38504</v>
      </c>
      <c r="B335" s="109">
        <v>706.48387979999995</v>
      </c>
      <c r="C335" s="68">
        <v>10400.140060600001</v>
      </c>
      <c r="D335" s="84">
        <v>9885.3705742000002</v>
      </c>
      <c r="E335" s="79">
        <v>6.7930226999999999</v>
      </c>
      <c r="F335" s="79">
        <v>7.1467616999999999</v>
      </c>
      <c r="G335" s="79">
        <v>11.7426627</v>
      </c>
      <c r="H335" s="10"/>
      <c r="I335" s="79">
        <v>5.0874604999999997</v>
      </c>
      <c r="J335" s="79">
        <v>8.8792390000000001</v>
      </c>
    </row>
    <row r="336" spans="1:10" x14ac:dyDescent="0.25">
      <c r="A336" s="8">
        <v>38534</v>
      </c>
      <c r="B336" s="109">
        <v>687.42496879999999</v>
      </c>
      <c r="C336" s="68">
        <v>10418.572571000001</v>
      </c>
      <c r="D336" s="84">
        <v>9900.6318389000007</v>
      </c>
      <c r="E336" s="79">
        <v>6.5980724999999998</v>
      </c>
      <c r="F336" s="79">
        <v>6.9432434000000001</v>
      </c>
      <c r="G336" s="79">
        <v>11.5693939</v>
      </c>
      <c r="H336" s="10"/>
      <c r="I336" s="79">
        <v>4.7629641999999999</v>
      </c>
      <c r="J336" s="79">
        <v>8.8328156</v>
      </c>
    </row>
    <row r="337" spans="1:10" x14ac:dyDescent="0.25">
      <c r="A337" s="8">
        <v>38565</v>
      </c>
      <c r="B337" s="109">
        <v>688.93045419999999</v>
      </c>
      <c r="C337" s="68">
        <v>10456.7015018</v>
      </c>
      <c r="D337" s="84">
        <v>9944.2003199999999</v>
      </c>
      <c r="E337" s="79">
        <v>6.5884108000000001</v>
      </c>
      <c r="F337" s="79">
        <v>6.9279624000000002</v>
      </c>
      <c r="G337" s="79">
        <v>11.4895853</v>
      </c>
      <c r="H337" s="10"/>
      <c r="I337" s="79">
        <v>4.7247095000000003</v>
      </c>
      <c r="J337" s="79">
        <v>8.8704631999999997</v>
      </c>
    </row>
    <row r="338" spans="1:10" x14ac:dyDescent="0.25">
      <c r="A338" s="8">
        <v>38596</v>
      </c>
      <c r="B338" s="109">
        <v>696.91488300000003</v>
      </c>
      <c r="C338" s="68">
        <v>10451.1142851</v>
      </c>
      <c r="D338" s="84">
        <v>9928.3875619999999</v>
      </c>
      <c r="E338" s="79">
        <v>6.6683309</v>
      </c>
      <c r="F338" s="79">
        <v>7.0194165999999996</v>
      </c>
      <c r="G338" s="79">
        <v>11.6699672</v>
      </c>
      <c r="H338" s="10"/>
      <c r="I338" s="79">
        <v>4.8791175999999998</v>
      </c>
      <c r="J338" s="79">
        <v>8.8557903000000007</v>
      </c>
    </row>
    <row r="339" spans="1:10" x14ac:dyDescent="0.25">
      <c r="A339" s="8">
        <v>38626</v>
      </c>
      <c r="B339" s="109">
        <v>698.58836250000002</v>
      </c>
      <c r="C339" s="68">
        <v>10457.4751118</v>
      </c>
      <c r="D339" s="84">
        <v>9933.0079812999993</v>
      </c>
      <c r="E339" s="79">
        <v>6.6802776000000001</v>
      </c>
      <c r="F339" s="79">
        <v>7.0329990999999996</v>
      </c>
      <c r="G339" s="79">
        <v>11.695514299999999</v>
      </c>
      <c r="H339" s="10"/>
      <c r="I339" s="79">
        <v>4.7999141999999999</v>
      </c>
      <c r="J339" s="79">
        <v>8.9705440000000003</v>
      </c>
    </row>
    <row r="340" spans="1:10" x14ac:dyDescent="0.25">
      <c r="A340" s="8">
        <v>38657</v>
      </c>
      <c r="B340" s="109">
        <v>710.88528659999997</v>
      </c>
      <c r="C340" s="68">
        <v>10458.913004399999</v>
      </c>
      <c r="D340" s="84">
        <v>9942.5062488000003</v>
      </c>
      <c r="E340" s="79">
        <v>6.7969328000000004</v>
      </c>
      <c r="F340" s="79">
        <v>7.1499607000000003</v>
      </c>
      <c r="G340" s="79">
        <v>11.734413</v>
      </c>
      <c r="H340" s="10"/>
      <c r="I340" s="79">
        <v>5.0738877999999996</v>
      </c>
      <c r="J340" s="79">
        <v>8.9007079999999998</v>
      </c>
    </row>
    <row r="341" spans="1:10" x14ac:dyDescent="0.25">
      <c r="A341" s="8">
        <v>38687</v>
      </c>
      <c r="B341" s="109">
        <v>700.13005880000003</v>
      </c>
      <c r="C341" s="68">
        <v>10489.3115727</v>
      </c>
      <c r="D341" s="84">
        <v>9957.5783546999992</v>
      </c>
      <c r="E341" s="79">
        <v>6.6746998</v>
      </c>
      <c r="F341" s="79">
        <v>7.0311278000000001</v>
      </c>
      <c r="G341" s="79">
        <v>11.7439859</v>
      </c>
      <c r="H341" s="10"/>
      <c r="I341" s="79">
        <v>4.8752493000000001</v>
      </c>
      <c r="J341" s="79">
        <v>8.8684408000000001</v>
      </c>
    </row>
    <row r="342" spans="1:10" x14ac:dyDescent="0.25">
      <c r="A342" s="8">
        <v>38718</v>
      </c>
      <c r="B342" s="109">
        <v>700.9876471</v>
      </c>
      <c r="C342" s="68">
        <v>10499.718190600001</v>
      </c>
      <c r="D342" s="84">
        <v>9957.7672629000008</v>
      </c>
      <c r="E342" s="79">
        <v>6.6762519999999999</v>
      </c>
      <c r="F342" s="79">
        <v>7.0396067000000002</v>
      </c>
      <c r="G342" s="79">
        <v>11.837828</v>
      </c>
      <c r="H342" s="10"/>
      <c r="I342" s="79">
        <v>4.7750883000000002</v>
      </c>
      <c r="J342" s="79">
        <v>8.9883851999999997</v>
      </c>
    </row>
    <row r="343" spans="1:10" x14ac:dyDescent="0.25">
      <c r="A343" s="8">
        <v>38749</v>
      </c>
      <c r="B343" s="109">
        <v>699.83880599999998</v>
      </c>
      <c r="C343" s="68">
        <v>10530.627780299999</v>
      </c>
      <c r="D343" s="84">
        <v>9993.2631829999991</v>
      </c>
      <c r="E343" s="79">
        <v>6.6457462999999999</v>
      </c>
      <c r="F343" s="79">
        <v>7.0031059000000004</v>
      </c>
      <c r="G343" s="79">
        <v>11.7486196</v>
      </c>
      <c r="H343" s="10"/>
      <c r="I343" s="79">
        <v>4.8149914000000003</v>
      </c>
      <c r="J343" s="79">
        <v>8.8823053999999999</v>
      </c>
    </row>
    <row r="344" spans="1:10" x14ac:dyDescent="0.25">
      <c r="A344" s="8">
        <v>38777</v>
      </c>
      <c r="B344" s="109">
        <v>688.58659639999996</v>
      </c>
      <c r="C344" s="68">
        <v>10547.6584767</v>
      </c>
      <c r="D344" s="84">
        <v>10034.338557700001</v>
      </c>
      <c r="E344" s="79">
        <v>6.5283360999999998</v>
      </c>
      <c r="F344" s="79">
        <v>6.8623018</v>
      </c>
      <c r="G344" s="79">
        <v>11.3950079</v>
      </c>
      <c r="H344" s="10"/>
      <c r="I344" s="79">
        <v>4.6094176999999998</v>
      </c>
      <c r="J344" s="79">
        <v>8.8737071000000007</v>
      </c>
    </row>
    <row r="345" spans="1:10" x14ac:dyDescent="0.25">
      <c r="A345" s="8">
        <v>38808</v>
      </c>
      <c r="B345" s="109">
        <v>690.42450140000005</v>
      </c>
      <c r="C345" s="68">
        <v>10566.2764972</v>
      </c>
      <c r="D345" s="84">
        <v>10041.6687728</v>
      </c>
      <c r="E345" s="79">
        <v>6.5342270999999998</v>
      </c>
      <c r="F345" s="79">
        <v>6.8755952999999996</v>
      </c>
      <c r="G345" s="79">
        <v>11.4991523</v>
      </c>
      <c r="H345" s="10"/>
      <c r="I345" s="79">
        <v>4.7128585999999997</v>
      </c>
      <c r="J345" s="79">
        <v>8.7508099000000001</v>
      </c>
    </row>
    <row r="346" spans="1:10" x14ac:dyDescent="0.25">
      <c r="A346" s="8">
        <v>38838</v>
      </c>
      <c r="B346" s="109">
        <v>690.16682409999999</v>
      </c>
      <c r="C346" s="68">
        <v>10576.764604399999</v>
      </c>
      <c r="D346" s="84">
        <v>10069.316746500001</v>
      </c>
      <c r="E346" s="79">
        <v>6.5253113999999997</v>
      </c>
      <c r="F346" s="79">
        <v>6.8541575000000003</v>
      </c>
      <c r="G346" s="79">
        <v>11.323072099999999</v>
      </c>
      <c r="H346" s="10"/>
      <c r="I346" s="79">
        <v>4.7359067000000001</v>
      </c>
      <c r="J346" s="79">
        <v>8.6922200000000007</v>
      </c>
    </row>
    <row r="347" spans="1:10" x14ac:dyDescent="0.25">
      <c r="A347" s="8">
        <v>38869</v>
      </c>
      <c r="B347" s="109">
        <v>697.89722029999996</v>
      </c>
      <c r="C347" s="68">
        <v>10619.8332974</v>
      </c>
      <c r="D347" s="84">
        <v>10109.2613951</v>
      </c>
      <c r="E347" s="79">
        <v>6.5716400999999998</v>
      </c>
      <c r="F347" s="79">
        <v>6.9035431000000003</v>
      </c>
      <c r="G347" s="79">
        <v>11.3793606</v>
      </c>
      <c r="H347" s="10"/>
      <c r="I347" s="79">
        <v>4.9014018999999998</v>
      </c>
      <c r="J347" s="79">
        <v>8.5961309000000004</v>
      </c>
    </row>
    <row r="348" spans="1:10" x14ac:dyDescent="0.25">
      <c r="A348" s="8">
        <v>38899</v>
      </c>
      <c r="B348" s="109">
        <v>703.10861709999995</v>
      </c>
      <c r="C348" s="68">
        <v>10657.5215412</v>
      </c>
      <c r="D348" s="84">
        <v>10161.2929454</v>
      </c>
      <c r="E348" s="79">
        <v>6.5972995000000001</v>
      </c>
      <c r="F348" s="79">
        <v>6.9194798000000004</v>
      </c>
      <c r="G348" s="79">
        <v>11.2534346</v>
      </c>
      <c r="H348" s="10"/>
      <c r="I348" s="79">
        <v>4.9550092000000001</v>
      </c>
      <c r="J348" s="79">
        <v>8.5909001000000007</v>
      </c>
    </row>
    <row r="349" spans="1:10" x14ac:dyDescent="0.25">
      <c r="A349" s="8">
        <v>38930</v>
      </c>
      <c r="B349" s="109">
        <v>705.74543419999998</v>
      </c>
      <c r="C349" s="68">
        <v>10682.477912</v>
      </c>
      <c r="D349" s="84">
        <v>10179.1209593</v>
      </c>
      <c r="E349" s="79">
        <v>6.6065705000000001</v>
      </c>
      <c r="F349" s="79">
        <v>6.9332649999999996</v>
      </c>
      <c r="G349" s="79">
        <v>11.3185573</v>
      </c>
      <c r="H349" s="10"/>
      <c r="I349" s="79">
        <v>5.0292193999999997</v>
      </c>
      <c r="J349" s="79">
        <v>8.518561</v>
      </c>
    </row>
    <row r="350" spans="1:10" x14ac:dyDescent="0.25">
      <c r="A350" s="8">
        <v>38961</v>
      </c>
      <c r="B350" s="109">
        <v>707.10986939999998</v>
      </c>
      <c r="C350" s="68">
        <v>10723.7578908</v>
      </c>
      <c r="D350" s="84">
        <v>10223.4418886</v>
      </c>
      <c r="E350" s="79">
        <v>6.5938626999999999</v>
      </c>
      <c r="F350" s="79">
        <v>6.9165539000000003</v>
      </c>
      <c r="G350" s="79">
        <v>11.259354099999999</v>
      </c>
      <c r="H350" s="10"/>
      <c r="I350" s="79">
        <v>5.0914874000000001</v>
      </c>
      <c r="J350" s="79">
        <v>8.4148536000000007</v>
      </c>
    </row>
    <row r="351" spans="1:10" x14ac:dyDescent="0.25">
      <c r="A351" s="8">
        <v>38991</v>
      </c>
      <c r="B351" s="109">
        <v>681.2359477</v>
      </c>
      <c r="C351" s="68">
        <v>10672.1129317</v>
      </c>
      <c r="D351" s="84">
        <v>10195.844689400001</v>
      </c>
      <c r="E351" s="79">
        <v>6.3833278</v>
      </c>
      <c r="F351" s="79">
        <v>6.6815056999999998</v>
      </c>
      <c r="G351" s="79">
        <v>10.846063900000001</v>
      </c>
      <c r="H351" s="10"/>
      <c r="I351" s="79">
        <v>4.7769012000000002</v>
      </c>
      <c r="J351" s="79">
        <v>8.3332440999999999</v>
      </c>
    </row>
    <row r="352" spans="1:10" x14ac:dyDescent="0.25">
      <c r="A352" s="8">
        <v>39022</v>
      </c>
      <c r="B352" s="109">
        <v>669.83217160000004</v>
      </c>
      <c r="C352" s="68">
        <v>10713.463534</v>
      </c>
      <c r="D352" s="84">
        <v>10229.7954773</v>
      </c>
      <c r="E352" s="79">
        <v>6.2522466999999997</v>
      </c>
      <c r="F352" s="79">
        <v>6.5478550000000002</v>
      </c>
      <c r="G352" s="79">
        <v>10.7668283</v>
      </c>
      <c r="H352" s="10"/>
      <c r="I352" s="79">
        <v>4.7099542999999997</v>
      </c>
      <c r="J352" s="79">
        <v>8.1214210999999992</v>
      </c>
    </row>
    <row r="353" spans="1:10" x14ac:dyDescent="0.25">
      <c r="A353" s="8">
        <v>39052</v>
      </c>
      <c r="B353" s="109">
        <v>677.31539269999996</v>
      </c>
      <c r="C353" s="68">
        <v>10774.629238699999</v>
      </c>
      <c r="D353" s="84">
        <v>10282.496283500001</v>
      </c>
      <c r="E353" s="79">
        <v>6.286206</v>
      </c>
      <c r="F353" s="79">
        <v>6.5870715999999998</v>
      </c>
      <c r="G353" s="79">
        <v>10.853722400000001</v>
      </c>
      <c r="H353" s="10"/>
      <c r="I353" s="79">
        <v>4.7069337000000004</v>
      </c>
      <c r="J353" s="79">
        <v>8.1964444000000007</v>
      </c>
    </row>
    <row r="354" spans="1:10" x14ac:dyDescent="0.25">
      <c r="A354" s="8">
        <v>39083</v>
      </c>
      <c r="B354" s="109">
        <v>681.43360810000001</v>
      </c>
      <c r="C354" s="68">
        <v>10769.706727999999</v>
      </c>
      <c r="D354" s="84">
        <v>10279.346812899999</v>
      </c>
      <c r="E354" s="79">
        <v>6.3273181000000003</v>
      </c>
      <c r="F354" s="79">
        <v>6.6291528</v>
      </c>
      <c r="G354" s="79">
        <v>10.880459</v>
      </c>
      <c r="H354" s="10"/>
      <c r="I354" s="79">
        <v>4.8192558999999999</v>
      </c>
      <c r="J354" s="79">
        <v>8.1527037</v>
      </c>
    </row>
    <row r="355" spans="1:10" x14ac:dyDescent="0.25">
      <c r="A355" s="8">
        <v>39114</v>
      </c>
      <c r="B355" s="109">
        <v>695.2436821</v>
      </c>
      <c r="C355" s="68">
        <v>10809.293353900001</v>
      </c>
      <c r="D355" s="84">
        <v>10308.403123100001</v>
      </c>
      <c r="E355" s="79">
        <v>6.4319069000000004</v>
      </c>
      <c r="F355" s="79">
        <v>6.7444363000000003</v>
      </c>
      <c r="G355" s="79">
        <v>11.065791900000001</v>
      </c>
      <c r="H355" s="10"/>
      <c r="I355" s="79">
        <v>4.9691466999999996</v>
      </c>
      <c r="J355" s="79">
        <v>8.1987175000000008</v>
      </c>
    </row>
    <row r="356" spans="1:10" x14ac:dyDescent="0.25">
      <c r="A356" s="8">
        <v>39142</v>
      </c>
      <c r="B356" s="109">
        <v>681.90679009999997</v>
      </c>
      <c r="C356" s="68">
        <v>10819.499948000001</v>
      </c>
      <c r="D356" s="84">
        <v>10337.027600699999</v>
      </c>
      <c r="E356" s="79">
        <v>6.3025720999999999</v>
      </c>
      <c r="F356" s="79">
        <v>6.5967396000000003</v>
      </c>
      <c r="G356" s="79">
        <v>10.7618572</v>
      </c>
      <c r="H356" s="10"/>
      <c r="I356" s="79">
        <v>4.747579</v>
      </c>
      <c r="J356" s="79">
        <v>8.1883584999999997</v>
      </c>
    </row>
    <row r="357" spans="1:10" x14ac:dyDescent="0.25">
      <c r="A357" s="8">
        <v>39173</v>
      </c>
      <c r="B357" s="109">
        <v>675.36491660000002</v>
      </c>
      <c r="C357" s="68">
        <v>10841.709013399999</v>
      </c>
      <c r="D357" s="84">
        <v>10366.2508184</v>
      </c>
      <c r="E357" s="79">
        <v>6.2293215999999996</v>
      </c>
      <c r="F357" s="79">
        <v>6.5150354999999998</v>
      </c>
      <c r="G357" s="79">
        <v>10.6147759</v>
      </c>
      <c r="H357" s="10"/>
      <c r="I357" s="79">
        <v>4.5433272999999996</v>
      </c>
      <c r="J357" s="79">
        <v>8.2740302000000003</v>
      </c>
    </row>
    <row r="358" spans="1:10" x14ac:dyDescent="0.25">
      <c r="A358" s="8">
        <v>39203</v>
      </c>
      <c r="B358" s="109">
        <v>681.53932050000003</v>
      </c>
      <c r="C358" s="68">
        <v>10865.057878600001</v>
      </c>
      <c r="D358" s="84">
        <v>10401.7604321</v>
      </c>
      <c r="E358" s="79">
        <v>6.2727629</v>
      </c>
      <c r="F358" s="79">
        <v>6.5521535999999996</v>
      </c>
      <c r="G358" s="79">
        <v>10.536867600000001</v>
      </c>
      <c r="H358" s="10"/>
      <c r="I358" s="79">
        <v>4.5892815000000002</v>
      </c>
      <c r="J358" s="79">
        <v>8.3115096000000008</v>
      </c>
    </row>
    <row r="359" spans="1:10" x14ac:dyDescent="0.25">
      <c r="A359" s="8">
        <v>39234</v>
      </c>
      <c r="B359" s="109">
        <v>680.79493090000005</v>
      </c>
      <c r="C359" s="68">
        <v>10895.431393700001</v>
      </c>
      <c r="D359" s="84">
        <v>10424.3389821</v>
      </c>
      <c r="E359" s="79">
        <v>6.2484440000000001</v>
      </c>
      <c r="F359" s="79">
        <v>6.5308210999999998</v>
      </c>
      <c r="G359" s="79">
        <v>10.572205</v>
      </c>
      <c r="H359" s="10"/>
      <c r="I359" s="79">
        <v>4.5383537</v>
      </c>
      <c r="J359" s="79">
        <v>8.3278379000000005</v>
      </c>
    </row>
    <row r="360" spans="1:10" x14ac:dyDescent="0.25">
      <c r="A360" s="8">
        <v>39264</v>
      </c>
      <c r="B360" s="109">
        <v>683.85093419999998</v>
      </c>
      <c r="C360" s="68">
        <v>10911.0118203</v>
      </c>
      <c r="D360" s="84">
        <v>10447.0012962</v>
      </c>
      <c r="E360" s="79">
        <v>6.2675299999999998</v>
      </c>
      <c r="F360" s="79">
        <v>6.5459065000000001</v>
      </c>
      <c r="G360" s="79">
        <v>10.5202109</v>
      </c>
      <c r="H360" s="10"/>
      <c r="I360" s="79">
        <v>4.5383633999999997</v>
      </c>
      <c r="J360" s="79">
        <v>8.3613362000000002</v>
      </c>
    </row>
    <row r="361" spans="1:10" x14ac:dyDescent="0.25">
      <c r="A361" s="8">
        <v>39295</v>
      </c>
      <c r="B361" s="109">
        <v>684.56056000000001</v>
      </c>
      <c r="C361" s="68">
        <v>10955.371911099999</v>
      </c>
      <c r="D361" s="84">
        <v>10484.4176391</v>
      </c>
      <c r="E361" s="79">
        <v>6.2486290999999996</v>
      </c>
      <c r="F361" s="79">
        <v>6.5293140999999997</v>
      </c>
      <c r="G361" s="79">
        <v>10.5474724</v>
      </c>
      <c r="H361" s="10"/>
      <c r="I361" s="79">
        <v>4.6021735000000001</v>
      </c>
      <c r="J361" s="79">
        <v>8.2425554999999999</v>
      </c>
    </row>
    <row r="362" spans="1:10" x14ac:dyDescent="0.25">
      <c r="A362" s="8">
        <v>39326</v>
      </c>
      <c r="B362" s="109">
        <v>679.43088399999999</v>
      </c>
      <c r="C362" s="68">
        <v>10976.3033208</v>
      </c>
      <c r="D362" s="84">
        <v>10513.890829</v>
      </c>
      <c r="E362" s="79">
        <v>6.1899791000000004</v>
      </c>
      <c r="F362" s="79">
        <v>6.4622212000000001</v>
      </c>
      <c r="G362" s="79">
        <v>10.4028045</v>
      </c>
      <c r="H362" s="10"/>
      <c r="I362" s="79">
        <v>4.5254721</v>
      </c>
      <c r="J362" s="79">
        <v>8.1962841999999991</v>
      </c>
    </row>
    <row r="363" spans="1:10" x14ac:dyDescent="0.25">
      <c r="A363" s="8">
        <v>39356</v>
      </c>
      <c r="B363" s="109">
        <v>676.03539290000003</v>
      </c>
      <c r="C363" s="68">
        <v>10979.2235826</v>
      </c>
      <c r="D363" s="84">
        <v>10504.2984134</v>
      </c>
      <c r="E363" s="79">
        <v>6.1574061999999996</v>
      </c>
      <c r="F363" s="79">
        <v>6.4357977000000002</v>
      </c>
      <c r="G363" s="79">
        <v>10.4830779</v>
      </c>
      <c r="H363" s="10"/>
      <c r="I363" s="79">
        <v>4.5403456000000002</v>
      </c>
      <c r="J363" s="79">
        <v>8.1006555999999996</v>
      </c>
    </row>
    <row r="364" spans="1:10" x14ac:dyDescent="0.25">
      <c r="A364" s="8">
        <v>39387</v>
      </c>
      <c r="B364" s="109">
        <v>668.83690960000001</v>
      </c>
      <c r="C364" s="68">
        <v>11050.7537343</v>
      </c>
      <c r="D364" s="84">
        <v>10561.6111807</v>
      </c>
      <c r="E364" s="79">
        <v>6.0524098999999998</v>
      </c>
      <c r="F364" s="79">
        <v>6.3327166000000004</v>
      </c>
      <c r="G364" s="79">
        <v>10.4787374</v>
      </c>
      <c r="H364" s="10"/>
      <c r="I364" s="79">
        <v>4.4652303</v>
      </c>
      <c r="J364" s="79">
        <v>7.9681763999999999</v>
      </c>
    </row>
    <row r="365" spans="1:10" x14ac:dyDescent="0.25">
      <c r="A365" s="8">
        <v>39417</v>
      </c>
      <c r="B365" s="109">
        <v>669.13730459999999</v>
      </c>
      <c r="C365" s="68">
        <v>11058.8041006</v>
      </c>
      <c r="D365" s="84">
        <v>10582.4036875</v>
      </c>
      <c r="E365" s="79">
        <v>6.0507203000000001</v>
      </c>
      <c r="F365" s="79">
        <v>6.3231126</v>
      </c>
      <c r="G365" s="79">
        <v>10.3586039</v>
      </c>
      <c r="H365" s="10"/>
      <c r="I365" s="79">
        <v>4.5173015000000003</v>
      </c>
      <c r="J365" s="79">
        <v>7.9034645000000001</v>
      </c>
    </row>
    <row r="366" spans="1:10" x14ac:dyDescent="0.25">
      <c r="A366" s="8">
        <v>39448</v>
      </c>
      <c r="B366" s="109">
        <v>666.38608090000002</v>
      </c>
      <c r="C366" s="68">
        <v>11078.125126000001</v>
      </c>
      <c r="D366" s="84">
        <v>10610.4626422</v>
      </c>
      <c r="E366" s="79">
        <v>6.0153327000000001</v>
      </c>
      <c r="F366" s="79">
        <v>6.2804621000000003</v>
      </c>
      <c r="G366" s="79">
        <v>10.2368275</v>
      </c>
      <c r="H366" s="10"/>
      <c r="I366" s="79">
        <v>4.5800666000000003</v>
      </c>
      <c r="J366" s="79">
        <v>7.7455920000000003</v>
      </c>
    </row>
    <row r="367" spans="1:10" x14ac:dyDescent="0.25">
      <c r="A367" s="8">
        <v>39479</v>
      </c>
      <c r="B367" s="109">
        <v>655.20415979999996</v>
      </c>
      <c r="C367" s="68">
        <v>11090.6971309</v>
      </c>
      <c r="D367" s="84">
        <v>10649.462470099999</v>
      </c>
      <c r="E367" s="79">
        <v>5.9076914</v>
      </c>
      <c r="F367" s="79">
        <v>6.1524622999999998</v>
      </c>
      <c r="G367" s="79">
        <v>9.8861127</v>
      </c>
      <c r="H367" s="10"/>
      <c r="I367" s="79">
        <v>4.4955862</v>
      </c>
      <c r="J367" s="79">
        <v>7.6108712000000001</v>
      </c>
    </row>
    <row r="368" spans="1:10" x14ac:dyDescent="0.25">
      <c r="A368" s="8">
        <v>39508</v>
      </c>
      <c r="B368" s="109">
        <v>659.13581820000002</v>
      </c>
      <c r="C368" s="68">
        <v>11121.1323338</v>
      </c>
      <c r="D368" s="84">
        <v>10669.973355399999</v>
      </c>
      <c r="E368" s="79">
        <v>5.9268768999999999</v>
      </c>
      <c r="F368" s="79">
        <v>6.1774832999999996</v>
      </c>
      <c r="G368" s="79">
        <v>9.9836487999999992</v>
      </c>
      <c r="H368" s="10"/>
      <c r="I368" s="79">
        <v>4.4461025999999997</v>
      </c>
      <c r="J368" s="79">
        <v>7.7150816999999998</v>
      </c>
    </row>
    <row r="369" spans="1:10" x14ac:dyDescent="0.25">
      <c r="A369" s="8">
        <v>39539</v>
      </c>
      <c r="B369" s="109">
        <v>672.91580280000005</v>
      </c>
      <c r="C369" s="68">
        <v>11185.662336199999</v>
      </c>
      <c r="D369" s="84">
        <v>10708.593158600001</v>
      </c>
      <c r="E369" s="79">
        <v>6.0158779999999998</v>
      </c>
      <c r="F369" s="79">
        <v>6.2838862000000004</v>
      </c>
      <c r="G369" s="79">
        <v>10.2808841</v>
      </c>
      <c r="H369" s="10"/>
      <c r="I369" s="79">
        <v>4.4769769999999998</v>
      </c>
      <c r="J369" s="79">
        <v>7.8622695</v>
      </c>
    </row>
    <row r="370" spans="1:10" x14ac:dyDescent="0.25">
      <c r="A370" s="8">
        <v>39569</v>
      </c>
      <c r="B370" s="109">
        <v>663.22016429999996</v>
      </c>
      <c r="C370" s="68">
        <v>11156.0967726</v>
      </c>
      <c r="D370" s="84">
        <v>10680.1643047</v>
      </c>
      <c r="E370" s="79">
        <v>5.9449123000000004</v>
      </c>
      <c r="F370" s="79">
        <v>6.2098310999999997</v>
      </c>
      <c r="G370" s="79">
        <v>10.2110322</v>
      </c>
      <c r="H370" s="10"/>
      <c r="I370" s="79">
        <v>4.3557737000000003</v>
      </c>
      <c r="J370" s="79">
        <v>7.8585925000000003</v>
      </c>
    </row>
    <row r="371" spans="1:10" x14ac:dyDescent="0.25">
      <c r="A371" s="8">
        <v>39600</v>
      </c>
      <c r="B371" s="109">
        <v>650.44940970000005</v>
      </c>
      <c r="C371" s="68">
        <v>11209.084662499999</v>
      </c>
      <c r="D371" s="84">
        <v>10733.4549243</v>
      </c>
      <c r="E371" s="79">
        <v>5.8028770999999999</v>
      </c>
      <c r="F371" s="79">
        <v>6.0600189999999996</v>
      </c>
      <c r="G371" s="79">
        <v>10.0461294</v>
      </c>
      <c r="H371" s="10"/>
      <c r="I371" s="79">
        <v>4.1580057000000004</v>
      </c>
      <c r="J371" s="79">
        <v>7.7907742999999998</v>
      </c>
    </row>
    <row r="372" spans="1:10" x14ac:dyDescent="0.25">
      <c r="A372" s="8">
        <v>39630</v>
      </c>
      <c r="B372" s="109">
        <v>656.95233180000002</v>
      </c>
      <c r="C372" s="68">
        <v>11228.642190500001</v>
      </c>
      <c r="D372" s="84">
        <v>10751.453629199999</v>
      </c>
      <c r="E372" s="79">
        <v>5.8506836</v>
      </c>
      <c r="F372" s="79">
        <v>6.1103582000000003</v>
      </c>
      <c r="G372" s="79">
        <v>10.1004278</v>
      </c>
      <c r="H372" s="10"/>
      <c r="I372" s="79">
        <v>4.2475373000000003</v>
      </c>
      <c r="J372" s="79">
        <v>7.7709947000000001</v>
      </c>
    </row>
    <row r="373" spans="1:10" x14ac:dyDescent="0.25">
      <c r="A373" s="8">
        <v>39661</v>
      </c>
      <c r="B373" s="109">
        <v>643.37731159999998</v>
      </c>
      <c r="C373" s="68">
        <v>11245.0270141</v>
      </c>
      <c r="D373" s="84">
        <v>10793.518428400001</v>
      </c>
      <c r="E373" s="79">
        <v>5.7214385999999999</v>
      </c>
      <c r="F373" s="79">
        <v>5.9607747</v>
      </c>
      <c r="G373" s="79">
        <v>9.7366230999999992</v>
      </c>
      <c r="H373" s="10"/>
      <c r="I373" s="79">
        <v>3.9924108</v>
      </c>
      <c r="J373" s="79">
        <v>7.7988336</v>
      </c>
    </row>
    <row r="374" spans="1:10" x14ac:dyDescent="0.25">
      <c r="A374" s="8">
        <v>39692</v>
      </c>
      <c r="B374" s="109">
        <v>670.36482109999997</v>
      </c>
      <c r="C374" s="68">
        <v>11260.9752635</v>
      </c>
      <c r="D374" s="84">
        <v>10778.029763799999</v>
      </c>
      <c r="E374" s="79">
        <v>5.9529908000000002</v>
      </c>
      <c r="F374" s="79">
        <v>6.2197344000000001</v>
      </c>
      <c r="G374" s="79">
        <v>10.2416558</v>
      </c>
      <c r="H374" s="10"/>
      <c r="I374" s="79">
        <v>4.3328609</v>
      </c>
      <c r="J374" s="79">
        <v>7.908588</v>
      </c>
    </row>
    <row r="375" spans="1:10" x14ac:dyDescent="0.25">
      <c r="A375" s="8">
        <v>39722</v>
      </c>
      <c r="B375" s="109">
        <v>702.96316609999997</v>
      </c>
      <c r="C375" s="68">
        <v>11271.0893191</v>
      </c>
      <c r="D375" s="84">
        <v>10787.612973400001</v>
      </c>
      <c r="E375" s="79">
        <v>6.2368698</v>
      </c>
      <c r="F375" s="79">
        <v>6.5163922000000003</v>
      </c>
      <c r="G375" s="79">
        <v>10.526396099999999</v>
      </c>
      <c r="H375" s="10"/>
      <c r="I375" s="79">
        <v>4.6744365999999999</v>
      </c>
      <c r="J375" s="79">
        <v>8.1178469</v>
      </c>
    </row>
    <row r="376" spans="1:10" x14ac:dyDescent="0.25">
      <c r="A376" s="8">
        <v>39753</v>
      </c>
      <c r="B376" s="109">
        <v>711.56160590000002</v>
      </c>
      <c r="C376" s="68">
        <v>11284.597854</v>
      </c>
      <c r="D376" s="84">
        <v>10781.0332385</v>
      </c>
      <c r="E376" s="79">
        <v>6.3056000000000001</v>
      </c>
      <c r="F376" s="79">
        <v>6.6001244000000003</v>
      </c>
      <c r="G376" s="79">
        <v>10.768006400000001</v>
      </c>
      <c r="H376" s="10"/>
      <c r="I376" s="79">
        <v>4.6508257999999998</v>
      </c>
      <c r="J376" s="79">
        <v>8.2914273999999999</v>
      </c>
    </row>
    <row r="377" spans="1:10" x14ac:dyDescent="0.25">
      <c r="A377" s="8">
        <v>39783</v>
      </c>
      <c r="B377" s="109">
        <v>755.12343209999995</v>
      </c>
      <c r="C377" s="68">
        <v>11305.9226985</v>
      </c>
      <c r="D377" s="84">
        <v>10789.292664500001</v>
      </c>
      <c r="E377" s="79">
        <v>6.6790076000000003</v>
      </c>
      <c r="F377" s="79">
        <v>6.9988223999999999</v>
      </c>
      <c r="G377" s="79">
        <v>11.248559699999999</v>
      </c>
      <c r="H377" s="10"/>
      <c r="I377" s="79">
        <v>5.0517228999999997</v>
      </c>
      <c r="J377" s="79">
        <v>8.6389560000000003</v>
      </c>
    </row>
    <row r="378" spans="1:10" x14ac:dyDescent="0.25">
      <c r="A378" s="8">
        <v>39814</v>
      </c>
      <c r="B378" s="109">
        <v>787.63150210000003</v>
      </c>
      <c r="C378" s="68">
        <v>11348.222733299999</v>
      </c>
      <c r="D378" s="84">
        <v>10791.3248773</v>
      </c>
      <c r="E378" s="79">
        <v>6.9405713999999996</v>
      </c>
      <c r="F378" s="79">
        <v>7.2987469999999997</v>
      </c>
      <c r="G378" s="79">
        <v>11.847928899999999</v>
      </c>
      <c r="H378" s="10"/>
      <c r="I378" s="79">
        <v>5.1156328000000002</v>
      </c>
      <c r="J378" s="79">
        <v>9.1270232999999994</v>
      </c>
    </row>
    <row r="379" spans="1:10" x14ac:dyDescent="0.25">
      <c r="A379" s="8">
        <v>39845</v>
      </c>
      <c r="B379" s="109">
        <v>827.42861730000004</v>
      </c>
      <c r="C379" s="68">
        <v>11409.909444000001</v>
      </c>
      <c r="D379" s="84">
        <v>10805.019765999999</v>
      </c>
      <c r="E379" s="79">
        <v>7.2518421000000002</v>
      </c>
      <c r="F379" s="79">
        <v>7.6578168</v>
      </c>
      <c r="G379" s="79">
        <v>12.5532836</v>
      </c>
      <c r="H379" s="10"/>
      <c r="I379" s="79">
        <v>5.4691841999999999</v>
      </c>
      <c r="J379" s="79">
        <v>9.3731148999999991</v>
      </c>
    </row>
    <row r="380" spans="1:10" x14ac:dyDescent="0.25">
      <c r="A380" s="8">
        <v>39873</v>
      </c>
      <c r="B380" s="109">
        <v>839.30577779999999</v>
      </c>
      <c r="C380" s="68">
        <v>11423.2354481</v>
      </c>
      <c r="D380" s="84">
        <v>10770.865094299999</v>
      </c>
      <c r="E380" s="79">
        <v>7.3473560000000004</v>
      </c>
      <c r="F380" s="79">
        <v>7.7923711000000004</v>
      </c>
      <c r="G380" s="79">
        <v>13.058263</v>
      </c>
      <c r="H380" s="10"/>
      <c r="I380" s="79">
        <v>5.7644396000000002</v>
      </c>
      <c r="J380" s="79">
        <v>9.2344301000000009</v>
      </c>
    </row>
    <row r="381" spans="1:10" x14ac:dyDescent="0.25">
      <c r="A381" s="8">
        <v>39904</v>
      </c>
      <c r="B381" s="109">
        <v>848.71277380000004</v>
      </c>
      <c r="C381" s="68">
        <v>11424.208612799999</v>
      </c>
      <c r="D381" s="84">
        <v>10794.452546</v>
      </c>
      <c r="E381" s="79">
        <v>7.4290728000000001</v>
      </c>
      <c r="F381" s="79">
        <v>7.8624901999999999</v>
      </c>
      <c r="G381" s="79">
        <v>12.941542699999999</v>
      </c>
      <c r="H381" s="10"/>
      <c r="I381" s="79">
        <v>5.9426835999999996</v>
      </c>
      <c r="J381" s="79">
        <v>9.2050020999999997</v>
      </c>
    </row>
    <row r="382" spans="1:10" x14ac:dyDescent="0.25">
      <c r="A382" s="8">
        <v>39934</v>
      </c>
      <c r="B382" s="109">
        <v>875.14536510000005</v>
      </c>
      <c r="C382" s="68">
        <v>11437.506140900001</v>
      </c>
      <c r="D382" s="84">
        <v>10772.7691562</v>
      </c>
      <c r="E382" s="79">
        <v>7.6515401000000001</v>
      </c>
      <c r="F382" s="79">
        <v>8.1236806999999995</v>
      </c>
      <c r="G382" s="79">
        <v>13.463445</v>
      </c>
      <c r="H382" s="10"/>
      <c r="I382" s="79">
        <v>6.5105323000000004</v>
      </c>
      <c r="J382" s="79">
        <v>9.0153695999999997</v>
      </c>
    </row>
    <row r="383" spans="1:10" x14ac:dyDescent="0.25">
      <c r="A383" s="8">
        <v>39965</v>
      </c>
      <c r="B383" s="109">
        <v>857.36900209999999</v>
      </c>
      <c r="C383" s="68">
        <v>11424.854062300001</v>
      </c>
      <c r="D383" s="84">
        <v>10755.1982654</v>
      </c>
      <c r="E383" s="79">
        <v>7.5044196999999997</v>
      </c>
      <c r="F383" s="79">
        <v>7.9716708000000001</v>
      </c>
      <c r="G383" s="79">
        <v>13.365814500000001</v>
      </c>
      <c r="H383" s="10"/>
      <c r="I383" s="79">
        <v>6.1415896999999999</v>
      </c>
      <c r="J383" s="79">
        <v>9.1345887000000001</v>
      </c>
    </row>
    <row r="384" spans="1:10" x14ac:dyDescent="0.25">
      <c r="A384" s="8">
        <v>39995</v>
      </c>
      <c r="B384" s="109">
        <v>865.96392030000004</v>
      </c>
      <c r="C384" s="68">
        <v>11448.789846199999</v>
      </c>
      <c r="D384" s="84">
        <v>10799.4294111</v>
      </c>
      <c r="E384" s="79">
        <v>7.5638031000000003</v>
      </c>
      <c r="F384" s="79">
        <v>8.0186080999999998</v>
      </c>
      <c r="G384" s="79">
        <v>13.2356727</v>
      </c>
      <c r="H384" s="10"/>
      <c r="I384" s="79">
        <v>6.0453501000000003</v>
      </c>
      <c r="J384" s="79">
        <v>9.3824086999999992</v>
      </c>
    </row>
    <row r="385" spans="1:10" x14ac:dyDescent="0.25">
      <c r="A385" s="8">
        <v>40026</v>
      </c>
      <c r="B385" s="109">
        <v>865.12918790000003</v>
      </c>
      <c r="C385" s="68">
        <v>11443.5027503</v>
      </c>
      <c r="D385" s="84">
        <v>10789.558929700001</v>
      </c>
      <c r="E385" s="79">
        <v>7.5600033</v>
      </c>
      <c r="F385" s="79">
        <v>8.0182072000000009</v>
      </c>
      <c r="G385" s="79">
        <v>13.2745458</v>
      </c>
      <c r="H385" s="10"/>
      <c r="I385" s="79">
        <v>5.8553556000000002</v>
      </c>
      <c r="J385" s="79">
        <v>9.6067961000000004</v>
      </c>
    </row>
    <row r="386" spans="1:10" x14ac:dyDescent="0.25">
      <c r="A386" s="8">
        <v>40057</v>
      </c>
      <c r="B386" s="109">
        <v>870.85759770000004</v>
      </c>
      <c r="C386" s="68">
        <v>11459.1034466</v>
      </c>
      <c r="D386" s="84">
        <v>10810.3793541</v>
      </c>
      <c r="E386" s="79">
        <v>7.5997009999999996</v>
      </c>
      <c r="F386" s="79">
        <v>8.0557543000000003</v>
      </c>
      <c r="G386" s="79">
        <v>13.260912599999999</v>
      </c>
      <c r="H386" s="10"/>
      <c r="I386" s="79">
        <v>5.9442784</v>
      </c>
      <c r="J386" s="79">
        <v>9.5874609</v>
      </c>
    </row>
    <row r="387" spans="1:10" x14ac:dyDescent="0.25">
      <c r="A387" s="8">
        <v>40087</v>
      </c>
      <c r="B387" s="109">
        <v>866.55778399999997</v>
      </c>
      <c r="C387" s="68">
        <v>11465.3860907</v>
      </c>
      <c r="D387" s="84">
        <v>10820.704865899999</v>
      </c>
      <c r="E387" s="79">
        <v>7.5580340000000001</v>
      </c>
      <c r="F387" s="79">
        <v>8.0083303000000008</v>
      </c>
      <c r="G387" s="79">
        <v>13.180882</v>
      </c>
      <c r="H387" s="10"/>
      <c r="I387" s="79">
        <v>5.8711248999999999</v>
      </c>
      <c r="J387" s="79">
        <v>9.5792227000000008</v>
      </c>
    </row>
    <row r="388" spans="1:10" x14ac:dyDescent="0.25">
      <c r="A388" s="8">
        <v>40118</v>
      </c>
      <c r="B388" s="109">
        <v>873.42808209999998</v>
      </c>
      <c r="C388" s="68">
        <v>11489.368012299999</v>
      </c>
      <c r="D388" s="84">
        <v>10850.7834019</v>
      </c>
      <c r="E388" s="79">
        <v>7.6020551000000003</v>
      </c>
      <c r="F388" s="79">
        <v>8.0494471999999995</v>
      </c>
      <c r="G388" s="79">
        <v>13.1601032</v>
      </c>
      <c r="H388" s="10"/>
      <c r="I388" s="79">
        <v>5.9290425000000004</v>
      </c>
      <c r="J388" s="79">
        <v>9.6039958999999993</v>
      </c>
    </row>
    <row r="389" spans="1:10" x14ac:dyDescent="0.25">
      <c r="A389" s="8">
        <v>40148</v>
      </c>
      <c r="B389" s="109">
        <v>868.70044370000005</v>
      </c>
      <c r="C389" s="68">
        <v>11520.0329965</v>
      </c>
      <c r="D389" s="84">
        <v>10887.512191899999</v>
      </c>
      <c r="E389" s="79">
        <v>7.5407808999999997</v>
      </c>
      <c r="F389" s="79">
        <v>7.9788699999999997</v>
      </c>
      <c r="G389" s="79">
        <v>13.0313971</v>
      </c>
      <c r="H389" s="10"/>
      <c r="I389" s="79">
        <v>5.7958593</v>
      </c>
      <c r="J389" s="79">
        <v>9.6348891000000005</v>
      </c>
    </row>
    <row r="390" spans="1:10" x14ac:dyDescent="0.25">
      <c r="A390" s="8">
        <v>40179</v>
      </c>
      <c r="B390" s="109">
        <v>871.23908259999996</v>
      </c>
      <c r="C390" s="68">
        <v>11545.1828683</v>
      </c>
      <c r="D390" s="84">
        <v>10937.2694078</v>
      </c>
      <c r="E390" s="79">
        <v>7.5463429</v>
      </c>
      <c r="F390" s="79">
        <v>7.9657824000000002</v>
      </c>
      <c r="G390" s="79">
        <v>12.811858900000001</v>
      </c>
      <c r="H390" s="10"/>
      <c r="I390" s="79">
        <v>5.8762591000000004</v>
      </c>
      <c r="J390" s="79">
        <v>9.5534773000000008</v>
      </c>
    </row>
    <row r="391" spans="1:10" x14ac:dyDescent="0.25">
      <c r="A391" s="8">
        <v>40210</v>
      </c>
      <c r="B391" s="109">
        <v>861.06122970000001</v>
      </c>
      <c r="C391" s="68">
        <v>11531.607318300001</v>
      </c>
      <c r="D391" s="84">
        <v>10920.807511200001</v>
      </c>
      <c r="E391" s="79">
        <v>7.4669663000000002</v>
      </c>
      <c r="F391" s="79">
        <v>7.8845929999999997</v>
      </c>
      <c r="G391" s="79">
        <v>12.763711000000001</v>
      </c>
      <c r="H391" s="10"/>
      <c r="I391" s="79">
        <v>5.7626163000000004</v>
      </c>
      <c r="J391" s="79">
        <v>9.5224259</v>
      </c>
    </row>
    <row r="392" spans="1:10" x14ac:dyDescent="0.25">
      <c r="A392" s="8">
        <v>40238</v>
      </c>
      <c r="B392" s="109">
        <v>842.55115430000001</v>
      </c>
      <c r="C392" s="68">
        <v>11552.2971247</v>
      </c>
      <c r="D392" s="84">
        <v>10925.899617200001</v>
      </c>
      <c r="E392" s="79">
        <v>7.2933646000000003</v>
      </c>
      <c r="F392" s="79">
        <v>7.7115036999999997</v>
      </c>
      <c r="G392" s="79">
        <v>12.7156413</v>
      </c>
      <c r="H392" s="10"/>
      <c r="I392" s="79">
        <v>5.6193650999999996</v>
      </c>
      <c r="J392" s="79">
        <v>9.3051651</v>
      </c>
    </row>
    <row r="393" spans="1:10" x14ac:dyDescent="0.25">
      <c r="A393" s="8">
        <v>40269</v>
      </c>
      <c r="B393" s="109">
        <v>822.65256099999999</v>
      </c>
      <c r="C393" s="68">
        <v>11573.8208533</v>
      </c>
      <c r="D393" s="84">
        <v>10937.48798</v>
      </c>
      <c r="E393" s="79">
        <v>7.1078735999999996</v>
      </c>
      <c r="F393" s="79">
        <v>7.5214030999999997</v>
      </c>
      <c r="G393" s="79">
        <v>12.6059099</v>
      </c>
      <c r="H393" s="10"/>
      <c r="I393" s="79">
        <v>5.4474403999999996</v>
      </c>
      <c r="J393" s="79">
        <v>9.1062206000000003</v>
      </c>
    </row>
    <row r="394" spans="1:10" x14ac:dyDescent="0.25">
      <c r="A394" s="8">
        <v>40299</v>
      </c>
      <c r="B394" s="109">
        <v>807.01212120000002</v>
      </c>
      <c r="C394" s="68">
        <v>11542.6077981</v>
      </c>
      <c r="D394" s="84">
        <v>10938.9559422</v>
      </c>
      <c r="E394" s="79">
        <v>6.9915927</v>
      </c>
      <c r="F394" s="79">
        <v>7.3774145000000004</v>
      </c>
      <c r="G394" s="79">
        <v>12.2213628</v>
      </c>
      <c r="H394" s="10"/>
      <c r="I394" s="79">
        <v>5.3297197000000001</v>
      </c>
      <c r="J394" s="79">
        <v>8.9878538999999993</v>
      </c>
    </row>
    <row r="395" spans="1:10" x14ac:dyDescent="0.25">
      <c r="A395" s="8">
        <v>40330</v>
      </c>
      <c r="B395" s="109">
        <v>815.16001259999996</v>
      </c>
      <c r="C395" s="68">
        <v>11588.960016000001</v>
      </c>
      <c r="D395" s="84">
        <v>10992.803582</v>
      </c>
      <c r="E395" s="79">
        <v>7.0339358000000001</v>
      </c>
      <c r="F395" s="79">
        <v>7.4153969000000002</v>
      </c>
      <c r="G395" s="79">
        <v>12.178111299999999</v>
      </c>
      <c r="H395" s="10"/>
      <c r="I395" s="79">
        <v>5.4344669000000003</v>
      </c>
      <c r="J395" s="79">
        <v>8.9536029999999993</v>
      </c>
    </row>
    <row r="396" spans="1:10" x14ac:dyDescent="0.25">
      <c r="A396" s="8">
        <v>40360</v>
      </c>
      <c r="B396" s="109">
        <v>823.08460730000002</v>
      </c>
      <c r="C396" s="68">
        <v>11634.303401900001</v>
      </c>
      <c r="D396" s="84">
        <v>11019.191282100001</v>
      </c>
      <c r="E396" s="79">
        <v>7.0746358999999996</v>
      </c>
      <c r="F396" s="79">
        <v>7.4695555000000002</v>
      </c>
      <c r="G396" s="79">
        <v>12.361691799999999</v>
      </c>
      <c r="H396" s="10"/>
      <c r="I396" s="79">
        <v>5.5544571999999999</v>
      </c>
      <c r="J396" s="79">
        <v>8.8924339000000003</v>
      </c>
    </row>
    <row r="397" spans="1:10" x14ac:dyDescent="0.25">
      <c r="A397" s="8">
        <v>40391</v>
      </c>
      <c r="B397" s="109">
        <v>837.49121809999997</v>
      </c>
      <c r="C397" s="68">
        <v>11647.1717211</v>
      </c>
      <c r="D397" s="84">
        <v>11061.078394300001</v>
      </c>
      <c r="E397" s="79">
        <v>7.1905115000000004</v>
      </c>
      <c r="F397" s="79">
        <v>7.5715151000000001</v>
      </c>
      <c r="G397" s="79">
        <v>12.222577100000001</v>
      </c>
      <c r="H397" s="10"/>
      <c r="I397" s="79">
        <v>5.6983490000000003</v>
      </c>
      <c r="J397" s="79">
        <v>8.9761655999999999</v>
      </c>
    </row>
    <row r="398" spans="1:10" x14ac:dyDescent="0.25">
      <c r="A398" s="8">
        <v>40422</v>
      </c>
      <c r="B398" s="109">
        <v>834.77074900000002</v>
      </c>
      <c r="C398" s="68">
        <v>11677.7740245</v>
      </c>
      <c r="D398" s="84">
        <v>11087.6289547</v>
      </c>
      <c r="E398" s="79">
        <v>7.1483721999999998</v>
      </c>
      <c r="F398" s="79">
        <v>7.5288481999999997</v>
      </c>
      <c r="G398" s="79">
        <v>12.201947199999999</v>
      </c>
      <c r="H398" s="10"/>
      <c r="I398" s="79">
        <v>5.6478111000000002</v>
      </c>
      <c r="J398" s="79">
        <v>8.9501419999999996</v>
      </c>
    </row>
    <row r="399" spans="1:10" x14ac:dyDescent="0.25">
      <c r="A399" s="8">
        <v>40452</v>
      </c>
      <c r="B399" s="109">
        <v>826.83468559999994</v>
      </c>
      <c r="C399" s="68">
        <v>11724.093897799999</v>
      </c>
      <c r="D399" s="84">
        <v>11104.5979465</v>
      </c>
      <c r="E399" s="79">
        <v>7.0524399999999998</v>
      </c>
      <c r="F399" s="79">
        <v>7.4458767999999997</v>
      </c>
      <c r="G399" s="79">
        <v>12.336395899999999</v>
      </c>
      <c r="H399" s="10"/>
      <c r="I399" s="79">
        <v>5.5421130999999999</v>
      </c>
      <c r="J399" s="79">
        <v>8.8607872000000008</v>
      </c>
    </row>
    <row r="400" spans="1:10" x14ac:dyDescent="0.25">
      <c r="A400" s="8">
        <v>40483</v>
      </c>
      <c r="B400" s="109">
        <v>813.46128199999998</v>
      </c>
      <c r="C400" s="68">
        <v>11764.087770300001</v>
      </c>
      <c r="D400" s="84">
        <v>11163.1287825</v>
      </c>
      <c r="E400" s="79">
        <v>6.9147841999999997</v>
      </c>
      <c r="F400" s="79">
        <v>7.2870366000000004</v>
      </c>
      <c r="G400" s="79">
        <v>12.023204</v>
      </c>
      <c r="H400" s="10"/>
      <c r="I400" s="79">
        <v>5.5140960000000003</v>
      </c>
      <c r="J400" s="79">
        <v>8.5879273000000005</v>
      </c>
    </row>
    <row r="401" spans="1:10" x14ac:dyDescent="0.25">
      <c r="A401" s="8">
        <v>40513</v>
      </c>
      <c r="B401" s="109">
        <v>816.50074619999998</v>
      </c>
      <c r="C401" s="68">
        <v>11741.950089</v>
      </c>
      <c r="D401" s="84">
        <v>11169.368070500001</v>
      </c>
      <c r="E401" s="79">
        <v>6.9537065</v>
      </c>
      <c r="F401" s="79">
        <v>7.3101785000000001</v>
      </c>
      <c r="G401" s="79">
        <v>11.830085800000001</v>
      </c>
      <c r="H401" s="10"/>
      <c r="I401" s="79">
        <v>5.3522125000000003</v>
      </c>
      <c r="J401" s="79">
        <v>8.8728421999999991</v>
      </c>
    </row>
    <row r="402" spans="1:10" x14ac:dyDescent="0.25">
      <c r="A402" s="8">
        <v>40544</v>
      </c>
      <c r="B402" s="109">
        <v>806.32711879999999</v>
      </c>
      <c r="C402" s="68">
        <v>11791.8172318</v>
      </c>
      <c r="D402" s="84">
        <v>11201.895957299999</v>
      </c>
      <c r="E402" s="79">
        <v>6.8380225000000001</v>
      </c>
      <c r="F402" s="79">
        <v>7.1981308000000004</v>
      </c>
      <c r="G402" s="79">
        <v>11.840824599999999</v>
      </c>
      <c r="H402" s="10"/>
      <c r="I402" s="79">
        <v>5.0940184999999998</v>
      </c>
      <c r="J402" s="79">
        <v>8.9326275000000006</v>
      </c>
    </row>
    <row r="403" spans="1:10" x14ac:dyDescent="0.25">
      <c r="A403" s="8">
        <v>40575</v>
      </c>
      <c r="B403" s="109">
        <v>807.52429159999997</v>
      </c>
      <c r="C403" s="68">
        <v>11760.997151699999</v>
      </c>
      <c r="D403" s="84">
        <v>11176.412067499999</v>
      </c>
      <c r="E403" s="79">
        <v>6.8661209999999997</v>
      </c>
      <c r="F403" s="79">
        <v>7.2252552000000003</v>
      </c>
      <c r="G403" s="79">
        <v>11.836661100000001</v>
      </c>
      <c r="H403" s="10"/>
      <c r="I403" s="79">
        <v>5.0624326999999996</v>
      </c>
      <c r="J403" s="79">
        <v>9.0324310000000008</v>
      </c>
    </row>
    <row r="404" spans="1:10" x14ac:dyDescent="0.25">
      <c r="A404" s="8">
        <v>40603</v>
      </c>
      <c r="B404" s="109">
        <v>819.71667660000003</v>
      </c>
      <c r="C404" s="68">
        <v>11796.4724269</v>
      </c>
      <c r="D404" s="84">
        <v>11215.364362099999</v>
      </c>
      <c r="E404" s="79">
        <v>6.9488288000000002</v>
      </c>
      <c r="F404" s="79">
        <v>7.3088724999999997</v>
      </c>
      <c r="G404" s="79">
        <v>11.874946100000001</v>
      </c>
      <c r="H404" s="10"/>
      <c r="I404" s="79">
        <v>5.2396314999999998</v>
      </c>
      <c r="J404" s="79">
        <v>8.9838144</v>
      </c>
    </row>
    <row r="405" spans="1:10" x14ac:dyDescent="0.25">
      <c r="A405" s="8">
        <v>40634</v>
      </c>
      <c r="B405" s="109">
        <v>826.56643350000002</v>
      </c>
      <c r="C405" s="68">
        <v>11765.786688100001</v>
      </c>
      <c r="D405" s="84">
        <v>11182.353267300001</v>
      </c>
      <c r="E405" s="79">
        <v>7.0251693</v>
      </c>
      <c r="F405" s="79">
        <v>7.3917038000000002</v>
      </c>
      <c r="G405" s="79">
        <v>11.983897799999999</v>
      </c>
      <c r="H405" s="10"/>
      <c r="I405" s="79">
        <v>5.4154426999999998</v>
      </c>
      <c r="J405" s="79">
        <v>8.9466707000000003</v>
      </c>
    </row>
    <row r="406" spans="1:10" x14ac:dyDescent="0.25">
      <c r="A406" s="8">
        <v>40664</v>
      </c>
      <c r="B406" s="109">
        <v>831.65552230000003</v>
      </c>
      <c r="C406" s="68">
        <v>11762.58</v>
      </c>
      <c r="D406" s="84">
        <v>11172.8289353</v>
      </c>
      <c r="E406" s="79">
        <v>7.0703496000000001</v>
      </c>
      <c r="F406" s="79">
        <v>7.4435536999999998</v>
      </c>
      <c r="G406" s="79">
        <v>12.0841396</v>
      </c>
      <c r="H406" s="10"/>
      <c r="I406" s="79">
        <v>5.5239623</v>
      </c>
      <c r="J406" s="79">
        <v>8.9117271000000002</v>
      </c>
    </row>
    <row r="407" spans="1:10" x14ac:dyDescent="0.25">
      <c r="A407" s="8">
        <v>40695</v>
      </c>
      <c r="B407" s="109">
        <v>822.94888639999999</v>
      </c>
      <c r="C407" s="68">
        <v>11785.0740489</v>
      </c>
      <c r="D407" s="84">
        <v>11205.6094132</v>
      </c>
      <c r="E407" s="79">
        <v>6.9829758999999996</v>
      </c>
      <c r="F407" s="79">
        <v>7.3440797</v>
      </c>
      <c r="G407" s="79">
        <v>11.8999127</v>
      </c>
      <c r="H407" s="10"/>
      <c r="I407" s="79">
        <v>5.4126361000000003</v>
      </c>
      <c r="J407" s="79">
        <v>8.8454075000000003</v>
      </c>
    </row>
    <row r="408" spans="1:10" x14ac:dyDescent="0.25">
      <c r="A408" s="8">
        <v>40725</v>
      </c>
      <c r="B408" s="109">
        <v>804.580331</v>
      </c>
      <c r="C408" s="68">
        <v>11811.274314300001</v>
      </c>
      <c r="D408" s="84">
        <v>11209.9069363</v>
      </c>
      <c r="E408" s="79">
        <v>6.8119689000000001</v>
      </c>
      <c r="F408" s="79">
        <v>7.1774041999999998</v>
      </c>
      <c r="G408" s="79">
        <v>11.9034379</v>
      </c>
      <c r="H408" s="10"/>
      <c r="I408" s="79">
        <v>5.1229677000000002</v>
      </c>
      <c r="J408" s="79">
        <v>8.8147204000000006</v>
      </c>
    </row>
    <row r="409" spans="1:10" x14ac:dyDescent="0.25">
      <c r="A409" s="8">
        <v>40756</v>
      </c>
      <c r="B409" s="109">
        <v>799.84404370000004</v>
      </c>
      <c r="C409" s="68">
        <v>11843.0633289</v>
      </c>
      <c r="D409" s="84">
        <v>11218.9138566</v>
      </c>
      <c r="E409" s="79">
        <v>6.7536921999999997</v>
      </c>
      <c r="F409" s="79">
        <v>7.1294250000000003</v>
      </c>
      <c r="G409" s="79">
        <v>12.023861399999999</v>
      </c>
      <c r="H409" s="10"/>
      <c r="I409" s="79">
        <v>5.0313938</v>
      </c>
      <c r="J409" s="79">
        <v>8.8013075000000001</v>
      </c>
    </row>
    <row r="410" spans="1:10" x14ac:dyDescent="0.25">
      <c r="A410" s="8">
        <v>40787</v>
      </c>
      <c r="B410" s="109">
        <v>811.19957790000001</v>
      </c>
      <c r="C410" s="68">
        <v>11865.843730000001</v>
      </c>
      <c r="D410" s="84">
        <v>11246.350645099999</v>
      </c>
      <c r="E410" s="79">
        <v>6.8364256000000001</v>
      </c>
      <c r="F410" s="79">
        <v>7.2130026999999997</v>
      </c>
      <c r="G410" s="79">
        <v>12.057235</v>
      </c>
      <c r="H410" s="10"/>
      <c r="I410" s="79">
        <v>5.0537048999999996</v>
      </c>
      <c r="J410" s="79">
        <v>8.9497418999999994</v>
      </c>
    </row>
    <row r="411" spans="1:10" x14ac:dyDescent="0.25">
      <c r="A411" s="8">
        <v>40817</v>
      </c>
      <c r="B411" s="109">
        <v>824.25213880000001</v>
      </c>
      <c r="C411" s="68">
        <v>11864.825148600001</v>
      </c>
      <c r="D411" s="84">
        <v>11249.4040116</v>
      </c>
      <c r="E411" s="79">
        <v>6.9470231</v>
      </c>
      <c r="F411" s="79">
        <v>7.3270738</v>
      </c>
      <c r="G411" s="79">
        <v>12.1339612</v>
      </c>
      <c r="H411" s="10"/>
      <c r="I411" s="79">
        <v>5.2243553</v>
      </c>
      <c r="J411" s="79">
        <v>8.9933367999999998</v>
      </c>
    </row>
    <row r="412" spans="1:10" x14ac:dyDescent="0.25">
      <c r="A412" s="8">
        <v>40848</v>
      </c>
      <c r="B412" s="109">
        <v>839.13271029999999</v>
      </c>
      <c r="C412" s="68">
        <v>11873.765130899999</v>
      </c>
      <c r="D412" s="84">
        <v>11252.7401832</v>
      </c>
      <c r="E412" s="79">
        <v>7.0671156000000002</v>
      </c>
      <c r="F412" s="79">
        <v>7.4571411000000003</v>
      </c>
      <c r="G412" s="79">
        <v>12.2973433</v>
      </c>
      <c r="H412" s="10"/>
      <c r="I412" s="79">
        <v>5.3341760000000003</v>
      </c>
      <c r="J412" s="79">
        <v>9.1269860000000005</v>
      </c>
    </row>
    <row r="413" spans="1:10" x14ac:dyDescent="0.25">
      <c r="A413" s="8">
        <v>40878</v>
      </c>
      <c r="B413" s="109">
        <v>845.10399849999999</v>
      </c>
      <c r="C413" s="68">
        <v>11847.202670299999</v>
      </c>
      <c r="D413" s="84">
        <v>11231.6131422</v>
      </c>
      <c r="E413" s="79">
        <v>7.1333631999999998</v>
      </c>
      <c r="F413" s="79">
        <v>7.5243332000000001</v>
      </c>
      <c r="G413" s="79">
        <v>12.3294382</v>
      </c>
      <c r="H413" s="10"/>
      <c r="I413" s="79">
        <v>5.3902844999999999</v>
      </c>
      <c r="J413" s="79">
        <v>9.2084063999999994</v>
      </c>
    </row>
    <row r="414" spans="1:10" x14ac:dyDescent="0.25">
      <c r="A414" s="8">
        <v>40909</v>
      </c>
      <c r="B414" s="109">
        <v>851.73173650000001</v>
      </c>
      <c r="C414" s="68">
        <v>11909.513658</v>
      </c>
      <c r="D414" s="84">
        <v>11308.3838414</v>
      </c>
      <c r="E414" s="79">
        <v>7.1516919999999997</v>
      </c>
      <c r="F414" s="79">
        <v>7.5318608999999999</v>
      </c>
      <c r="G414" s="79">
        <v>12.1991678</v>
      </c>
      <c r="H414" s="10"/>
      <c r="I414" s="79">
        <v>5.5001454000000001</v>
      </c>
      <c r="J414" s="79">
        <v>9.1245211000000008</v>
      </c>
    </row>
    <row r="415" spans="1:10" x14ac:dyDescent="0.25">
      <c r="A415" s="8">
        <v>40940</v>
      </c>
      <c r="B415" s="109">
        <v>862.09170129999995</v>
      </c>
      <c r="C415" s="68">
        <v>11889.384262699999</v>
      </c>
      <c r="D415" s="84">
        <v>11272.261976100001</v>
      </c>
      <c r="E415" s="79">
        <v>7.2509364999999999</v>
      </c>
      <c r="F415" s="79">
        <v>7.6479033000000003</v>
      </c>
      <c r="G415" s="79">
        <v>12.4414684</v>
      </c>
      <c r="H415" s="10"/>
      <c r="I415" s="79">
        <v>5.6641415000000004</v>
      </c>
      <c r="J415" s="79">
        <v>9.1393582999999996</v>
      </c>
    </row>
    <row r="416" spans="1:10" x14ac:dyDescent="0.25">
      <c r="A416" s="8">
        <v>40969</v>
      </c>
      <c r="B416" s="109">
        <v>864.6633435</v>
      </c>
      <c r="C416" s="68">
        <v>11953.057917300001</v>
      </c>
      <c r="D416" s="84">
        <v>11333.563328300001</v>
      </c>
      <c r="E416" s="79">
        <v>7.2338253999999997</v>
      </c>
      <c r="F416" s="79">
        <v>7.6292276000000001</v>
      </c>
      <c r="G416" s="79">
        <v>12.4165543</v>
      </c>
      <c r="H416" s="10"/>
      <c r="I416" s="79">
        <v>5.6213407999999996</v>
      </c>
      <c r="J416" s="79">
        <v>9.1362252000000002</v>
      </c>
    </row>
    <row r="417" spans="1:10" x14ac:dyDescent="0.25">
      <c r="A417" s="8">
        <v>41000</v>
      </c>
      <c r="B417" s="109">
        <v>869.43511599999999</v>
      </c>
      <c r="C417" s="68">
        <v>11916.966798900001</v>
      </c>
      <c r="D417" s="84">
        <v>11321.861070700001</v>
      </c>
      <c r="E417" s="79">
        <v>7.2957752999999999</v>
      </c>
      <c r="F417" s="79">
        <v>7.6792597000000002</v>
      </c>
      <c r="G417" s="79">
        <v>12.289543699999999</v>
      </c>
      <c r="H417" s="10"/>
      <c r="I417" s="79">
        <v>5.4873545999999997</v>
      </c>
      <c r="J417" s="79">
        <v>9.4448507999999993</v>
      </c>
    </row>
    <row r="418" spans="1:10" x14ac:dyDescent="0.25">
      <c r="A418" s="8">
        <v>41030</v>
      </c>
      <c r="B418" s="109">
        <v>881.54231500000003</v>
      </c>
      <c r="C418" s="68">
        <v>11987.660602</v>
      </c>
      <c r="D418" s="84">
        <v>11364.154962500001</v>
      </c>
      <c r="E418" s="79">
        <v>7.3537477000000004</v>
      </c>
      <c r="F418" s="79">
        <v>7.7572184000000002</v>
      </c>
      <c r="G418" s="79">
        <v>12.554976399999999</v>
      </c>
      <c r="H418" s="10"/>
      <c r="I418" s="79">
        <v>5.4612816000000004</v>
      </c>
      <c r="J418" s="79">
        <v>9.5858293999999997</v>
      </c>
    </row>
    <row r="419" spans="1:10" x14ac:dyDescent="0.25">
      <c r="A419" s="8">
        <v>41061</v>
      </c>
      <c r="B419" s="109">
        <v>858.8375198</v>
      </c>
      <c r="C419" s="68">
        <v>11955.6881269</v>
      </c>
      <c r="D419" s="84">
        <v>11338.4469601</v>
      </c>
      <c r="E419" s="79">
        <v>7.1835054999999999</v>
      </c>
      <c r="F419" s="79">
        <v>7.5745604999999996</v>
      </c>
      <c r="G419" s="79">
        <v>12.3462462</v>
      </c>
      <c r="H419" s="10"/>
      <c r="I419" s="79">
        <v>5.3547951999999999</v>
      </c>
      <c r="J419" s="79">
        <v>9.3476891999999996</v>
      </c>
    </row>
    <row r="420" spans="1:10" x14ac:dyDescent="0.25">
      <c r="A420" s="8">
        <v>41091</v>
      </c>
      <c r="B420" s="109">
        <v>845.2286848</v>
      </c>
      <c r="C420" s="68">
        <v>11968.8639943</v>
      </c>
      <c r="D420" s="84">
        <v>11348.7716819</v>
      </c>
      <c r="E420" s="79">
        <v>7.0618955999999997</v>
      </c>
      <c r="F420" s="79">
        <v>7.4477548000000002</v>
      </c>
      <c r="G420" s="79">
        <v>12.242774199999999</v>
      </c>
      <c r="H420" s="10"/>
      <c r="I420" s="79">
        <v>5.2561428000000001</v>
      </c>
      <c r="J420" s="79">
        <v>9.1955209999999994</v>
      </c>
    </row>
    <row r="421" spans="1:10" x14ac:dyDescent="0.25">
      <c r="A421" s="8">
        <v>41122</v>
      </c>
      <c r="B421" s="109">
        <v>828.15550670000005</v>
      </c>
      <c r="C421" s="68">
        <v>11978.844851600001</v>
      </c>
      <c r="D421" s="84">
        <v>11361.0943943</v>
      </c>
      <c r="E421" s="79">
        <v>6.9134839000000001</v>
      </c>
      <c r="F421" s="79">
        <v>7.2893990000000004</v>
      </c>
      <c r="G421" s="79">
        <v>12.0704958</v>
      </c>
      <c r="H421" s="10"/>
      <c r="I421" s="79">
        <v>5.1254160000000004</v>
      </c>
      <c r="J421" s="79">
        <v>9.0361536000000005</v>
      </c>
    </row>
    <row r="422" spans="1:10" x14ac:dyDescent="0.25">
      <c r="A422" s="8">
        <v>41153</v>
      </c>
      <c r="B422" s="109">
        <v>824.97007900000006</v>
      </c>
      <c r="C422" s="68">
        <v>12051.693663</v>
      </c>
      <c r="D422" s="84">
        <v>11390.3988193</v>
      </c>
      <c r="E422" s="79">
        <v>6.8452625999999999</v>
      </c>
      <c r="F422" s="79">
        <v>7.2426795000000004</v>
      </c>
      <c r="G422" s="79">
        <v>12.3324154</v>
      </c>
      <c r="H422" s="10"/>
      <c r="I422" s="79">
        <v>5.1022311</v>
      </c>
      <c r="J422" s="79">
        <v>8.9062134999999998</v>
      </c>
    </row>
    <row r="423" spans="1:10" x14ac:dyDescent="0.25">
      <c r="A423" s="8">
        <v>41183</v>
      </c>
      <c r="B423" s="109">
        <v>841.90476760000001</v>
      </c>
      <c r="C423" s="68">
        <v>12042.612906599999</v>
      </c>
      <c r="D423" s="84">
        <v>11391.144569</v>
      </c>
      <c r="E423" s="79">
        <v>6.9910473</v>
      </c>
      <c r="F423" s="79">
        <v>7.3908706999999998</v>
      </c>
      <c r="G423" s="79">
        <v>12.4007399</v>
      </c>
      <c r="H423" s="10"/>
      <c r="I423" s="79">
        <v>5.2073955999999999</v>
      </c>
      <c r="J423" s="79">
        <v>9.1066856000000005</v>
      </c>
    </row>
    <row r="424" spans="1:10" x14ac:dyDescent="0.25">
      <c r="A424" s="8">
        <v>41214</v>
      </c>
      <c r="B424" s="109">
        <v>846.18546189999995</v>
      </c>
      <c r="C424" s="68">
        <v>12016.604964100001</v>
      </c>
      <c r="D424" s="84">
        <v>11385.0375353</v>
      </c>
      <c r="E424" s="79">
        <v>7.0418013999999998</v>
      </c>
      <c r="F424" s="79">
        <v>7.4324345000000003</v>
      </c>
      <c r="G424" s="79">
        <v>12.297590700000001</v>
      </c>
      <c r="H424" s="10"/>
      <c r="I424" s="79">
        <v>5.2803430999999996</v>
      </c>
      <c r="J424" s="79">
        <v>9.1294056999999995</v>
      </c>
    </row>
    <row r="425" spans="1:10" x14ac:dyDescent="0.25">
      <c r="A425" s="8">
        <v>41244</v>
      </c>
      <c r="B425" s="109">
        <v>846.28389689999995</v>
      </c>
      <c r="C425" s="68">
        <v>12050.8828498</v>
      </c>
      <c r="D425" s="84">
        <v>11396.3524624</v>
      </c>
      <c r="E425" s="79">
        <v>7.0225884000000001</v>
      </c>
      <c r="F425" s="79">
        <v>7.4259189000000001</v>
      </c>
      <c r="G425" s="79">
        <v>12.4539779</v>
      </c>
      <c r="H425" s="10"/>
      <c r="I425" s="79">
        <v>5.3431021999999997</v>
      </c>
      <c r="J425" s="79">
        <v>9.0212886999999995</v>
      </c>
    </row>
    <row r="426" spans="1:10" x14ac:dyDescent="0.25">
      <c r="A426" s="8">
        <v>41275</v>
      </c>
      <c r="B426" s="109">
        <v>846.15560379999999</v>
      </c>
      <c r="C426" s="68">
        <v>12122.649207</v>
      </c>
      <c r="D426" s="84">
        <v>11469.3045573</v>
      </c>
      <c r="E426" s="79">
        <v>6.9799562000000002</v>
      </c>
      <c r="F426" s="79">
        <v>7.3775668000000003</v>
      </c>
      <c r="G426" s="79">
        <v>12.3694106</v>
      </c>
      <c r="H426" s="10"/>
      <c r="I426" s="79">
        <v>5.3333843999999999</v>
      </c>
      <c r="J426" s="79">
        <v>8.9356521999999998</v>
      </c>
    </row>
    <row r="427" spans="1:10" x14ac:dyDescent="0.25">
      <c r="A427" s="8">
        <v>41306</v>
      </c>
      <c r="B427" s="109">
        <v>854.31709550000005</v>
      </c>
      <c r="C427" s="68">
        <v>12123.014452900001</v>
      </c>
      <c r="D427" s="84">
        <v>11469.197077500001</v>
      </c>
      <c r="E427" s="79">
        <v>7.0470682</v>
      </c>
      <c r="F427" s="79">
        <v>7.4487959999999998</v>
      </c>
      <c r="G427" s="79">
        <v>12.440259599999999</v>
      </c>
      <c r="H427" s="10"/>
      <c r="I427" s="79">
        <v>5.3470626000000001</v>
      </c>
      <c r="J427" s="79">
        <v>9.0560279000000001</v>
      </c>
    </row>
    <row r="428" spans="1:10" x14ac:dyDescent="0.25">
      <c r="A428" s="8">
        <v>41334</v>
      </c>
      <c r="B428" s="109">
        <v>875.73259180000002</v>
      </c>
      <c r="C428" s="68">
        <v>12118.629526299999</v>
      </c>
      <c r="D428" s="84">
        <v>11435.154052600001</v>
      </c>
      <c r="E428" s="79">
        <v>7.2263336000000002</v>
      </c>
      <c r="F428" s="79">
        <v>7.6582492000000002</v>
      </c>
      <c r="G428" s="79">
        <v>12.866207899999999</v>
      </c>
      <c r="H428" s="10"/>
      <c r="I428" s="79">
        <v>5.5029623000000001</v>
      </c>
      <c r="J428" s="79">
        <v>9.2622095000000009</v>
      </c>
    </row>
    <row r="429" spans="1:10" x14ac:dyDescent="0.25">
      <c r="A429" s="8">
        <v>41365</v>
      </c>
      <c r="B429" s="109">
        <v>875.96183040000005</v>
      </c>
      <c r="C429" s="68">
        <v>12145.8081023</v>
      </c>
      <c r="D429" s="84">
        <v>11467.136312500001</v>
      </c>
      <c r="E429" s="79">
        <v>7.2120506000000004</v>
      </c>
      <c r="F429" s="79">
        <v>7.6388891000000001</v>
      </c>
      <c r="G429" s="79">
        <v>12.799754500000001</v>
      </c>
      <c r="H429" s="10"/>
      <c r="I429" s="79">
        <v>5.5016391999999996</v>
      </c>
      <c r="J429" s="79">
        <v>9.2255529999999997</v>
      </c>
    </row>
    <row r="430" spans="1:10" x14ac:dyDescent="0.25">
      <c r="A430" s="8">
        <v>41395</v>
      </c>
      <c r="B430" s="109">
        <v>905.54272189999995</v>
      </c>
      <c r="C430" s="68">
        <v>12138.8409957</v>
      </c>
      <c r="D430" s="84">
        <v>11457.7342181</v>
      </c>
      <c r="E430" s="79">
        <v>7.4598779000000004</v>
      </c>
      <c r="F430" s="79">
        <v>7.9033315000000002</v>
      </c>
      <c r="G430" s="79">
        <v>13.070848399999999</v>
      </c>
      <c r="H430" s="10"/>
      <c r="I430" s="79">
        <v>5.7614508000000004</v>
      </c>
      <c r="J430" s="79">
        <v>9.4711976999999994</v>
      </c>
    </row>
    <row r="431" spans="1:10" x14ac:dyDescent="0.25">
      <c r="A431" s="8">
        <v>41426</v>
      </c>
      <c r="B431" s="109">
        <v>917.71360879999997</v>
      </c>
      <c r="C431" s="68">
        <v>12162.687237300001</v>
      </c>
      <c r="D431" s="84">
        <v>11469.928775799999</v>
      </c>
      <c r="E431" s="79">
        <v>7.5453194999999997</v>
      </c>
      <c r="F431" s="79">
        <v>8.0010402000000003</v>
      </c>
      <c r="G431" s="79">
        <v>13.2410876</v>
      </c>
      <c r="H431" s="10"/>
      <c r="I431" s="79">
        <v>5.8932184000000003</v>
      </c>
      <c r="J431" s="79">
        <v>9.5014632999999993</v>
      </c>
    </row>
    <row r="432" spans="1:10" x14ac:dyDescent="0.25">
      <c r="A432" s="8">
        <v>41456</v>
      </c>
      <c r="B432" s="109">
        <v>896.49182129999997</v>
      </c>
      <c r="C432" s="68">
        <v>12141.5922513</v>
      </c>
      <c r="D432" s="84">
        <v>11457.525556299999</v>
      </c>
      <c r="E432" s="79">
        <v>7.3836430000000002</v>
      </c>
      <c r="F432" s="79">
        <v>7.8244802</v>
      </c>
      <c r="G432" s="79">
        <v>13.017720300000001</v>
      </c>
      <c r="H432" s="10"/>
      <c r="I432" s="79">
        <v>5.5914302999999999</v>
      </c>
      <c r="J432" s="79">
        <v>9.4978742999999994</v>
      </c>
    </row>
    <row r="433" spans="1:10" x14ac:dyDescent="0.25">
      <c r="A433" s="8">
        <v>41487</v>
      </c>
      <c r="B433" s="109">
        <v>923.31494889999999</v>
      </c>
      <c r="C433" s="68">
        <v>12171.216275299999</v>
      </c>
      <c r="D433" s="84">
        <v>11459.982731399999</v>
      </c>
      <c r="E433" s="79">
        <v>7.5860532999999997</v>
      </c>
      <c r="F433" s="79">
        <v>8.0568615999999995</v>
      </c>
      <c r="G433" s="79">
        <v>13.429623299999999</v>
      </c>
      <c r="H433" s="10"/>
      <c r="I433" s="79">
        <v>5.8268466999999999</v>
      </c>
      <c r="J433" s="79">
        <v>9.6609131999999995</v>
      </c>
    </row>
    <row r="434" spans="1:10" x14ac:dyDescent="0.25">
      <c r="A434" s="8">
        <v>41518</v>
      </c>
      <c r="B434" s="109">
        <v>906.92460619999997</v>
      </c>
      <c r="C434" s="68">
        <v>12168.831168299999</v>
      </c>
      <c r="D434" s="84">
        <v>11474.6466972</v>
      </c>
      <c r="E434" s="79">
        <v>7.4528489999999996</v>
      </c>
      <c r="F434" s="79">
        <v>7.9037258000000001</v>
      </c>
      <c r="G434" s="79">
        <v>13.157459899999999</v>
      </c>
      <c r="H434" s="10"/>
      <c r="I434" s="79">
        <v>5.728218</v>
      </c>
      <c r="J434" s="79">
        <v>9.4831413999999992</v>
      </c>
    </row>
    <row r="435" spans="1:10" x14ac:dyDescent="0.25">
      <c r="A435" s="8">
        <v>41548</v>
      </c>
      <c r="B435" s="109">
        <v>915.29213960000004</v>
      </c>
      <c r="C435" s="68">
        <v>12179.917909199999</v>
      </c>
      <c r="D435" s="84">
        <v>11470.7087195</v>
      </c>
      <c r="E435" s="79">
        <v>7.5147643999999998</v>
      </c>
      <c r="F435" s="79">
        <v>7.9793861000000001</v>
      </c>
      <c r="G435" s="79">
        <v>13.3375392</v>
      </c>
      <c r="H435" s="10"/>
      <c r="I435" s="79">
        <v>5.8333351999999996</v>
      </c>
      <c r="J435" s="79">
        <v>9.4951723999999995</v>
      </c>
    </row>
    <row r="436" spans="1:10" x14ac:dyDescent="0.25">
      <c r="A436" s="8">
        <v>41579</v>
      </c>
      <c r="B436" s="109">
        <v>907.53172500000005</v>
      </c>
      <c r="C436" s="68">
        <v>12153.5024397</v>
      </c>
      <c r="D436" s="84">
        <v>11449.1549629</v>
      </c>
      <c r="E436" s="79">
        <v>7.4672444000000002</v>
      </c>
      <c r="F436" s="79">
        <v>7.9266262999999997</v>
      </c>
      <c r="G436" s="79">
        <v>13.2626723</v>
      </c>
      <c r="H436" s="10"/>
      <c r="I436" s="79">
        <v>5.6814878999999996</v>
      </c>
      <c r="J436" s="79">
        <v>9.5729764999999993</v>
      </c>
    </row>
    <row r="437" spans="1:10" x14ac:dyDescent="0.25">
      <c r="A437" s="8">
        <v>41609</v>
      </c>
      <c r="B437" s="109">
        <v>911.4469024</v>
      </c>
      <c r="C437" s="68">
        <v>12134.1414143</v>
      </c>
      <c r="D437" s="84">
        <v>11418.3289838</v>
      </c>
      <c r="E437" s="79">
        <v>7.5114248000000003</v>
      </c>
      <c r="F437" s="79">
        <v>7.9823142999999996</v>
      </c>
      <c r="G437" s="79">
        <v>13.4105849</v>
      </c>
      <c r="H437" s="10"/>
      <c r="I437" s="79">
        <v>5.8033973000000003</v>
      </c>
      <c r="J437" s="79">
        <v>9.5274730000000005</v>
      </c>
    </row>
    <row r="438" spans="1:10" x14ac:dyDescent="0.25">
      <c r="A438" s="8">
        <v>41640</v>
      </c>
      <c r="B438" s="109">
        <v>894.33383649999996</v>
      </c>
      <c r="C438" s="68">
        <v>12179.0342432</v>
      </c>
      <c r="D438" s="84">
        <v>11454.8840389</v>
      </c>
      <c r="E438" s="79">
        <v>7.3432246000000001</v>
      </c>
      <c r="F438" s="79">
        <v>7.8074456000000003</v>
      </c>
      <c r="G438" s="79">
        <v>13.289099999999999</v>
      </c>
      <c r="H438" s="10"/>
      <c r="I438" s="79">
        <v>5.7035207000000003</v>
      </c>
      <c r="J438" s="79">
        <v>9.2673024000000002</v>
      </c>
    </row>
    <row r="439" spans="1:10" x14ac:dyDescent="0.25">
      <c r="A439" s="8">
        <v>41671</v>
      </c>
      <c r="B439" s="109">
        <v>915.21382410000001</v>
      </c>
      <c r="C439" s="68">
        <v>12196.870524399999</v>
      </c>
      <c r="D439" s="84">
        <v>11480.217134799999</v>
      </c>
      <c r="E439" s="79">
        <v>7.5036775000000002</v>
      </c>
      <c r="F439" s="79">
        <v>7.9720950999999998</v>
      </c>
      <c r="G439" s="79">
        <v>13.3793928</v>
      </c>
      <c r="H439" s="10"/>
      <c r="I439" s="79">
        <v>5.7344727999999998</v>
      </c>
      <c r="J439" s="79">
        <v>9.5737173000000002</v>
      </c>
    </row>
    <row r="440" spans="1:10" x14ac:dyDescent="0.25">
      <c r="A440" s="8">
        <v>41699</v>
      </c>
      <c r="B440" s="109">
        <v>922.93540570000005</v>
      </c>
      <c r="C440" s="68">
        <v>12251.948345000001</v>
      </c>
      <c r="D440" s="84">
        <v>11532.2242276</v>
      </c>
      <c r="E440" s="79">
        <v>7.5329685</v>
      </c>
      <c r="F440" s="79">
        <v>8.0030996999999999</v>
      </c>
      <c r="G440" s="79">
        <v>13.407333100000001</v>
      </c>
      <c r="H440" s="10"/>
      <c r="I440" s="79">
        <v>5.7225276999999997</v>
      </c>
      <c r="J440" s="79">
        <v>9.6513726000000002</v>
      </c>
    </row>
    <row r="441" spans="1:10" x14ac:dyDescent="0.25">
      <c r="A441" s="8">
        <v>41730</v>
      </c>
      <c r="B441" s="109">
        <v>937.74689530000001</v>
      </c>
      <c r="C441" s="68">
        <v>12248.5086789</v>
      </c>
      <c r="D441" s="84">
        <v>11537.7231214</v>
      </c>
      <c r="E441" s="79">
        <v>7.6560087000000001</v>
      </c>
      <c r="F441" s="79">
        <v>8.1276598999999994</v>
      </c>
      <c r="G441" s="79">
        <v>13.459046300000001</v>
      </c>
      <c r="H441" s="10"/>
      <c r="I441" s="79">
        <v>5.7369702</v>
      </c>
      <c r="J441" s="79">
        <v>9.9134732999999997</v>
      </c>
    </row>
    <row r="442" spans="1:10" x14ac:dyDescent="0.25">
      <c r="A442" s="8">
        <v>41760</v>
      </c>
      <c r="B442" s="109">
        <v>950.36774620000006</v>
      </c>
      <c r="C442" s="68">
        <v>12238.860110600001</v>
      </c>
      <c r="D442" s="84">
        <v>11512.9157166</v>
      </c>
      <c r="E442" s="79">
        <v>7.7651655000000002</v>
      </c>
      <c r="F442" s="79">
        <v>8.2547963000000006</v>
      </c>
      <c r="G442" s="79">
        <v>13.6966362</v>
      </c>
      <c r="H442" s="10"/>
      <c r="I442" s="79">
        <v>5.9132785999999999</v>
      </c>
      <c r="J442" s="79">
        <v>9.9285900999999992</v>
      </c>
    </row>
    <row r="443" spans="1:10" x14ac:dyDescent="0.25">
      <c r="A443" s="8">
        <v>41791</v>
      </c>
      <c r="B443" s="109">
        <v>972.64426820000006</v>
      </c>
      <c r="C443" s="68">
        <v>12270.7834936</v>
      </c>
      <c r="D443" s="84">
        <v>11528.4192351</v>
      </c>
      <c r="E443" s="79">
        <v>7.9265049999999997</v>
      </c>
      <c r="F443" s="79">
        <v>8.4369265999999996</v>
      </c>
      <c r="G443" s="79">
        <v>13.976357200000001</v>
      </c>
      <c r="H443" s="10"/>
      <c r="I443" s="79">
        <v>5.9539533000000002</v>
      </c>
      <c r="J443" s="79">
        <v>10.235640500000001</v>
      </c>
    </row>
    <row r="444" spans="1:10" x14ac:dyDescent="0.25">
      <c r="A444" s="8">
        <v>41821</v>
      </c>
      <c r="B444" s="109">
        <v>1022.168172</v>
      </c>
      <c r="C444" s="68">
        <v>12304.890675799999</v>
      </c>
      <c r="D444" s="84">
        <v>11544.8010672</v>
      </c>
      <c r="E444" s="79">
        <v>8.3070073000000004</v>
      </c>
      <c r="F444" s="79">
        <v>8.8539262000000001</v>
      </c>
      <c r="G444" s="79">
        <v>14.4841415</v>
      </c>
      <c r="H444" s="10"/>
      <c r="I444" s="79">
        <v>6.3638795999999997</v>
      </c>
      <c r="J444" s="79">
        <v>10.582189400000001</v>
      </c>
    </row>
    <row r="445" spans="1:10" x14ac:dyDescent="0.25">
      <c r="A445" s="8">
        <v>41852</v>
      </c>
      <c r="B445" s="109">
        <v>1032.5381127999999</v>
      </c>
      <c r="C445" s="68">
        <v>12299.665445099999</v>
      </c>
      <c r="D445" s="84">
        <v>11548.7512756</v>
      </c>
      <c r="E445" s="79">
        <v>8.3948470999999998</v>
      </c>
      <c r="F445" s="79">
        <v>8.9406905000000005</v>
      </c>
      <c r="G445" s="79">
        <v>14.5000064</v>
      </c>
      <c r="H445" s="10"/>
      <c r="I445" s="79">
        <v>6.4339022999999997</v>
      </c>
      <c r="J445" s="79">
        <v>10.6927281</v>
      </c>
    </row>
    <row r="446" spans="1:10" x14ac:dyDescent="0.25">
      <c r="A446" s="8">
        <v>41883</v>
      </c>
      <c r="B446" s="109">
        <v>1085.8179094</v>
      </c>
      <c r="C446" s="68">
        <v>12314.801155200001</v>
      </c>
      <c r="D446" s="84">
        <v>11546.818165000001</v>
      </c>
      <c r="E446" s="79">
        <v>8.8171777999999996</v>
      </c>
      <c r="F446" s="79">
        <v>9.4036114000000008</v>
      </c>
      <c r="G446" s="79">
        <v>15.053437499999999</v>
      </c>
      <c r="H446" s="10"/>
      <c r="I446" s="79">
        <v>6.8880157000000004</v>
      </c>
      <c r="J446" s="79">
        <v>11.0655722</v>
      </c>
    </row>
    <row r="447" spans="1:10" x14ac:dyDescent="0.25">
      <c r="A447" s="8">
        <v>41913</v>
      </c>
      <c r="B447" s="109">
        <v>1011.0211821</v>
      </c>
      <c r="C447" s="68">
        <v>12326.068809099999</v>
      </c>
      <c r="D447" s="84">
        <v>11542.4335708</v>
      </c>
      <c r="E447" s="79">
        <v>8.2023002999999992</v>
      </c>
      <c r="F447" s="79">
        <v>8.7591683000000007</v>
      </c>
      <c r="G447" s="79">
        <v>14.559844200000001</v>
      </c>
      <c r="H447" s="10"/>
      <c r="I447" s="79">
        <v>6.2929433000000001</v>
      </c>
      <c r="J447" s="79">
        <v>10.4355435</v>
      </c>
    </row>
    <row r="448" spans="1:10" x14ac:dyDescent="0.25">
      <c r="A448" s="8">
        <v>41944</v>
      </c>
      <c r="B448" s="109">
        <v>1064.639367</v>
      </c>
      <c r="C448" s="68">
        <v>12317.872797100001</v>
      </c>
      <c r="D448" s="84">
        <v>11542.3807247</v>
      </c>
      <c r="E448" s="79">
        <v>8.6430456000000007</v>
      </c>
      <c r="F448" s="79">
        <v>9.2237416000000003</v>
      </c>
      <c r="G448" s="79">
        <v>14.9387112</v>
      </c>
      <c r="H448" s="10"/>
      <c r="I448" s="79">
        <v>6.7083412999999998</v>
      </c>
      <c r="J448" s="79">
        <v>10.9300453</v>
      </c>
    </row>
    <row r="449" spans="1:10" x14ac:dyDescent="0.25">
      <c r="A449" s="8">
        <v>41974</v>
      </c>
      <c r="B449" s="109">
        <v>1043.030403</v>
      </c>
      <c r="C449" s="68">
        <v>12351.295781999999</v>
      </c>
      <c r="D449" s="84">
        <v>11597.546225599999</v>
      </c>
      <c r="E449" s="79">
        <v>8.4447042999999997</v>
      </c>
      <c r="F449" s="79">
        <v>8.9935437999999994</v>
      </c>
      <c r="G449" s="79">
        <v>14.547299300000001</v>
      </c>
      <c r="H449" s="10"/>
      <c r="I449" s="79">
        <v>6.5163650999999998</v>
      </c>
      <c r="J449" s="79">
        <v>10.7006766</v>
      </c>
    </row>
    <row r="450" spans="1:10" x14ac:dyDescent="0.25">
      <c r="A450" s="8">
        <v>42005</v>
      </c>
      <c r="B450" s="109">
        <v>1056.9610435</v>
      </c>
      <c r="C450" s="68">
        <v>12397.589340500001</v>
      </c>
      <c r="D450" s="84">
        <v>11610.229595500001</v>
      </c>
      <c r="E450" s="79">
        <v>8.5255367999999994</v>
      </c>
      <c r="F450" s="79">
        <v>9.1037049000000003</v>
      </c>
      <c r="G450" s="79">
        <v>14.8764468</v>
      </c>
      <c r="H450" s="10"/>
      <c r="I450" s="79">
        <v>6.4898118</v>
      </c>
      <c r="J450" s="79">
        <v>10.9145307</v>
      </c>
    </row>
    <row r="451" spans="1:10" x14ac:dyDescent="0.25">
      <c r="A451" s="8">
        <v>42036</v>
      </c>
      <c r="B451" s="109">
        <v>1059.8364813999999</v>
      </c>
      <c r="C451" s="68">
        <v>12437.944951699999</v>
      </c>
      <c r="D451" s="84">
        <v>11672.569203200001</v>
      </c>
      <c r="E451" s="79">
        <v>8.5209934999999994</v>
      </c>
      <c r="F451" s="79">
        <v>9.0797190000000008</v>
      </c>
      <c r="G451" s="79">
        <v>14.6745482</v>
      </c>
      <c r="H451" s="10"/>
      <c r="I451" s="79">
        <v>6.4935651999999999</v>
      </c>
      <c r="J451" s="79">
        <v>10.897196599999999</v>
      </c>
    </row>
    <row r="452" spans="1:10" x14ac:dyDescent="0.25">
      <c r="A452" s="8">
        <v>42064</v>
      </c>
      <c r="B452" s="109">
        <v>1014.7682902</v>
      </c>
      <c r="C452" s="68">
        <v>12453.6160982</v>
      </c>
      <c r="D452" s="84">
        <v>11693.6085456</v>
      </c>
      <c r="E452" s="79">
        <v>8.1483825999999997</v>
      </c>
      <c r="F452" s="79">
        <v>8.6779738000000002</v>
      </c>
      <c r="G452" s="79">
        <v>14.2510884</v>
      </c>
      <c r="H452" s="10"/>
      <c r="I452" s="79">
        <v>5.9182873999999996</v>
      </c>
      <c r="J452" s="79">
        <v>10.7704433</v>
      </c>
    </row>
    <row r="453" spans="1:10" x14ac:dyDescent="0.25">
      <c r="A453" s="8">
        <v>42095</v>
      </c>
      <c r="B453" s="109">
        <v>1036.9662338999999</v>
      </c>
      <c r="C453" s="68">
        <v>12452.890927500001</v>
      </c>
      <c r="D453" s="84">
        <v>11691.884854100001</v>
      </c>
      <c r="E453" s="79">
        <v>8.3271125000000001</v>
      </c>
      <c r="F453" s="79">
        <v>8.8691109000000008</v>
      </c>
      <c r="G453" s="79">
        <v>14.438192000000001</v>
      </c>
      <c r="H453" s="10"/>
      <c r="I453" s="79">
        <v>6.3643758000000004</v>
      </c>
      <c r="J453" s="79">
        <v>10.6257754</v>
      </c>
    </row>
    <row r="454" spans="1:10" x14ac:dyDescent="0.25">
      <c r="A454" s="8">
        <v>42125</v>
      </c>
      <c r="B454" s="109">
        <v>1046.1794669000001</v>
      </c>
      <c r="C454" s="68">
        <v>12473.5262447</v>
      </c>
      <c r="D454" s="84">
        <v>11733.5343316</v>
      </c>
      <c r="E454" s="79">
        <v>8.3871990000000007</v>
      </c>
      <c r="F454" s="79">
        <v>8.9161494999999995</v>
      </c>
      <c r="G454" s="79">
        <v>14.3196987</v>
      </c>
      <c r="H454" s="10"/>
      <c r="I454" s="79">
        <v>6.3649686000000001</v>
      </c>
      <c r="J454" s="79">
        <v>10.7468266</v>
      </c>
    </row>
    <row r="455" spans="1:10" x14ac:dyDescent="0.25">
      <c r="A455" s="8">
        <v>42156</v>
      </c>
      <c r="B455" s="109">
        <v>1046.2969524</v>
      </c>
      <c r="C455" s="68">
        <v>12476.863622499999</v>
      </c>
      <c r="D455" s="84">
        <v>11727.027592099999</v>
      </c>
      <c r="E455" s="79">
        <v>8.3858972000000005</v>
      </c>
      <c r="F455" s="79">
        <v>8.9220985000000006</v>
      </c>
      <c r="G455" s="79">
        <v>14.395709</v>
      </c>
      <c r="H455" s="10"/>
      <c r="I455" s="79">
        <v>6.4771771999999999</v>
      </c>
      <c r="J455" s="79">
        <v>10.6048896</v>
      </c>
    </row>
    <row r="456" spans="1:10" x14ac:dyDescent="0.25">
      <c r="A456" s="8">
        <v>42186</v>
      </c>
      <c r="B456" s="109">
        <v>1084.958993</v>
      </c>
      <c r="C456" s="68">
        <v>12547.7889887</v>
      </c>
      <c r="D456" s="84">
        <v>11759.795672300001</v>
      </c>
      <c r="E456" s="79">
        <v>8.6466148999999994</v>
      </c>
      <c r="F456" s="79">
        <v>9.2260021000000005</v>
      </c>
      <c r="G456" s="79">
        <v>14.9265525</v>
      </c>
      <c r="H456" s="10"/>
      <c r="I456" s="79">
        <v>6.8709328000000003</v>
      </c>
      <c r="J456" s="79">
        <v>10.7017504</v>
      </c>
    </row>
    <row r="457" spans="1:10" x14ac:dyDescent="0.25">
      <c r="A457" s="8">
        <v>42217</v>
      </c>
      <c r="B457" s="109">
        <v>1055.8441190999999</v>
      </c>
      <c r="C457" s="68">
        <v>12526.789610100001</v>
      </c>
      <c r="D457" s="84">
        <v>11764.1517735</v>
      </c>
      <c r="E457" s="79">
        <v>8.4286887999999998</v>
      </c>
      <c r="F457" s="79">
        <v>8.9750976999999992</v>
      </c>
      <c r="G457" s="79">
        <v>14.5167438</v>
      </c>
      <c r="H457" s="10"/>
      <c r="I457" s="79">
        <v>6.4365233999999996</v>
      </c>
      <c r="J457" s="79">
        <v>10.7381584</v>
      </c>
    </row>
    <row r="458" spans="1:10" x14ac:dyDescent="0.25">
      <c r="A458" s="8">
        <v>42248</v>
      </c>
      <c r="B458" s="109">
        <v>1102.3612665999999</v>
      </c>
      <c r="C458" s="68">
        <v>12558.882363299999</v>
      </c>
      <c r="D458" s="84">
        <v>11783.631785199999</v>
      </c>
      <c r="E458" s="79">
        <v>8.7775426999999997</v>
      </c>
      <c r="F458" s="79">
        <v>9.3550213000000007</v>
      </c>
      <c r="G458" s="79">
        <v>14.950469200000001</v>
      </c>
      <c r="H458" s="10"/>
      <c r="I458" s="79">
        <v>6.7371547999999999</v>
      </c>
      <c r="J458" s="79">
        <v>11.139844200000001</v>
      </c>
    </row>
    <row r="459" spans="1:10" x14ac:dyDescent="0.25">
      <c r="A459" s="8">
        <v>42278</v>
      </c>
      <c r="B459" s="109">
        <v>1097.6139826000001</v>
      </c>
      <c r="C459" s="68">
        <v>12606.240518000001</v>
      </c>
      <c r="D459" s="84">
        <v>11860.7424133</v>
      </c>
      <c r="E459" s="79">
        <v>8.7069097000000006</v>
      </c>
      <c r="F459" s="79">
        <v>9.2541759999999993</v>
      </c>
      <c r="G459" s="79">
        <v>14.6206324</v>
      </c>
      <c r="H459" s="10"/>
      <c r="I459" s="79">
        <v>6.7242166000000001</v>
      </c>
      <c r="J459" s="79">
        <v>11.000022100000001</v>
      </c>
    </row>
    <row r="460" spans="1:10" x14ac:dyDescent="0.25">
      <c r="A460" s="8">
        <v>42309</v>
      </c>
      <c r="B460" s="109">
        <v>1082.8347716000001</v>
      </c>
      <c r="C460" s="68">
        <v>12632.847496300001</v>
      </c>
      <c r="D460" s="84">
        <v>11893.951390599999</v>
      </c>
      <c r="E460" s="79">
        <v>8.5715810999999995</v>
      </c>
      <c r="F460" s="79">
        <v>9.1040793000000004</v>
      </c>
      <c r="G460" s="79">
        <v>14.420587899999999</v>
      </c>
      <c r="H460" s="10"/>
      <c r="I460" s="79">
        <v>6.6594141999999996</v>
      </c>
      <c r="J460" s="79">
        <v>10.765935300000001</v>
      </c>
    </row>
    <row r="461" spans="1:10" x14ac:dyDescent="0.25">
      <c r="A461" s="8">
        <v>42339</v>
      </c>
      <c r="B461" s="109">
        <v>1068.0432874000001</v>
      </c>
      <c r="C461" s="68">
        <v>12630.6737517</v>
      </c>
      <c r="D461" s="84">
        <v>11906.1542426</v>
      </c>
      <c r="E461" s="79">
        <v>8.4559487000000004</v>
      </c>
      <c r="F461" s="79">
        <v>8.9705145000000002</v>
      </c>
      <c r="G461" s="79">
        <v>14.1921392</v>
      </c>
      <c r="H461" s="10"/>
      <c r="I461" s="79">
        <v>6.3210268000000003</v>
      </c>
      <c r="J461" s="79">
        <v>10.911929600000001</v>
      </c>
    </row>
    <row r="462" spans="1:10" x14ac:dyDescent="0.25">
      <c r="A462" s="8">
        <v>42370</v>
      </c>
      <c r="B462" s="109">
        <v>1080.3715036000001</v>
      </c>
      <c r="C462" s="68">
        <v>12681.3786212</v>
      </c>
      <c r="D462" s="84">
        <v>11915.423855499999</v>
      </c>
      <c r="E462" s="79">
        <v>8.5193536999999999</v>
      </c>
      <c r="F462" s="79">
        <v>9.0670002000000007</v>
      </c>
      <c r="G462" s="79">
        <v>14.5593498</v>
      </c>
      <c r="H462" s="10"/>
      <c r="I462" s="79">
        <v>6.6072268000000003</v>
      </c>
      <c r="J462" s="79">
        <v>10.7357396</v>
      </c>
    </row>
    <row r="463" spans="1:10" x14ac:dyDescent="0.25">
      <c r="A463" s="8">
        <v>42401</v>
      </c>
      <c r="B463" s="109">
        <v>1058.1531471000001</v>
      </c>
      <c r="C463" s="68">
        <v>12645.3700689</v>
      </c>
      <c r="D463" s="84">
        <v>11925.3503931</v>
      </c>
      <c r="E463" s="79">
        <v>8.3679097000000002</v>
      </c>
      <c r="F463" s="79">
        <v>8.8731408999999992</v>
      </c>
      <c r="G463" s="79">
        <v>14.0618488</v>
      </c>
      <c r="H463" s="10"/>
      <c r="I463" s="79">
        <v>6.5568359999999997</v>
      </c>
      <c r="J463" s="79">
        <v>10.4495893</v>
      </c>
    </row>
    <row r="464" spans="1:10" x14ac:dyDescent="0.25">
      <c r="A464" s="8">
        <v>42430</v>
      </c>
      <c r="B464" s="109">
        <v>1060.9413325999999</v>
      </c>
      <c r="C464" s="68">
        <v>12657.376923600001</v>
      </c>
      <c r="D464" s="84">
        <v>11941.855579999999</v>
      </c>
      <c r="E464" s="79">
        <v>8.3819999999999997</v>
      </c>
      <c r="F464" s="79">
        <v>8.8842251000000001</v>
      </c>
      <c r="G464" s="79">
        <v>14.0349986</v>
      </c>
      <c r="H464" s="10"/>
      <c r="I464" s="79">
        <v>6.5825101000000004</v>
      </c>
      <c r="J464" s="79">
        <v>10.454733900000001</v>
      </c>
    </row>
    <row r="465" spans="1:10" x14ac:dyDescent="0.25">
      <c r="A465" s="8">
        <v>42461</v>
      </c>
      <c r="B465" s="109">
        <v>1091.9077010000001</v>
      </c>
      <c r="C465" s="68">
        <v>12662.5889013</v>
      </c>
      <c r="D465" s="84">
        <v>11947.862254199999</v>
      </c>
      <c r="E465" s="79">
        <v>8.6231000000000009</v>
      </c>
      <c r="F465" s="79">
        <v>9.1389378000000008</v>
      </c>
      <c r="G465" s="79">
        <v>14.2674959</v>
      </c>
      <c r="H465" s="10"/>
      <c r="I465" s="79">
        <v>7.0920854999999996</v>
      </c>
      <c r="J465" s="79">
        <v>10.376901</v>
      </c>
    </row>
    <row r="466" spans="1:10" x14ac:dyDescent="0.25">
      <c r="A466" s="8">
        <v>42491</v>
      </c>
      <c r="B466" s="109">
        <v>1056.1138963999999</v>
      </c>
      <c r="C466" s="68">
        <v>12666.6077006</v>
      </c>
      <c r="D466" s="84">
        <v>11941.6875867</v>
      </c>
      <c r="E466" s="79">
        <v>8.3377800999999998</v>
      </c>
      <c r="F466" s="79">
        <v>8.8439250000000005</v>
      </c>
      <c r="G466" s="79">
        <v>14.0608603</v>
      </c>
      <c r="H466" s="10"/>
      <c r="I466" s="79">
        <v>6.6704707000000001</v>
      </c>
      <c r="J466" s="79">
        <v>10.255172</v>
      </c>
    </row>
    <row r="467" spans="1:10" x14ac:dyDescent="0.25">
      <c r="A467" s="8">
        <v>42522</v>
      </c>
      <c r="B467" s="109">
        <v>1114.7429634</v>
      </c>
      <c r="C467" s="68">
        <v>12685.2054075</v>
      </c>
      <c r="D467" s="84">
        <v>11962.3918041</v>
      </c>
      <c r="E467" s="79">
        <v>8.7877407000000005</v>
      </c>
      <c r="F467" s="79">
        <v>9.3187297000000004</v>
      </c>
      <c r="G467" s="79">
        <v>14.485824300000001</v>
      </c>
      <c r="H467" s="10"/>
      <c r="I467" s="79">
        <v>6.9891018999999996</v>
      </c>
      <c r="J467" s="79">
        <v>10.838846500000001</v>
      </c>
    </row>
    <row r="468" spans="1:10" x14ac:dyDescent="0.25">
      <c r="A468" s="8">
        <v>42552</v>
      </c>
      <c r="B468" s="109">
        <v>1148.1399486</v>
      </c>
      <c r="C468" s="68">
        <v>12719.304559</v>
      </c>
      <c r="D468" s="84">
        <v>11994.288471399999</v>
      </c>
      <c r="E468" s="79">
        <v>9.0267510000000009</v>
      </c>
      <c r="F468" s="79">
        <v>9.5723889999999994</v>
      </c>
      <c r="G468" s="79">
        <v>14.7268746</v>
      </c>
      <c r="H468" s="10"/>
      <c r="I468" s="79">
        <v>7.0558506000000003</v>
      </c>
      <c r="J468" s="79">
        <v>11.282835199999999</v>
      </c>
    </row>
    <row r="469" spans="1:10" x14ac:dyDescent="0.25">
      <c r="A469" s="8">
        <v>42583</v>
      </c>
      <c r="B469" s="109">
        <v>1112.7497228</v>
      </c>
      <c r="C469" s="68">
        <v>12665.768858699999</v>
      </c>
      <c r="D469" s="84">
        <v>11954.1737727</v>
      </c>
      <c r="E469" s="79">
        <v>8.7854889000000007</v>
      </c>
      <c r="F469" s="79">
        <v>9.3084620000000005</v>
      </c>
      <c r="G469" s="79">
        <v>14.4037431</v>
      </c>
      <c r="H469" s="10"/>
      <c r="I469" s="79">
        <v>7.1186788999999999</v>
      </c>
      <c r="J469" s="79">
        <v>10.7000083</v>
      </c>
    </row>
    <row r="470" spans="1:10" x14ac:dyDescent="0.25">
      <c r="A470" s="8">
        <v>42614</v>
      </c>
      <c r="B470" s="109">
        <v>1102.1938869000001</v>
      </c>
      <c r="C470" s="68">
        <v>12658.097338600001</v>
      </c>
      <c r="D470" s="84">
        <v>11940.9508124</v>
      </c>
      <c r="E470" s="79">
        <v>8.7074215000000006</v>
      </c>
      <c r="F470" s="79">
        <v>9.2303695000000001</v>
      </c>
      <c r="G470" s="79">
        <v>14.372937500000001</v>
      </c>
      <c r="H470" s="10"/>
      <c r="I470" s="79">
        <v>6.8959051000000002</v>
      </c>
      <c r="J470" s="79">
        <v>10.777747099999999</v>
      </c>
    </row>
    <row r="471" spans="1:10" x14ac:dyDescent="0.25">
      <c r="A471" s="8">
        <v>42644</v>
      </c>
      <c r="B471" s="109">
        <v>1078.4558618000001</v>
      </c>
      <c r="C471" s="68">
        <v>12669.605068499999</v>
      </c>
      <c r="D471" s="84">
        <v>11959.8597133</v>
      </c>
      <c r="E471" s="79">
        <v>8.5121506</v>
      </c>
      <c r="F471" s="79">
        <v>9.0172951999999995</v>
      </c>
      <c r="G471" s="79">
        <v>14.1141039</v>
      </c>
      <c r="H471" s="10"/>
      <c r="I471" s="79">
        <v>6.7793514999999998</v>
      </c>
      <c r="J471" s="79">
        <v>10.497485899999999</v>
      </c>
    </row>
    <row r="472" spans="1:10" x14ac:dyDescent="0.25">
      <c r="A472" s="8">
        <v>42675</v>
      </c>
      <c r="B472" s="109">
        <v>1078.8395387999999</v>
      </c>
      <c r="C472" s="68">
        <v>12720.4950983</v>
      </c>
      <c r="D472" s="84">
        <v>11986.991753099999</v>
      </c>
      <c r="E472" s="79">
        <v>8.4811128</v>
      </c>
      <c r="F472" s="79">
        <v>9.0000858000000008</v>
      </c>
      <c r="G472" s="79">
        <v>14.2474241</v>
      </c>
      <c r="H472" s="10"/>
      <c r="I472" s="79">
        <v>6.6438224999999997</v>
      </c>
      <c r="J472" s="79">
        <v>10.580322900000001</v>
      </c>
    </row>
    <row r="473" spans="1:10" x14ac:dyDescent="0.25">
      <c r="A473" s="8">
        <v>42705</v>
      </c>
      <c r="B473" s="109">
        <v>1093.9351506</v>
      </c>
      <c r="C473" s="68">
        <v>12758.6924581</v>
      </c>
      <c r="D473" s="84">
        <v>12014.9654768</v>
      </c>
      <c r="E473" s="79">
        <v>8.5740380999999992</v>
      </c>
      <c r="F473" s="79">
        <v>9.1047715</v>
      </c>
      <c r="G473" s="79">
        <v>14.403216799999999</v>
      </c>
      <c r="H473" s="10"/>
      <c r="I473" s="79">
        <v>6.7497461000000003</v>
      </c>
      <c r="J473" s="79">
        <v>10.6629234</v>
      </c>
    </row>
    <row r="474" spans="1:10" x14ac:dyDescent="0.25">
      <c r="A474" s="8">
        <v>42736</v>
      </c>
      <c r="B474" s="109">
        <v>1116.0080674000001</v>
      </c>
      <c r="C474" s="68">
        <v>12768.3652917</v>
      </c>
      <c r="D474" s="84">
        <v>12042.872178</v>
      </c>
      <c r="E474" s="79">
        <v>8.7404145999999994</v>
      </c>
      <c r="F474" s="79">
        <v>9.2669592999999999</v>
      </c>
      <c r="G474" s="79">
        <v>14.422372299999999</v>
      </c>
      <c r="H474" s="10"/>
      <c r="I474" s="79">
        <v>6.8536714999999999</v>
      </c>
      <c r="J474" s="79">
        <v>10.8869334</v>
      </c>
    </row>
    <row r="475" spans="1:10" x14ac:dyDescent="0.25">
      <c r="A475" s="8">
        <v>42767</v>
      </c>
      <c r="B475" s="109">
        <v>1146.5434524</v>
      </c>
      <c r="C475" s="68">
        <v>12766.502984000001</v>
      </c>
      <c r="D475" s="84">
        <v>12014.2300505</v>
      </c>
      <c r="E475" s="79">
        <v>8.9808733000000007</v>
      </c>
      <c r="F475" s="79">
        <v>9.5432120999999999</v>
      </c>
      <c r="G475" s="79">
        <v>14.8734261</v>
      </c>
      <c r="H475" s="10"/>
      <c r="I475" s="79">
        <v>6.9472049</v>
      </c>
      <c r="J475" s="79">
        <v>11.306595099999999</v>
      </c>
    </row>
    <row r="476" spans="1:10" x14ac:dyDescent="0.25">
      <c r="A476" s="8">
        <v>42795</v>
      </c>
      <c r="B476" s="109">
        <v>1101.8931351000001</v>
      </c>
      <c r="C476" s="68">
        <v>12825.5635762</v>
      </c>
      <c r="D476" s="84">
        <v>12075.6760388</v>
      </c>
      <c r="E476" s="79">
        <v>8.5913818000000006</v>
      </c>
      <c r="F476" s="79">
        <v>9.1248980999999993</v>
      </c>
      <c r="G476" s="79">
        <v>14.4382012</v>
      </c>
      <c r="H476" s="10"/>
      <c r="I476" s="79">
        <v>6.7898624999999999</v>
      </c>
      <c r="J476" s="79">
        <v>10.6383151</v>
      </c>
    </row>
    <row r="477" spans="1:10" x14ac:dyDescent="0.25">
      <c r="A477" s="8">
        <v>42826</v>
      </c>
      <c r="B477" s="109">
        <v>1123.2394870999999</v>
      </c>
      <c r="C477" s="68">
        <v>12853.002359</v>
      </c>
      <c r="D477" s="84">
        <v>12132.313965699999</v>
      </c>
      <c r="E477" s="79">
        <v>8.7391214999999995</v>
      </c>
      <c r="F477" s="79">
        <v>9.2582460999999991</v>
      </c>
      <c r="G477" s="79">
        <v>14.346281400000001</v>
      </c>
      <c r="H477" s="10"/>
      <c r="I477" s="79">
        <v>6.6970296999999999</v>
      </c>
      <c r="J477" s="79">
        <v>11.0701502</v>
      </c>
    </row>
    <row r="478" spans="1:10" x14ac:dyDescent="0.25">
      <c r="A478" s="8">
        <v>42856</v>
      </c>
      <c r="B478" s="109">
        <v>1125.3097794</v>
      </c>
      <c r="C478" s="68">
        <v>12879.832704</v>
      </c>
      <c r="D478" s="84">
        <v>12164.914226299999</v>
      </c>
      <c r="E478" s="79">
        <v>8.7369906999999998</v>
      </c>
      <c r="F478" s="79">
        <v>9.2504539000000001</v>
      </c>
      <c r="G478" s="79">
        <v>14.287672000000001</v>
      </c>
      <c r="H478" s="10"/>
      <c r="I478" s="79">
        <v>6.7804536000000004</v>
      </c>
      <c r="J478" s="79">
        <v>10.9627631</v>
      </c>
    </row>
    <row r="479" spans="1:10" x14ac:dyDescent="0.25">
      <c r="A479" s="8">
        <v>42887</v>
      </c>
      <c r="B479" s="109">
        <v>1089.3833168000001</v>
      </c>
      <c r="C479" s="68">
        <v>12924.042142</v>
      </c>
      <c r="D479" s="84">
        <v>12196.821865800001</v>
      </c>
      <c r="E479" s="79">
        <v>8.4291222999999995</v>
      </c>
      <c r="F479" s="79">
        <v>8.9316981999999996</v>
      </c>
      <c r="G479" s="79">
        <v>14.056001800000001</v>
      </c>
      <c r="H479" s="10"/>
      <c r="I479" s="79">
        <v>6.5646624999999998</v>
      </c>
      <c r="J479" s="79">
        <v>10.540366000000001</v>
      </c>
    </row>
    <row r="480" spans="1:10" x14ac:dyDescent="0.25">
      <c r="A480" s="8">
        <v>42917</v>
      </c>
      <c r="B480" s="109">
        <v>1102.9575978</v>
      </c>
      <c r="C480" s="68">
        <v>12958.6800129</v>
      </c>
      <c r="D480" s="84">
        <v>12231.472540999999</v>
      </c>
      <c r="E480" s="79">
        <v>8.5113421999999996</v>
      </c>
      <c r="F480" s="79">
        <v>9.0173737999999997</v>
      </c>
      <c r="G480" s="79">
        <v>14.123082500000001</v>
      </c>
      <c r="H480" s="10"/>
      <c r="I480" s="79">
        <v>6.8628340999999997</v>
      </c>
      <c r="J480" s="79">
        <v>10.3870609</v>
      </c>
    </row>
    <row r="481" spans="1:10" x14ac:dyDescent="0.25">
      <c r="A481" s="8">
        <v>42948</v>
      </c>
      <c r="B481" s="109">
        <v>1117.2311393</v>
      </c>
      <c r="C481" s="68">
        <v>13003.513916100001</v>
      </c>
      <c r="D481" s="84">
        <v>12284.387659100001</v>
      </c>
      <c r="E481" s="79">
        <v>8.5917633000000002</v>
      </c>
      <c r="F481" s="79">
        <v>9.0947239</v>
      </c>
      <c r="G481" s="79">
        <v>14.122008900000001</v>
      </c>
      <c r="H481" s="10"/>
      <c r="I481" s="79">
        <v>6.8268705000000001</v>
      </c>
      <c r="J481" s="79">
        <v>10.589669900000001</v>
      </c>
    </row>
    <row r="482" spans="1:10" x14ac:dyDescent="0.25">
      <c r="A482" s="8">
        <v>42979</v>
      </c>
      <c r="B482" s="109">
        <v>1110.5377739</v>
      </c>
      <c r="C482" s="68">
        <v>13036.0049351</v>
      </c>
      <c r="D482" s="84">
        <v>12324.097865399999</v>
      </c>
      <c r="E482" s="79">
        <v>8.5190038999999995</v>
      </c>
      <c r="F482" s="79">
        <v>9.0111080000000001</v>
      </c>
      <c r="G482" s="79">
        <v>13.9800871</v>
      </c>
      <c r="H482" s="10"/>
      <c r="I482" s="79">
        <v>6.7046432999999999</v>
      </c>
      <c r="J482" s="79">
        <v>10.567299800000001</v>
      </c>
    </row>
    <row r="483" spans="1:10" x14ac:dyDescent="0.25">
      <c r="A483" s="8">
        <v>43009</v>
      </c>
      <c r="B483" s="109">
        <v>1101.7303247</v>
      </c>
      <c r="C483" s="68">
        <v>13032.100586</v>
      </c>
      <c r="D483" s="84">
        <v>12327.2675504</v>
      </c>
      <c r="E483" s="79">
        <v>8.4539735</v>
      </c>
      <c r="F483" s="79">
        <v>8.9373441000000007</v>
      </c>
      <c r="G483" s="79">
        <v>13.862411099999999</v>
      </c>
      <c r="H483" s="10"/>
      <c r="I483" s="79">
        <v>6.5720384999999997</v>
      </c>
      <c r="J483" s="79">
        <v>10.576099900000001</v>
      </c>
    </row>
    <row r="484" spans="1:10" x14ac:dyDescent="0.25">
      <c r="A484" s="8">
        <v>43040</v>
      </c>
      <c r="B484" s="109">
        <v>1114.1629538</v>
      </c>
      <c r="C484" s="68">
        <v>13084.3987316</v>
      </c>
      <c r="D484" s="84">
        <v>12371.2226839</v>
      </c>
      <c r="E484" s="79">
        <v>8.5152017999999998</v>
      </c>
      <c r="F484" s="79">
        <v>9.0060859999999998</v>
      </c>
      <c r="G484" s="79">
        <v>13.965785</v>
      </c>
      <c r="H484" s="10"/>
      <c r="I484" s="79">
        <v>6.6582698999999996</v>
      </c>
      <c r="J484" s="79">
        <v>10.609229900000001</v>
      </c>
    </row>
    <row r="485" spans="1:10" x14ac:dyDescent="0.25">
      <c r="A485" s="8">
        <v>43070</v>
      </c>
      <c r="B485" s="109">
        <v>1112.2140637</v>
      </c>
      <c r="C485" s="68">
        <v>13133.398349900001</v>
      </c>
      <c r="D485" s="84">
        <v>12397.4819644</v>
      </c>
      <c r="E485" s="79">
        <v>8.4685930999999997</v>
      </c>
      <c r="F485" s="79">
        <v>8.9712899999999998</v>
      </c>
      <c r="G485" s="79">
        <v>14.0719896</v>
      </c>
      <c r="H485" s="10"/>
      <c r="I485" s="79">
        <v>6.4234980000000004</v>
      </c>
      <c r="J485" s="79">
        <v>10.7694408</v>
      </c>
    </row>
    <row r="486" spans="1:10" x14ac:dyDescent="0.25">
      <c r="A486" s="8">
        <v>43101</v>
      </c>
      <c r="B486" s="109">
        <v>1144.1653199</v>
      </c>
      <c r="C486" s="68">
        <v>13172.0571031</v>
      </c>
      <c r="D486" s="84">
        <v>12444.915051600001</v>
      </c>
      <c r="E486" s="79">
        <v>8.6863069999999993</v>
      </c>
      <c r="F486" s="79">
        <v>9.1938379000000001</v>
      </c>
      <c r="G486" s="79">
        <v>14.206644799999999</v>
      </c>
      <c r="H486" s="10"/>
      <c r="I486" s="79">
        <v>7.0177902000000003</v>
      </c>
      <c r="J486" s="79">
        <v>10.570817399999999</v>
      </c>
    </row>
    <row r="487" spans="1:10" x14ac:dyDescent="0.25">
      <c r="A487" s="8">
        <v>43132</v>
      </c>
      <c r="B487" s="109">
        <v>1115.2692861999999</v>
      </c>
      <c r="C487" s="68">
        <v>13156.7698385</v>
      </c>
      <c r="D487" s="84">
        <v>12422.590167099999</v>
      </c>
      <c r="E487" s="79">
        <v>8.4767712999999993</v>
      </c>
      <c r="F487" s="79">
        <v>8.9777515999999995</v>
      </c>
      <c r="G487" s="79">
        <v>14.0570138</v>
      </c>
      <c r="H487" s="10"/>
      <c r="I487" s="79">
        <v>6.7018960999999999</v>
      </c>
      <c r="J487" s="79">
        <v>10.4758101</v>
      </c>
    </row>
    <row r="488" spans="1:10" x14ac:dyDescent="0.25">
      <c r="A488" s="8">
        <v>43160</v>
      </c>
      <c r="B488" s="109">
        <v>1129.1045259</v>
      </c>
      <c r="C488" s="68">
        <v>13172.5816651</v>
      </c>
      <c r="D488" s="84">
        <v>12443.9052889</v>
      </c>
      <c r="E488" s="79">
        <v>8.5716266999999995</v>
      </c>
      <c r="F488" s="79">
        <v>9.0735545000000002</v>
      </c>
      <c r="G488" s="79">
        <v>14.103392599999999</v>
      </c>
      <c r="H488" s="10"/>
      <c r="I488" s="79">
        <v>6.5705834999999997</v>
      </c>
      <c r="J488" s="79">
        <v>10.818572700000001</v>
      </c>
    </row>
    <row r="489" spans="1:10" x14ac:dyDescent="0.25">
      <c r="A489" s="8">
        <v>43191</v>
      </c>
      <c r="B489" s="109">
        <v>1113.6903665</v>
      </c>
      <c r="C489" s="68">
        <v>13191.7684169</v>
      </c>
      <c r="D489" s="84">
        <v>12460.898908700001</v>
      </c>
      <c r="E489" s="79">
        <v>8.4423128999999992</v>
      </c>
      <c r="F489" s="79">
        <v>8.9374801999999995</v>
      </c>
      <c r="G489" s="79">
        <v>13.9826581</v>
      </c>
      <c r="H489" s="10"/>
      <c r="I489" s="79">
        <v>6.4428128999999998</v>
      </c>
      <c r="J489" s="79">
        <v>10.694854599999999</v>
      </c>
    </row>
    <row r="490" spans="1:10" x14ac:dyDescent="0.25">
      <c r="A490" s="8">
        <v>43221</v>
      </c>
      <c r="B490" s="109">
        <v>1123.3534774</v>
      </c>
      <c r="C490" s="68">
        <v>13170.300169599999</v>
      </c>
      <c r="D490" s="84">
        <v>12453.781749100001</v>
      </c>
      <c r="E490" s="79">
        <v>8.5294448000000003</v>
      </c>
      <c r="F490" s="79">
        <v>9.0201796000000005</v>
      </c>
      <c r="G490" s="79">
        <v>13.9698555</v>
      </c>
      <c r="H490" s="10"/>
      <c r="I490" s="79">
        <v>6.4911479999999999</v>
      </c>
      <c r="J490" s="79">
        <v>10.831286499999999</v>
      </c>
    </row>
    <row r="491" spans="1:10" x14ac:dyDescent="0.25">
      <c r="A491" s="8">
        <v>43252</v>
      </c>
      <c r="B491" s="109">
        <v>1137.1967245000001</v>
      </c>
      <c r="C491" s="68">
        <v>13230.007205600001</v>
      </c>
      <c r="D491" s="84">
        <v>12522.704157300001</v>
      </c>
      <c r="E491" s="79">
        <v>8.5955866000000007</v>
      </c>
      <c r="F491" s="79">
        <v>9.0810794999999995</v>
      </c>
      <c r="G491" s="79">
        <v>13.9417896</v>
      </c>
      <c r="H491" s="10"/>
      <c r="I491" s="79">
        <v>6.5886890999999999</v>
      </c>
      <c r="J491" s="79">
        <v>10.8607741</v>
      </c>
    </row>
    <row r="492" spans="1:10" x14ac:dyDescent="0.25">
      <c r="A492" s="8">
        <v>43282</v>
      </c>
      <c r="B492" s="109">
        <v>1122.3997308999999</v>
      </c>
      <c r="C492" s="68">
        <v>13217.3652855</v>
      </c>
      <c r="D492" s="84">
        <v>12516.3763249</v>
      </c>
      <c r="E492" s="79">
        <v>8.4918568000000008</v>
      </c>
      <c r="F492" s="79">
        <v>8.9674495000000007</v>
      </c>
      <c r="G492" s="79">
        <v>13.7954021</v>
      </c>
      <c r="H492" s="10"/>
      <c r="I492" s="79">
        <v>6.4226790999999999</v>
      </c>
      <c r="J492" s="79">
        <v>10.838064299999999</v>
      </c>
    </row>
    <row r="493" spans="1:10" x14ac:dyDescent="0.25">
      <c r="A493" s="8">
        <v>43313</v>
      </c>
      <c r="B493" s="109">
        <v>1084.1528479999999</v>
      </c>
      <c r="C493" s="68">
        <v>13282.5809231</v>
      </c>
      <c r="D493" s="84">
        <v>12585.646913299999</v>
      </c>
      <c r="E493" s="79">
        <v>8.1622152999999997</v>
      </c>
      <c r="F493" s="79">
        <v>8.6142003999999996</v>
      </c>
      <c r="G493" s="79">
        <v>13.409192600000001</v>
      </c>
      <c r="H493" s="10"/>
      <c r="I493" s="79">
        <v>6.0572353000000003</v>
      </c>
      <c r="J493" s="79">
        <v>10.546829799999999</v>
      </c>
    </row>
    <row r="494" spans="1:10" x14ac:dyDescent="0.25">
      <c r="A494" s="8">
        <v>43344</v>
      </c>
      <c r="B494" s="109">
        <v>1098.8509976</v>
      </c>
      <c r="C494" s="68">
        <v>13266.8285091</v>
      </c>
      <c r="D494" s="84">
        <v>12601.309299099999</v>
      </c>
      <c r="E494" s="79">
        <v>8.2826953999999997</v>
      </c>
      <c r="F494" s="79">
        <v>8.7201334999999993</v>
      </c>
      <c r="G494" s="79">
        <v>13.2991107</v>
      </c>
      <c r="H494" s="10"/>
      <c r="I494" s="79">
        <v>6.3180116999999996</v>
      </c>
      <c r="J494" s="79">
        <v>10.501787</v>
      </c>
    </row>
    <row r="495" spans="1:10" x14ac:dyDescent="0.25">
      <c r="A495" s="8">
        <v>43374</v>
      </c>
      <c r="B495" s="109">
        <v>1092.4616963999999</v>
      </c>
      <c r="C495" s="68">
        <v>13290.457498</v>
      </c>
      <c r="D495" s="84">
        <v>12624.5224082</v>
      </c>
      <c r="E495" s="79">
        <v>8.2198952999999992</v>
      </c>
      <c r="F495" s="79">
        <v>8.6534893000000004</v>
      </c>
      <c r="G495" s="79">
        <v>13.230521100000001</v>
      </c>
      <c r="I495" s="79">
        <v>6.2153185999999998</v>
      </c>
      <c r="J495" s="79">
        <v>10.4836382</v>
      </c>
    </row>
    <row r="496" spans="1:10" x14ac:dyDescent="0.25">
      <c r="A496" s="8">
        <v>43405</v>
      </c>
      <c r="B496" s="109">
        <v>1132.2638168000001</v>
      </c>
      <c r="C496" s="68">
        <v>13327.1812983</v>
      </c>
      <c r="D496" s="84">
        <v>12647.1486897</v>
      </c>
      <c r="E496" s="79">
        <v>8.4958986999999997</v>
      </c>
      <c r="F496" s="79">
        <v>8.9527201000000005</v>
      </c>
      <c r="G496" s="79">
        <v>13.5984976</v>
      </c>
      <c r="I496" s="79">
        <v>6.5618898000000003</v>
      </c>
      <c r="J496" s="79">
        <v>10.6770724</v>
      </c>
    </row>
    <row r="497" spans="1:10" x14ac:dyDescent="0.25">
      <c r="A497" s="8">
        <v>43435</v>
      </c>
      <c r="B497" s="109">
        <v>1106.8312871999999</v>
      </c>
      <c r="C497" s="68">
        <v>13334.1919149</v>
      </c>
      <c r="D497" s="84">
        <v>12667.0427695</v>
      </c>
      <c r="E497" s="79">
        <v>8.3007001000000002</v>
      </c>
      <c r="F497" s="79">
        <v>8.7378823000000008</v>
      </c>
      <c r="G497" s="79">
        <v>13.3039966</v>
      </c>
      <c r="I497" s="79">
        <v>6.4347896999999996</v>
      </c>
      <c r="J497" s="79">
        <v>10.4070958</v>
      </c>
    </row>
    <row r="498" spans="1:10" x14ac:dyDescent="0.25">
      <c r="A498" s="8">
        <v>43466</v>
      </c>
      <c r="B498" s="109">
        <v>1083.4062558999999</v>
      </c>
      <c r="C498" s="68">
        <v>13400.336424700001</v>
      </c>
      <c r="D498" s="84">
        <v>12724.4847775</v>
      </c>
      <c r="E498" s="79">
        <v>8.0849183</v>
      </c>
      <c r="F498" s="79">
        <v>8.5143427999999997</v>
      </c>
      <c r="G498" s="79">
        <v>13.1284607</v>
      </c>
      <c r="I498" s="79">
        <v>6.1995941999999999</v>
      </c>
      <c r="J498" s="79">
        <v>10.206286800000001</v>
      </c>
    </row>
    <row r="499" spans="1:10" x14ac:dyDescent="0.25">
      <c r="A499" s="8">
        <v>43497</v>
      </c>
      <c r="B499" s="109">
        <v>1066.7750298999999</v>
      </c>
      <c r="C499" s="68">
        <v>13392.816392500001</v>
      </c>
      <c r="D499" s="84">
        <v>12724.599706200001</v>
      </c>
      <c r="E499" s="79">
        <v>7.9652778</v>
      </c>
      <c r="F499" s="79">
        <v>8.3835645000000003</v>
      </c>
      <c r="G499" s="79">
        <v>12.954644200000001</v>
      </c>
      <c r="I499" s="79">
        <v>6.2270707999999999</v>
      </c>
      <c r="J499" s="79">
        <v>9.9236445</v>
      </c>
    </row>
    <row r="500" spans="1:10" x14ac:dyDescent="0.25">
      <c r="A500" s="8">
        <v>43525</v>
      </c>
      <c r="B500" s="109">
        <v>1100.5943941</v>
      </c>
      <c r="C500" s="68">
        <v>13432.9707569</v>
      </c>
      <c r="D500" s="84">
        <v>12748.9636716</v>
      </c>
      <c r="E500" s="79">
        <v>8.1932314999999996</v>
      </c>
      <c r="F500" s="79">
        <v>8.6328145999999997</v>
      </c>
      <c r="G500" s="79">
        <v>13.285233099999999</v>
      </c>
      <c r="H500" s="10"/>
      <c r="I500" s="79">
        <v>6.4762301999999998</v>
      </c>
      <c r="J500" s="79">
        <v>10.1295187</v>
      </c>
    </row>
    <row r="501" spans="1:10" x14ac:dyDescent="0.25">
      <c r="A501" s="8">
        <v>43556</v>
      </c>
      <c r="B501" s="109">
        <v>1140.9183249</v>
      </c>
      <c r="C501" s="68">
        <v>13487.7231864</v>
      </c>
      <c r="D501" s="84">
        <v>12784.452144000001</v>
      </c>
      <c r="E501" s="79">
        <v>8.4589394000000002</v>
      </c>
      <c r="F501" s="79">
        <v>8.9242644999999996</v>
      </c>
      <c r="G501" s="79">
        <v>13.6730962</v>
      </c>
      <c r="H501" s="10"/>
      <c r="I501" s="79">
        <v>6.8565415999999999</v>
      </c>
      <c r="J501" s="79">
        <v>10.2552825</v>
      </c>
    </row>
    <row r="502" spans="1:10" x14ac:dyDescent="0.25">
      <c r="A502" s="8">
        <v>43586</v>
      </c>
      <c r="B502" s="109">
        <v>1176.4916951</v>
      </c>
      <c r="C502" s="68">
        <v>13494.673722899999</v>
      </c>
      <c r="D502" s="84">
        <v>12792.3237928</v>
      </c>
      <c r="E502" s="79">
        <v>8.7181929999999994</v>
      </c>
      <c r="F502" s="79">
        <v>9.1968568000000008</v>
      </c>
      <c r="G502" s="79">
        <v>13.922838499999999</v>
      </c>
      <c r="H502" s="10"/>
      <c r="I502" s="79">
        <v>6.9135881000000001</v>
      </c>
      <c r="J502" s="79">
        <v>10.764850300000001</v>
      </c>
    </row>
    <row r="503" spans="1:10" x14ac:dyDescent="0.25">
      <c r="A503" s="8">
        <v>43617</v>
      </c>
      <c r="B503" s="109">
        <v>1111.6526864</v>
      </c>
      <c r="C503" s="68">
        <v>13516.1027447</v>
      </c>
      <c r="D503" s="84">
        <v>12804.1303907</v>
      </c>
      <c r="E503" s="79">
        <v>8.2246539999999992</v>
      </c>
      <c r="F503" s="79">
        <v>8.6819851000000003</v>
      </c>
      <c r="G503" s="79">
        <v>13.4922401</v>
      </c>
      <c r="H503" s="10"/>
      <c r="I503" s="79">
        <v>6.6195814000000004</v>
      </c>
      <c r="J503" s="79">
        <v>10.0360894</v>
      </c>
    </row>
    <row r="504" spans="1:10" x14ac:dyDescent="0.25">
      <c r="A504" s="8">
        <v>43647</v>
      </c>
      <c r="B504" s="109">
        <v>1138.7999213999999</v>
      </c>
      <c r="C504" s="68">
        <v>13544.8434648</v>
      </c>
      <c r="D504" s="84">
        <v>12828.876417900001</v>
      </c>
      <c r="E504" s="79">
        <v>8.4076269999999997</v>
      </c>
      <c r="F504" s="79">
        <v>8.8768484999999995</v>
      </c>
      <c r="G504" s="79">
        <v>13.693528300000001</v>
      </c>
      <c r="H504" s="10"/>
      <c r="I504" s="79">
        <v>6.7357899999999997</v>
      </c>
      <c r="J504" s="79">
        <v>10.291263300000001</v>
      </c>
    </row>
    <row r="505" spans="1:10" x14ac:dyDescent="0.25">
      <c r="A505" s="8">
        <v>43678</v>
      </c>
      <c r="B505" s="109">
        <v>1153.133014</v>
      </c>
      <c r="C505" s="68">
        <v>13597.691490699999</v>
      </c>
      <c r="D505" s="84">
        <v>12881.6946723</v>
      </c>
      <c r="E505" s="79">
        <v>8.4803587</v>
      </c>
      <c r="F505" s="79">
        <v>8.9517182999999996</v>
      </c>
      <c r="G505" s="79">
        <v>13.745934999999999</v>
      </c>
      <c r="H505" s="10"/>
      <c r="I505" s="79">
        <v>6.9132160000000002</v>
      </c>
      <c r="J505" s="79">
        <v>10.242382900000001</v>
      </c>
    </row>
    <row r="506" spans="1:10" x14ac:dyDescent="0.25">
      <c r="A506" s="8">
        <v>43709</v>
      </c>
      <c r="B506" s="109">
        <v>1130.6057028</v>
      </c>
      <c r="C506" s="68">
        <v>13613.526811899999</v>
      </c>
      <c r="D506" s="84">
        <v>12902.8029957</v>
      </c>
      <c r="E506" s="79">
        <v>8.3050169</v>
      </c>
      <c r="F506" s="79">
        <v>8.7624812999999993</v>
      </c>
      <c r="G506" s="79">
        <v>13.525734699999999</v>
      </c>
      <c r="H506" s="10"/>
      <c r="I506" s="79">
        <v>6.7791331000000001</v>
      </c>
      <c r="J506" s="79">
        <v>10.0123435</v>
      </c>
    </row>
    <row r="507" spans="1:10" x14ac:dyDescent="0.25">
      <c r="A507" s="8">
        <v>43739</v>
      </c>
      <c r="B507" s="109">
        <v>1146.9135979</v>
      </c>
      <c r="C507" s="68">
        <v>13574.149577800001</v>
      </c>
      <c r="D507" s="84">
        <v>12852.4834833</v>
      </c>
      <c r="E507" s="79">
        <v>8.4492483000000007</v>
      </c>
      <c r="F507" s="79">
        <v>8.9236730000000009</v>
      </c>
      <c r="G507" s="79">
        <v>13.765722</v>
      </c>
      <c r="H507" s="10"/>
      <c r="I507" s="79">
        <v>6.6783299999999999</v>
      </c>
      <c r="J507" s="79">
        <v>10.426010399999999</v>
      </c>
    </row>
    <row r="508" spans="1:10" x14ac:dyDescent="0.25">
      <c r="A508" s="8">
        <v>43770</v>
      </c>
      <c r="B508" s="109">
        <v>1128.3969110999999</v>
      </c>
      <c r="C508" s="68">
        <v>13579.960516700001</v>
      </c>
      <c r="D508" s="84">
        <v>12879.022610399999</v>
      </c>
      <c r="E508" s="79">
        <v>8.3092798000000005</v>
      </c>
      <c r="F508" s="79">
        <v>8.7615104000000006</v>
      </c>
      <c r="G508" s="79">
        <v>13.4708405</v>
      </c>
      <c r="H508" s="10"/>
      <c r="I508" s="79">
        <v>6.5937314999999996</v>
      </c>
      <c r="J508" s="79">
        <v>10.220393400000001</v>
      </c>
    </row>
    <row r="509" spans="1:10" x14ac:dyDescent="0.25">
      <c r="A509" s="8">
        <v>43800</v>
      </c>
      <c r="B509" s="109">
        <v>1123.9154119</v>
      </c>
      <c r="C509" s="68">
        <v>13603.576963699999</v>
      </c>
      <c r="D509" s="84">
        <v>12920.374487200001</v>
      </c>
      <c r="E509" s="79">
        <v>8.2619109000000002</v>
      </c>
      <c r="F509" s="79">
        <v>8.6987836000000005</v>
      </c>
      <c r="G509" s="79">
        <v>13.284137599999999</v>
      </c>
      <c r="H509" s="10"/>
      <c r="I509" s="79">
        <v>6.5487337999999999</v>
      </c>
      <c r="J509" s="79">
        <v>10.172990800000001</v>
      </c>
    </row>
    <row r="510" spans="1:10" x14ac:dyDescent="0.25">
      <c r="A510" s="8">
        <v>43831</v>
      </c>
      <c r="B510" s="109">
        <v>1166.3498942000001</v>
      </c>
      <c r="C510" s="68">
        <v>13658.295469999999</v>
      </c>
      <c r="D510" s="84">
        <v>12942.474221</v>
      </c>
      <c r="E510" s="79">
        <v>8.5394982000000006</v>
      </c>
      <c r="F510" s="79">
        <v>9.0117999999999991</v>
      </c>
      <c r="G510" s="79">
        <v>13.7804249</v>
      </c>
      <c r="H510" s="10"/>
      <c r="I510" s="79">
        <v>6.6292868</v>
      </c>
      <c r="J510" s="79">
        <v>10.650318</v>
      </c>
    </row>
    <row r="511" spans="1:10" x14ac:dyDescent="0.25">
      <c r="A511" s="8">
        <v>43862</v>
      </c>
      <c r="B511" s="109">
        <v>1162.770524</v>
      </c>
      <c r="C511" s="68">
        <v>13626.178519499999</v>
      </c>
      <c r="D511" s="84">
        <v>12929.933998099999</v>
      </c>
      <c r="E511" s="79">
        <v>8.5333574999999993</v>
      </c>
      <c r="F511" s="79">
        <v>8.9928574000000001</v>
      </c>
      <c r="G511" s="79">
        <v>13.642967000000001</v>
      </c>
      <c r="H511" s="10"/>
      <c r="I511" s="79">
        <v>6.6379790999999999</v>
      </c>
      <c r="J511" s="79">
        <v>10.6400115</v>
      </c>
    </row>
    <row r="512" spans="1:10" x14ac:dyDescent="0.25">
      <c r="A512" s="8">
        <v>43891</v>
      </c>
      <c r="B512" s="109">
        <v>1187.9645109000001</v>
      </c>
      <c r="C512" s="68">
        <v>13635.8139993</v>
      </c>
      <c r="D512" s="84">
        <v>12926.9465829</v>
      </c>
      <c r="E512" s="79">
        <v>8.7120908999999997</v>
      </c>
      <c r="F512" s="79">
        <v>9.1898306999999999</v>
      </c>
      <c r="G512" s="79">
        <v>13.9106615</v>
      </c>
      <c r="H512" s="10"/>
      <c r="I512" s="79">
        <v>7.1323648000000004</v>
      </c>
      <c r="J512" s="79">
        <v>10.4666289</v>
      </c>
    </row>
    <row r="513" spans="1:10" x14ac:dyDescent="0.25">
      <c r="A513" s="8">
        <v>43922</v>
      </c>
      <c r="B513" s="109">
        <v>1791.5586780000001</v>
      </c>
      <c r="C513" s="68">
        <v>13175.1465825</v>
      </c>
      <c r="D513" s="84">
        <v>12345.6092823</v>
      </c>
      <c r="E513" s="79">
        <v>13.598017</v>
      </c>
      <c r="F513" s="79">
        <v>14.511707299999999</v>
      </c>
      <c r="G513" s="79">
        <v>19.894245300000001</v>
      </c>
      <c r="H513" s="10"/>
      <c r="I513" s="79">
        <v>12.4532349</v>
      </c>
      <c r="J513" s="79">
        <v>14.892407</v>
      </c>
    </row>
    <row r="514" spans="1:10" x14ac:dyDescent="0.25">
      <c r="A514" s="8">
        <v>43952</v>
      </c>
      <c r="B514" s="109">
        <v>1721.6318123000001</v>
      </c>
      <c r="C514" s="68">
        <v>12958.421264500001</v>
      </c>
      <c r="D514" s="84">
        <v>12051.426398899999</v>
      </c>
      <c r="E514" s="79">
        <v>13.285814500000001</v>
      </c>
      <c r="F514" s="79">
        <v>14.285709900000001</v>
      </c>
      <c r="G514" s="79">
        <v>20.285084300000001</v>
      </c>
      <c r="H514" s="10"/>
      <c r="I514" s="79">
        <v>12.191194599999999</v>
      </c>
      <c r="J514" s="79">
        <v>14.530112900000001</v>
      </c>
    </row>
    <row r="515" spans="1:10" x14ac:dyDescent="0.25">
      <c r="A515" s="8">
        <v>43983</v>
      </c>
      <c r="B515" s="109">
        <v>1545.3956157</v>
      </c>
      <c r="C515" s="68">
        <v>13266.6051797</v>
      </c>
      <c r="D515" s="84">
        <v>12279.230678399999</v>
      </c>
      <c r="E515" s="79">
        <v>11.648764699999999</v>
      </c>
      <c r="F515" s="79">
        <v>12.5854433</v>
      </c>
      <c r="G515" s="79">
        <v>19.091320499999998</v>
      </c>
      <c r="H515" s="10"/>
      <c r="I515" s="79">
        <v>10.6925154</v>
      </c>
      <c r="J515" s="79">
        <v>12.723305999999999</v>
      </c>
    </row>
    <row r="516" spans="1:10" x14ac:dyDescent="0.25">
      <c r="A516" s="8">
        <v>44013</v>
      </c>
      <c r="B516" s="109">
        <v>1501.2767042</v>
      </c>
      <c r="C516" s="68">
        <v>13406.510938400001</v>
      </c>
      <c r="D516" s="84">
        <v>12407.235168699999</v>
      </c>
      <c r="E516" s="79">
        <v>11.1981164</v>
      </c>
      <c r="F516" s="79">
        <v>12.1000101</v>
      </c>
      <c r="G516" s="79">
        <v>18.651776600000002</v>
      </c>
      <c r="H516" s="10"/>
      <c r="I516" s="79">
        <v>10.4134168</v>
      </c>
      <c r="J516" s="79">
        <v>12.077034299999999</v>
      </c>
    </row>
    <row r="517" spans="1:10" x14ac:dyDescent="0.25">
      <c r="A517" s="8">
        <v>44044</v>
      </c>
      <c r="B517" s="109">
        <v>1494.8808277999999</v>
      </c>
      <c r="C517" s="68">
        <v>13465.5432963</v>
      </c>
      <c r="D517" s="84">
        <v>12549.0088693</v>
      </c>
      <c r="E517" s="79">
        <v>11.1015263</v>
      </c>
      <c r="F517" s="79">
        <v>11.9123418</v>
      </c>
      <c r="G517" s="79">
        <v>17.9080428</v>
      </c>
      <c r="H517" s="10"/>
      <c r="I517" s="79">
        <v>10.405461000000001</v>
      </c>
      <c r="J517" s="79">
        <v>11.878244199999999</v>
      </c>
    </row>
    <row r="518" spans="1:10" x14ac:dyDescent="0.25">
      <c r="A518" s="8">
        <v>44075</v>
      </c>
      <c r="B518" s="109">
        <v>1510.8411498</v>
      </c>
      <c r="C518" s="68">
        <v>13449.4003166</v>
      </c>
      <c r="D518" s="84">
        <v>12519.231341000001</v>
      </c>
      <c r="E518" s="79">
        <v>11.2335206</v>
      </c>
      <c r="F518" s="79">
        <v>12.0681622</v>
      </c>
      <c r="G518" s="79">
        <v>18.149583400000001</v>
      </c>
      <c r="H518" s="10"/>
      <c r="I518" s="79">
        <v>10.5261785</v>
      </c>
      <c r="J518" s="79">
        <v>12.022691099999999</v>
      </c>
    </row>
    <row r="519" spans="1:10" x14ac:dyDescent="0.25">
      <c r="A519" s="8">
        <v>44105</v>
      </c>
      <c r="B519" s="109">
        <v>1392.6202376000001</v>
      </c>
      <c r="C519" s="68">
        <v>13605.554128199999</v>
      </c>
      <c r="D519" s="84">
        <v>12656.348401900001</v>
      </c>
      <c r="E519" s="79">
        <v>10.2356745</v>
      </c>
      <c r="F519" s="79">
        <v>11.003333599999999</v>
      </c>
      <c r="G519" s="79">
        <v>17.212279200000001</v>
      </c>
      <c r="H519" s="10"/>
      <c r="I519" s="79">
        <v>9.0432977999999995</v>
      </c>
      <c r="J519" s="79">
        <v>11.5694476</v>
      </c>
    </row>
    <row r="520" spans="1:10" x14ac:dyDescent="0.25">
      <c r="A520" s="8">
        <v>44136</v>
      </c>
      <c r="B520" s="109">
        <v>1273.0587356000001</v>
      </c>
      <c r="C520" s="68">
        <v>13677.500809200001</v>
      </c>
      <c r="D520" s="84">
        <v>12749.132297300001</v>
      </c>
      <c r="E520" s="79">
        <v>9.3076852999999993</v>
      </c>
      <c r="F520" s="79">
        <v>9.9854540000000007</v>
      </c>
      <c r="G520" s="79">
        <v>16.095244900000001</v>
      </c>
      <c r="H520" s="10"/>
      <c r="I520" s="79">
        <v>7.8730457999999999</v>
      </c>
      <c r="J520" s="79">
        <v>10.9007434</v>
      </c>
    </row>
    <row r="521" spans="1:10" x14ac:dyDescent="0.25">
      <c r="A521" s="8">
        <v>44166</v>
      </c>
      <c r="B521" s="109">
        <v>1166.9418862</v>
      </c>
      <c r="C521" s="68">
        <v>13687.7749466</v>
      </c>
      <c r="D521" s="84">
        <v>12794.0633906</v>
      </c>
      <c r="E521" s="79">
        <v>8.5254315999999992</v>
      </c>
      <c r="F521" s="79">
        <v>9.1209638000000002</v>
      </c>
      <c r="G521" s="79">
        <v>15.054699899999999</v>
      </c>
      <c r="H521" s="10"/>
      <c r="I521" s="79">
        <v>7.0132842000000002</v>
      </c>
      <c r="J521" s="79">
        <v>10.208971999999999</v>
      </c>
    </row>
    <row r="522" spans="1:10" x14ac:dyDescent="0.25">
      <c r="A522" s="8">
        <v>44197</v>
      </c>
      <c r="B522" s="109">
        <v>1107.8622736</v>
      </c>
      <c r="C522" s="68">
        <v>13701.839291300001</v>
      </c>
      <c r="D522" s="84">
        <v>12842.7289036</v>
      </c>
      <c r="E522" s="79">
        <v>8.0855004000000008</v>
      </c>
      <c r="F522" s="79">
        <v>8.6263775000000003</v>
      </c>
      <c r="G522" s="79">
        <v>14.355537399999999</v>
      </c>
      <c r="H522" s="10"/>
      <c r="I522" s="79">
        <v>6.8972962999999998</v>
      </c>
      <c r="J522" s="79">
        <v>9.4126300000000001</v>
      </c>
    </row>
    <row r="523" spans="1:10" x14ac:dyDescent="0.25">
      <c r="A523" s="8">
        <v>44228</v>
      </c>
      <c r="B523" s="109">
        <v>1142.8998406000001</v>
      </c>
      <c r="C523" s="68">
        <v>13691.750327600001</v>
      </c>
      <c r="D523" s="84">
        <v>12891.732846299999</v>
      </c>
      <c r="E523" s="79">
        <v>8.3473611000000005</v>
      </c>
      <c r="F523" s="79">
        <v>8.8653701999999992</v>
      </c>
      <c r="G523" s="79">
        <v>14.190423300000001</v>
      </c>
      <c r="H523" s="10"/>
      <c r="I523" s="79">
        <v>7.3085116000000001</v>
      </c>
      <c r="J523" s="79">
        <v>9.5053484000000008</v>
      </c>
    </row>
    <row r="524" spans="1:10" x14ac:dyDescent="0.25">
      <c r="A524" s="8">
        <v>44256</v>
      </c>
      <c r="B524" s="109">
        <v>1077.8829803000001</v>
      </c>
      <c r="C524" s="68">
        <v>13736.706836200001</v>
      </c>
      <c r="D524" s="84">
        <v>12958.0454625</v>
      </c>
      <c r="E524" s="79">
        <v>7.8467349999999998</v>
      </c>
      <c r="F524" s="79">
        <v>8.3182527999999998</v>
      </c>
      <c r="G524" s="79">
        <v>13.515206900000001</v>
      </c>
      <c r="H524" s="10"/>
      <c r="I524" s="79">
        <v>6.6266344000000004</v>
      </c>
      <c r="J524" s="79">
        <v>9.1970843999999996</v>
      </c>
    </row>
    <row r="525" spans="1:10" x14ac:dyDescent="0.25">
      <c r="A525" s="8">
        <v>44287</v>
      </c>
      <c r="B525" s="109">
        <v>1071.0018841999999</v>
      </c>
      <c r="C525" s="68">
        <v>13694.4805638</v>
      </c>
      <c r="D525" s="84">
        <v>12946.5176293</v>
      </c>
      <c r="E525" s="79">
        <v>7.8206828000000002</v>
      </c>
      <c r="F525" s="79">
        <v>8.2725094000000006</v>
      </c>
      <c r="G525" s="79">
        <v>13.282466700000001</v>
      </c>
      <c r="H525" s="10"/>
      <c r="I525" s="79">
        <v>6.5592682</v>
      </c>
      <c r="J525" s="79">
        <v>9.2232889</v>
      </c>
    </row>
    <row r="526" spans="1:10" x14ac:dyDescent="0.25">
      <c r="A526" s="8">
        <v>44317</v>
      </c>
      <c r="B526" s="109">
        <v>1059.4889911</v>
      </c>
      <c r="C526" s="68">
        <v>13738.988660200001</v>
      </c>
      <c r="D526" s="84">
        <v>13036.2545904</v>
      </c>
      <c r="E526" s="79">
        <v>7.7115501000000002</v>
      </c>
      <c r="F526" s="79">
        <v>8.1272499000000007</v>
      </c>
      <c r="G526" s="79">
        <v>12.8264394</v>
      </c>
      <c r="H526" s="10"/>
      <c r="I526" s="79">
        <v>6.4899320999999999</v>
      </c>
      <c r="J526" s="79">
        <v>9.0635153000000006</v>
      </c>
    </row>
    <row r="527" spans="1:10" x14ac:dyDescent="0.25">
      <c r="A527" s="8">
        <v>44348</v>
      </c>
      <c r="B527" s="109">
        <v>1093.1531806999999</v>
      </c>
      <c r="C527" s="68">
        <v>13753.3282992</v>
      </c>
      <c r="D527" s="84">
        <v>13059.3230351</v>
      </c>
      <c r="E527" s="79">
        <v>7.9482809999999997</v>
      </c>
      <c r="F527" s="79">
        <v>8.3706726000000007</v>
      </c>
      <c r="G527" s="79">
        <v>12.9943706</v>
      </c>
      <c r="H527" s="10"/>
      <c r="I527" s="79">
        <v>6.8028003999999997</v>
      </c>
      <c r="J527" s="79">
        <v>9.2222538000000007</v>
      </c>
    </row>
    <row r="528" spans="1:10" x14ac:dyDescent="0.25">
      <c r="A528" s="8">
        <v>44378</v>
      </c>
      <c r="B528" s="109">
        <v>1137.7983704000001</v>
      </c>
      <c r="C528" s="68">
        <v>13724.8749321</v>
      </c>
      <c r="D528" s="84">
        <v>13074.8927336</v>
      </c>
      <c r="E528" s="79">
        <v>8.2900454999999997</v>
      </c>
      <c r="F528" s="79">
        <v>8.7021622000000001</v>
      </c>
      <c r="G528" s="79">
        <v>13.025842300000001</v>
      </c>
      <c r="H528" s="10"/>
      <c r="I528" s="79">
        <v>7.1193134999999996</v>
      </c>
      <c r="J528" s="79">
        <v>9.5895346000000004</v>
      </c>
    </row>
    <row r="529" spans="1:11" x14ac:dyDescent="0.25">
      <c r="A529" s="8">
        <v>44409</v>
      </c>
      <c r="B529" s="109">
        <v>1242.8446716999999</v>
      </c>
      <c r="C529" s="68">
        <v>13567.135085800001</v>
      </c>
      <c r="D529" s="84">
        <v>12944.994551199999</v>
      </c>
      <c r="E529" s="79">
        <v>9.1607009000000001</v>
      </c>
      <c r="F529" s="79">
        <v>9.6009671000000001</v>
      </c>
      <c r="G529" s="79">
        <v>13.746345099999999</v>
      </c>
      <c r="H529" s="10"/>
      <c r="I529" s="79">
        <v>8.3829311999999998</v>
      </c>
      <c r="J529" s="79">
        <v>10.0264448</v>
      </c>
    </row>
    <row r="530" spans="1:11" x14ac:dyDescent="0.25">
      <c r="A530" s="8">
        <v>44440</v>
      </c>
      <c r="B530" s="109">
        <v>1226.8490208000001</v>
      </c>
      <c r="C530" s="68">
        <v>13459.001866500001</v>
      </c>
      <c r="D530" s="84">
        <v>12826.0422476</v>
      </c>
      <c r="E530" s="79">
        <v>9.1154531999999993</v>
      </c>
      <c r="F530" s="79">
        <v>9.5652968999999999</v>
      </c>
      <c r="G530" s="79">
        <v>13.818325099999999</v>
      </c>
      <c r="H530" s="10"/>
      <c r="I530" s="79">
        <v>8.3212430000000008</v>
      </c>
      <c r="J530" s="79">
        <v>9.9991059999999994</v>
      </c>
    </row>
    <row r="531" spans="1:11" x14ac:dyDescent="0.25">
      <c r="A531" s="8">
        <v>44470</v>
      </c>
      <c r="B531" s="109">
        <v>1262.0971623</v>
      </c>
      <c r="C531" s="68">
        <v>13485.2713946</v>
      </c>
      <c r="D531" s="84">
        <v>12774.845492</v>
      </c>
      <c r="E531" s="79">
        <v>9.3590786999999995</v>
      </c>
      <c r="F531" s="79">
        <v>9.8795493000000008</v>
      </c>
      <c r="G531" s="79">
        <v>14.6272404</v>
      </c>
      <c r="H531" s="10"/>
      <c r="I531" s="79">
        <v>8.8412918000000005</v>
      </c>
      <c r="J531" s="79">
        <v>9.9382260999999996</v>
      </c>
    </row>
    <row r="532" spans="1:11" x14ac:dyDescent="0.25">
      <c r="A532" s="8">
        <v>44501</v>
      </c>
      <c r="B532" s="109">
        <v>1034.6304872000001</v>
      </c>
      <c r="C532" s="68">
        <v>13785.6177795</v>
      </c>
      <c r="D532" s="84">
        <v>13149.9561885</v>
      </c>
      <c r="E532" s="79">
        <v>7.5051442000000002</v>
      </c>
      <c r="F532" s="79">
        <v>7.8679386999999998</v>
      </c>
      <c r="G532" s="79">
        <v>12.1161932</v>
      </c>
      <c r="H532" s="10"/>
      <c r="I532" s="79">
        <v>6.2016730999999998</v>
      </c>
      <c r="J532" s="79">
        <v>8.9411614999999998</v>
      </c>
    </row>
    <row r="533" spans="1:11" x14ac:dyDescent="0.25">
      <c r="A533" s="8">
        <v>44531</v>
      </c>
      <c r="B533" s="109">
        <v>918.04165279999995</v>
      </c>
      <c r="C533" s="68">
        <v>13806.4524877</v>
      </c>
      <c r="D533" s="84">
        <v>13229.718851</v>
      </c>
      <c r="E533" s="79">
        <v>6.6493666999999999</v>
      </c>
      <c r="F533" s="79">
        <v>6.9392377999999999</v>
      </c>
      <c r="G533" s="79">
        <v>10.8266428</v>
      </c>
      <c r="H533" s="10"/>
      <c r="I533" s="79">
        <v>5.5893936000000002</v>
      </c>
      <c r="J533" s="79">
        <v>7.8234659000000004</v>
      </c>
    </row>
    <row r="534" spans="1:11" x14ac:dyDescent="0.25">
      <c r="A534" s="8">
        <v>44562</v>
      </c>
      <c r="B534" s="109">
        <v>909.24286119999999</v>
      </c>
      <c r="C534" s="68">
        <v>13865.0420734</v>
      </c>
      <c r="D534" s="84">
        <v>13287.9483571</v>
      </c>
      <c r="E534" s="79">
        <v>6.5578082000000002</v>
      </c>
      <c r="F534" s="79">
        <v>6.8426128000000004</v>
      </c>
      <c r="G534" s="79">
        <v>10.7200293</v>
      </c>
      <c r="H534" s="10"/>
      <c r="I534" s="79">
        <v>5.4367637000000002</v>
      </c>
      <c r="J534" s="79">
        <v>7.7827222999999996</v>
      </c>
    </row>
    <row r="535" spans="1:11" x14ac:dyDescent="0.25">
      <c r="A535" s="8">
        <v>44593</v>
      </c>
      <c r="B535" s="109">
        <v>918.01557409999998</v>
      </c>
      <c r="C535" s="68">
        <v>13933.9104169</v>
      </c>
      <c r="D535" s="84">
        <v>13372.755622000001</v>
      </c>
      <c r="E535" s="79">
        <v>6.5883555999999999</v>
      </c>
      <c r="F535" s="79">
        <v>6.8648198000000002</v>
      </c>
      <c r="G535" s="79">
        <v>10.6156156</v>
      </c>
      <c r="H535" s="10"/>
      <c r="I535" s="79">
        <v>5.4812452</v>
      </c>
      <c r="J535" s="79">
        <v>7.8005095000000004</v>
      </c>
    </row>
    <row r="536" spans="1:11" x14ac:dyDescent="0.25">
      <c r="A536" s="8">
        <v>44621</v>
      </c>
      <c r="B536" s="109">
        <v>880.4716694</v>
      </c>
      <c r="C536" s="68">
        <v>13949.824982800001</v>
      </c>
      <c r="D536" s="84">
        <v>13395.276631000001</v>
      </c>
      <c r="E536" s="79">
        <v>6.3117041</v>
      </c>
      <c r="F536" s="79">
        <v>6.5730009999999996</v>
      </c>
      <c r="G536" s="79">
        <v>10.2870109</v>
      </c>
      <c r="H536" s="10"/>
      <c r="I536" s="79">
        <v>5.1073243000000002</v>
      </c>
      <c r="J536" s="79">
        <v>7.6328072999999996</v>
      </c>
    </row>
    <row r="537" spans="1:11" x14ac:dyDescent="0.25">
      <c r="A537" s="8">
        <v>44652</v>
      </c>
      <c r="B537" s="109">
        <v>866.16736089999995</v>
      </c>
      <c r="C537" s="68">
        <v>13983.626457799999</v>
      </c>
      <c r="D537" s="84">
        <v>13445.0812854</v>
      </c>
      <c r="E537" s="79">
        <v>6.1941540000000002</v>
      </c>
      <c r="F537" s="79">
        <v>6.4422620000000004</v>
      </c>
      <c r="G537" s="79">
        <v>10.0454094</v>
      </c>
      <c r="H537" s="10"/>
      <c r="I537" s="79">
        <v>5.0949613999999999</v>
      </c>
      <c r="J537" s="79">
        <v>7.3987457000000001</v>
      </c>
    </row>
    <row r="538" spans="1:11" x14ac:dyDescent="0.25">
      <c r="A538" s="8">
        <v>44682</v>
      </c>
      <c r="B538" s="109">
        <v>839.42271419999997</v>
      </c>
      <c r="C538" s="68">
        <v>14033.7523616</v>
      </c>
      <c r="D538" s="84">
        <v>13480.372610500001</v>
      </c>
      <c r="E538" s="79">
        <v>5.9814559000000003</v>
      </c>
      <c r="F538" s="79">
        <v>6.2269993000000001</v>
      </c>
      <c r="G538" s="79">
        <v>9.9246618000000009</v>
      </c>
      <c r="H538" s="10"/>
      <c r="I538" s="79">
        <v>4.8790959999999997</v>
      </c>
      <c r="J538" s="79">
        <v>7.1950064999999999</v>
      </c>
    </row>
    <row r="539" spans="1:11" x14ac:dyDescent="0.25">
      <c r="A539" s="8">
        <v>44713</v>
      </c>
      <c r="B539" s="109">
        <v>870.74342490000004</v>
      </c>
      <c r="C539" s="68">
        <v>14090.908183199999</v>
      </c>
      <c r="D539" s="84">
        <v>13579.5249714</v>
      </c>
      <c r="E539" s="79">
        <v>6.1794699</v>
      </c>
      <c r="F539" s="79">
        <v>6.4121788000000004</v>
      </c>
      <c r="G539" s="79">
        <v>9.8086412999999997</v>
      </c>
      <c r="H539" s="10"/>
      <c r="I539" s="79">
        <v>5.1112203999999997</v>
      </c>
      <c r="J539" s="79">
        <v>7.3491327999999996</v>
      </c>
    </row>
    <row r="540" spans="1:11" x14ac:dyDescent="0.25">
      <c r="A540" s="8">
        <v>44743</v>
      </c>
      <c r="B540" s="109">
        <v>861.6885992</v>
      </c>
      <c r="C540" s="68">
        <v>14065.064236599999</v>
      </c>
      <c r="D540" s="84">
        <v>13578.704671</v>
      </c>
      <c r="E540" s="79">
        <v>6.1264462000000002</v>
      </c>
      <c r="F540" s="79">
        <v>6.3458822000000001</v>
      </c>
      <c r="G540" s="79">
        <v>9.5843726</v>
      </c>
      <c r="H540" s="10"/>
      <c r="I540" s="79">
        <v>4.9817952999999999</v>
      </c>
      <c r="J540" s="79">
        <v>7.3778309000000002</v>
      </c>
    </row>
    <row r="541" spans="1:11" x14ac:dyDescent="0.25">
      <c r="A541" s="8">
        <v>44774</v>
      </c>
      <c r="B541" s="19">
        <v>846.2576583</v>
      </c>
      <c r="C541" s="68">
        <v>14148.863557999999</v>
      </c>
      <c r="D541" s="73">
        <v>13647.669743099999</v>
      </c>
      <c r="E541" s="12">
        <v>5.9810999000000002</v>
      </c>
      <c r="F541" s="12">
        <v>6.2007484000000002</v>
      </c>
      <c r="G541" s="12">
        <v>9.5233901000000003</v>
      </c>
      <c r="H541" s="10"/>
      <c r="I541" s="12">
        <v>4.8867438999999999</v>
      </c>
      <c r="J541" s="12">
        <v>7.1784042000000001</v>
      </c>
      <c r="K541" s="2"/>
    </row>
    <row r="542" spans="1:11" x14ac:dyDescent="0.25">
      <c r="A542" s="8">
        <v>44805</v>
      </c>
      <c r="B542" s="19">
        <v>857.06506249999995</v>
      </c>
      <c r="C542" s="68">
        <v>14176.945107400001</v>
      </c>
      <c r="D542" s="73">
        <v>13666.482578200001</v>
      </c>
      <c r="E542" s="12">
        <v>6.0454847999999997</v>
      </c>
      <c r="F542" s="12">
        <v>6.2712922000000004</v>
      </c>
      <c r="G542" s="12">
        <v>9.6461372999999995</v>
      </c>
      <c r="H542" s="10"/>
      <c r="I542" s="12">
        <v>5.0176720000000001</v>
      </c>
      <c r="J542" s="12">
        <v>7.1749562999999998</v>
      </c>
      <c r="K542" s="2"/>
    </row>
    <row r="543" spans="1:11" x14ac:dyDescent="0.25">
      <c r="A543" s="8">
        <v>44835</v>
      </c>
      <c r="B543" s="19">
        <v>854.15663940000002</v>
      </c>
      <c r="C543" s="68">
        <v>14194.395930299999</v>
      </c>
      <c r="D543" s="73">
        <v>13703.483949900001</v>
      </c>
      <c r="E543" s="12">
        <v>6.0175624000000001</v>
      </c>
      <c r="F543" s="12">
        <v>6.2331348999999996</v>
      </c>
      <c r="G543" s="12">
        <v>9.4760539999999995</v>
      </c>
      <c r="H543" s="10"/>
      <c r="I543" s="12">
        <v>4.9674097000000002</v>
      </c>
      <c r="J543" s="12">
        <v>7.1688023999999997</v>
      </c>
      <c r="K543" s="2"/>
    </row>
    <row r="544" spans="1:11" x14ac:dyDescent="0.25">
      <c r="A544" s="8">
        <v>44866</v>
      </c>
      <c r="B544" s="19">
        <v>842.02382799999998</v>
      </c>
      <c r="C544" s="68">
        <v>14281.7231574</v>
      </c>
      <c r="D544" s="73">
        <v>13782.624468</v>
      </c>
      <c r="E544" s="12">
        <v>5.8958139999999997</v>
      </c>
      <c r="F544" s="12">
        <v>6.1093142</v>
      </c>
      <c r="G544" s="12">
        <v>9.3904811000000006</v>
      </c>
      <c r="H544" s="10"/>
      <c r="I544" s="12">
        <v>4.6261159000000003</v>
      </c>
      <c r="J544" s="12">
        <v>7.2843203000000001</v>
      </c>
      <c r="K544" s="2"/>
    </row>
    <row r="545" spans="1:11" x14ac:dyDescent="0.25">
      <c r="A545" s="8">
        <v>44896</v>
      </c>
      <c r="B545" s="19">
        <v>880.03349890000004</v>
      </c>
      <c r="C545" s="68">
        <v>14267.2642836</v>
      </c>
      <c r="D545" s="73">
        <v>13769.137672000001</v>
      </c>
      <c r="E545" s="12">
        <v>6.1682006999999999</v>
      </c>
      <c r="F545" s="12">
        <v>6.3913479999999998</v>
      </c>
      <c r="G545" s="12">
        <v>9.6595960999999999</v>
      </c>
      <c r="H545" s="10"/>
      <c r="I545" s="12">
        <v>5.0506080000000004</v>
      </c>
      <c r="J545" s="12">
        <v>7.3949660000000002</v>
      </c>
      <c r="K545" s="2"/>
    </row>
    <row r="546" spans="1:11" x14ac:dyDescent="0.25">
      <c r="A546" s="8">
        <v>44927</v>
      </c>
      <c r="B546" s="19">
        <v>882.73691640000004</v>
      </c>
      <c r="C546" s="68">
        <v>14315.990486299999</v>
      </c>
      <c r="D546" s="73">
        <v>13792.6695461</v>
      </c>
      <c r="E546" s="12">
        <v>6.1660903999999999</v>
      </c>
      <c r="F546" s="12">
        <v>6.4000440000000003</v>
      </c>
      <c r="G546" s="12">
        <v>9.8215897999999999</v>
      </c>
      <c r="I546" s="12">
        <v>5.1545018999999996</v>
      </c>
      <c r="J546" s="12">
        <v>7.2786860000000004</v>
      </c>
      <c r="K546" s="2"/>
    </row>
    <row r="547" spans="1:11" x14ac:dyDescent="0.25">
      <c r="A547" s="8">
        <v>44958</v>
      </c>
      <c r="B547" s="73">
        <v>845.15489709999997</v>
      </c>
      <c r="C547" s="71">
        <v>14356.2026635</v>
      </c>
      <c r="D547" s="73">
        <v>13839.181434800001</v>
      </c>
      <c r="E547" s="72">
        <v>5.8870364999999998</v>
      </c>
      <c r="F547" s="72">
        <v>6.1069716999999999</v>
      </c>
      <c r="G547" s="72">
        <v>9.4884152999999998</v>
      </c>
      <c r="I547" s="72">
        <v>4.8315204999999999</v>
      </c>
      <c r="J547" s="72">
        <v>7.0497728999999998</v>
      </c>
      <c r="K547" s="2"/>
    </row>
    <row r="548" spans="1:11" x14ac:dyDescent="0.25">
      <c r="A548" s="8">
        <v>44986</v>
      </c>
      <c r="B548" s="19">
        <v>900.36524039999995</v>
      </c>
      <c r="C548" s="19">
        <v>14451.6453599</v>
      </c>
      <c r="D548" s="19">
        <v>13934.1881804</v>
      </c>
      <c r="E548" s="10">
        <v>6.2301919000000003</v>
      </c>
      <c r="F548" s="10">
        <v>6.4615551</v>
      </c>
      <c r="G548" s="10">
        <v>9.8108027</v>
      </c>
      <c r="H548" s="10"/>
      <c r="I548" s="10">
        <v>4.9903535000000003</v>
      </c>
      <c r="J548" s="10">
        <v>7.5852436000000001</v>
      </c>
      <c r="K548" s="2"/>
    </row>
    <row r="549" spans="1:11" x14ac:dyDescent="0.25">
      <c r="A549" s="8">
        <v>45017</v>
      </c>
      <c r="B549" s="19">
        <v>891.1846104</v>
      </c>
      <c r="C549" s="19">
        <v>14453.9488595</v>
      </c>
      <c r="D549" s="19">
        <v>13918.731135100001</v>
      </c>
      <c r="E549" s="10">
        <v>6.1656826000000002</v>
      </c>
      <c r="F549" s="10">
        <v>6.4027719000000003</v>
      </c>
      <c r="G549" s="10">
        <v>9.8685995999999996</v>
      </c>
      <c r="H549" s="10"/>
      <c r="I549" s="10">
        <v>5.1344241999999998</v>
      </c>
      <c r="J549" s="10">
        <v>7.2972123</v>
      </c>
      <c r="K549" s="2"/>
    </row>
    <row r="550" spans="1:11" x14ac:dyDescent="0.25">
      <c r="A550" s="8">
        <v>45047</v>
      </c>
      <c r="B550" s="19">
        <v>937.53829429999996</v>
      </c>
      <c r="C550" s="19">
        <v>14525.1004617</v>
      </c>
      <c r="D550" s="19">
        <v>14003.3307129</v>
      </c>
      <c r="E550" s="10">
        <v>6.4546080000000003</v>
      </c>
      <c r="F550" s="10">
        <v>6.6951093000000004</v>
      </c>
      <c r="G550" s="10">
        <v>10.0468017</v>
      </c>
      <c r="H550" s="10"/>
      <c r="I550" s="10">
        <v>5.2529637999999998</v>
      </c>
      <c r="J550" s="10">
        <v>7.7676265000000004</v>
      </c>
      <c r="K550" s="2"/>
    </row>
    <row r="551" spans="1:11" x14ac:dyDescent="0.25">
      <c r="A551" s="8">
        <v>45078</v>
      </c>
      <c r="B551" s="19">
        <v>951.78098460000001</v>
      </c>
      <c r="C551" s="19">
        <v>14538.428386600001</v>
      </c>
      <c r="D551" s="19">
        <v>14022.337412999999</v>
      </c>
      <c r="E551" s="10">
        <v>6.5466566000000004</v>
      </c>
      <c r="F551" s="10">
        <v>6.7876057999999997</v>
      </c>
      <c r="G551" s="10">
        <v>10.096496800000001</v>
      </c>
      <c r="H551" s="10"/>
      <c r="I551" s="10">
        <v>5.2573831000000002</v>
      </c>
      <c r="J551" s="10">
        <v>7.9593527999999996</v>
      </c>
    </row>
    <row r="552" spans="1:11" x14ac:dyDescent="0.25">
      <c r="A552" s="8">
        <v>45108</v>
      </c>
      <c r="B552" s="19">
        <v>943.26420459999997</v>
      </c>
      <c r="C552" s="19">
        <v>14556.3978107</v>
      </c>
      <c r="D552" s="19">
        <v>14014.193502800001</v>
      </c>
      <c r="E552" s="10">
        <v>6.4800661000000002</v>
      </c>
      <c r="F552" s="10">
        <v>6.7307777</v>
      </c>
      <c r="G552" s="10">
        <v>10.2049184</v>
      </c>
      <c r="H552" s="10"/>
      <c r="I552" s="10">
        <v>5.4889279000000002</v>
      </c>
      <c r="J552" s="10">
        <v>7.5687918999999999</v>
      </c>
    </row>
    <row r="553" spans="1:11" x14ac:dyDescent="0.25">
      <c r="A553" s="8">
        <v>45139</v>
      </c>
      <c r="B553" s="19">
        <v>963.21298979999995</v>
      </c>
      <c r="C553" s="19">
        <v>14620.6847156</v>
      </c>
      <c r="D553" s="19">
        <v>14080.2712914</v>
      </c>
      <c r="E553" s="10">
        <v>6.5880156000000003</v>
      </c>
      <c r="F553" s="10">
        <v>6.8408695000000002</v>
      </c>
      <c r="G553" s="10">
        <v>10.2842407</v>
      </c>
      <c r="H553" s="10"/>
      <c r="I553" s="10">
        <v>5.7269725999999999</v>
      </c>
      <c r="J553" s="10">
        <v>7.5348997000000004</v>
      </c>
    </row>
    <row r="554" spans="1:11" x14ac:dyDescent="0.25">
      <c r="A554" s="8">
        <v>45170</v>
      </c>
      <c r="B554" s="19">
        <v>939.82001430000003</v>
      </c>
      <c r="C554" s="19">
        <v>14616.0769635</v>
      </c>
      <c r="D554" s="19">
        <v>14094.548573800001</v>
      </c>
      <c r="E554" s="10">
        <v>6.4300429000000001</v>
      </c>
      <c r="F554" s="10">
        <v>6.6679681999999998</v>
      </c>
      <c r="G554" s="10">
        <v>9.9982260000000007</v>
      </c>
      <c r="H554" s="10"/>
      <c r="I554" s="10">
        <v>5.6724012000000004</v>
      </c>
      <c r="J554" s="10">
        <v>7.2533778</v>
      </c>
    </row>
    <row r="555" spans="1:11" x14ac:dyDescent="0.25">
      <c r="A555" s="8">
        <v>45200</v>
      </c>
      <c r="B555" s="19">
        <v>945.60486560000004</v>
      </c>
      <c r="C555" s="19">
        <v>14708.565934300001</v>
      </c>
      <c r="D555" s="19">
        <v>14149.5884078</v>
      </c>
      <c r="E555" s="10">
        <v>6.4289398999999996</v>
      </c>
      <c r="F555" s="10">
        <v>6.6829143000000002</v>
      </c>
      <c r="G555" s="10">
        <v>10.2292936</v>
      </c>
      <c r="H555" s="10"/>
      <c r="I555" s="10">
        <v>5.3981588</v>
      </c>
      <c r="J555" s="10">
        <v>7.5521583000000003</v>
      </c>
    </row>
    <row r="556" spans="1:11" x14ac:dyDescent="0.25">
      <c r="A556" s="8">
        <v>45231</v>
      </c>
      <c r="B556" s="19">
        <v>974.078979</v>
      </c>
      <c r="C556" s="19">
        <v>14790.186821200001</v>
      </c>
      <c r="D556" s="19">
        <v>14212.639998500001</v>
      </c>
      <c r="E556" s="10">
        <v>6.5859816000000002</v>
      </c>
      <c r="F556" s="10">
        <v>6.8536104</v>
      </c>
      <c r="G556" s="10">
        <v>10.490914099999999</v>
      </c>
      <c r="H556" s="10"/>
      <c r="I556" s="10">
        <v>5.5737848000000003</v>
      </c>
      <c r="J556" s="10">
        <v>7.6911987000000002</v>
      </c>
    </row>
    <row r="557" spans="1:11" x14ac:dyDescent="0.25">
      <c r="A557" s="8">
        <v>45261</v>
      </c>
      <c r="B557" s="19">
        <v>965.2402621</v>
      </c>
      <c r="C557" s="19">
        <v>14732.643972</v>
      </c>
      <c r="D557" s="19">
        <v>14151.5699965</v>
      </c>
      <c r="E557" s="10">
        <v>6.5517110000000001</v>
      </c>
      <c r="F557" s="10">
        <v>6.8207291999999997</v>
      </c>
      <c r="G557" s="10">
        <v>10.495836600000001</v>
      </c>
      <c r="H557" s="10"/>
      <c r="I557" s="10">
        <v>5.2647222999999999</v>
      </c>
      <c r="J557" s="10">
        <v>7.9559888000000001</v>
      </c>
    </row>
    <row r="558" spans="1:11" x14ac:dyDescent="0.25">
      <c r="A558" s="8">
        <v>45292</v>
      </c>
      <c r="B558" s="19">
        <v>987.48932869999999</v>
      </c>
      <c r="C558" s="19">
        <v>14766.602357100001</v>
      </c>
      <c r="D558" s="19">
        <v>14164.0300769</v>
      </c>
      <c r="E558" s="10">
        <v>6.6873158000000004</v>
      </c>
      <c r="F558" s="10">
        <v>6.9718103999999999</v>
      </c>
      <c r="G558" s="10">
        <v>10.767958500000001</v>
      </c>
      <c r="H558" s="10"/>
      <c r="I558" s="10">
        <v>5.4767305000000004</v>
      </c>
      <c r="J558" s="10">
        <v>8.0069119000000004</v>
      </c>
    </row>
    <row r="559" spans="1:11" x14ac:dyDescent="0.25">
      <c r="A559" s="8">
        <v>45323</v>
      </c>
      <c r="B559" s="19">
        <v>974.30475149999995</v>
      </c>
      <c r="C559" s="19">
        <v>14839.192775199999</v>
      </c>
      <c r="D559" s="19">
        <v>14285.926066800001</v>
      </c>
      <c r="E559" s="10">
        <v>6.565753</v>
      </c>
      <c r="F559" s="10">
        <v>6.8200322</v>
      </c>
      <c r="G559" s="10">
        <v>10.2941682</v>
      </c>
      <c r="H559" s="10"/>
      <c r="I559" s="10">
        <v>5.4435599000000003</v>
      </c>
      <c r="J559" s="10">
        <v>7.7885302000000003</v>
      </c>
    </row>
    <row r="560" spans="1:11" x14ac:dyDescent="0.25">
      <c r="A560" s="8">
        <v>45352</v>
      </c>
      <c r="B560" s="19">
        <v>956.71082209999997</v>
      </c>
      <c r="C560" s="19">
        <v>14857.654594199999</v>
      </c>
      <c r="D560" s="19">
        <v>14281.3446976</v>
      </c>
      <c r="E560" s="10">
        <v>6.4391780000000001</v>
      </c>
      <c r="F560" s="10">
        <v>6.6990248000000001</v>
      </c>
      <c r="G560" s="10">
        <v>10.318053300000001</v>
      </c>
      <c r="H560" s="10"/>
      <c r="I560" s="10">
        <v>5.4845093</v>
      </c>
      <c r="J560" s="10">
        <v>7.4822901999999996</v>
      </c>
    </row>
    <row r="561" spans="1:10" x14ac:dyDescent="0.25">
      <c r="A561" s="8">
        <v>45383</v>
      </c>
      <c r="B561" s="19">
        <v>984.74592089999999</v>
      </c>
      <c r="C561" s="19">
        <v>14927.0741999</v>
      </c>
      <c r="D561" s="19">
        <v>14317.908722300001</v>
      </c>
      <c r="E561" s="10">
        <v>6.5970458000000001</v>
      </c>
      <c r="F561" s="10">
        <v>6.8777217000000004</v>
      </c>
      <c r="G561" s="10">
        <v>10.6779894</v>
      </c>
      <c r="H561" s="10"/>
      <c r="I561" s="10">
        <v>5.3253491999999998</v>
      </c>
      <c r="J561" s="10">
        <v>7.9852296999999997</v>
      </c>
    </row>
    <row r="562" spans="1:10" x14ac:dyDescent="0.25">
      <c r="A562" s="8">
        <v>45413</v>
      </c>
      <c r="B562" s="19">
        <v>1006.0541384000001</v>
      </c>
      <c r="C562" s="19">
        <v>14961.4407894</v>
      </c>
      <c r="D562" s="19">
        <v>14359.0758477</v>
      </c>
      <c r="E562" s="10">
        <v>6.7243132000000001</v>
      </c>
      <c r="F562" s="10">
        <v>7.0063988999999998</v>
      </c>
      <c r="G562" s="10">
        <v>10.7504291</v>
      </c>
      <c r="H562" s="10"/>
      <c r="I562" s="10">
        <v>5.3228239000000004</v>
      </c>
      <c r="J562" s="10">
        <v>8.2619106000000002</v>
      </c>
    </row>
    <row r="563" spans="1:10" x14ac:dyDescent="0.25">
      <c r="A563" s="8">
        <v>45444</v>
      </c>
      <c r="B563" s="19">
        <v>966.46665770000004</v>
      </c>
      <c r="C563" s="19">
        <v>15024.518036400001</v>
      </c>
      <c r="D563" s="19">
        <v>14411.333483300001</v>
      </c>
      <c r="E563" s="10">
        <v>6.4325967000000004</v>
      </c>
      <c r="F563" s="10">
        <v>6.7062958000000004</v>
      </c>
      <c r="G563" s="10">
        <v>10.513822899999999</v>
      </c>
      <c r="I563" s="10">
        <v>5.3730064000000004</v>
      </c>
      <c r="J563" s="10">
        <v>7.5917307999999997</v>
      </c>
    </row>
    <row r="564" spans="1:10" x14ac:dyDescent="0.25">
      <c r="A564" s="63">
        <v>45474</v>
      </c>
      <c r="B564" s="19">
        <v>956.69253560000004</v>
      </c>
      <c r="C564" s="19">
        <v>15106.644739699999</v>
      </c>
      <c r="D564" s="19">
        <v>14469.5711632</v>
      </c>
      <c r="E564" s="10">
        <v>6.3329253999999997</v>
      </c>
      <c r="F564" s="10">
        <v>6.6117546000000003</v>
      </c>
      <c r="G564" s="10">
        <v>10.550099899999999</v>
      </c>
      <c r="H564" s="10"/>
      <c r="I564" s="10">
        <v>5.1816808999999999</v>
      </c>
      <c r="J564" s="10">
        <v>7.5912284999999997</v>
      </c>
    </row>
    <row r="565" spans="1:10" x14ac:dyDescent="0.25">
      <c r="A565" s="63">
        <v>45505</v>
      </c>
    </row>
    <row r="566" spans="1:10" x14ac:dyDescent="0.25">
      <c r="A566" s="63">
        <v>45536</v>
      </c>
    </row>
    <row r="567" spans="1:10" x14ac:dyDescent="0.25">
      <c r="A567" s="63">
        <v>45566</v>
      </c>
    </row>
    <row r="568" spans="1:10" x14ac:dyDescent="0.25">
      <c r="A568" s="63">
        <v>45597</v>
      </c>
    </row>
    <row r="569" spans="1:10" x14ac:dyDescent="0.25">
      <c r="A569" s="63">
        <v>45627</v>
      </c>
    </row>
  </sheetData>
  <mergeCells count="1">
    <mergeCell ref="I5:J5"/>
  </mergeCells>
  <pageMargins left="0.7" right="0.7" top="0.75" bottom="0.75" header="0.3" footer="0.3"/>
  <pageSetup paperSize="9" orientation="portrait" horizontalDpi="300" r:id="rId1"/>
  <headerFooter>
    <oddHeader>&amp;C&amp;"Calibri"&amp;12&amp;KFF0000OFFICIAL&amp;1#</oddHeader>
    <oddFooter>&amp;C&amp;1#&amp;"Calibri"&amp;12&amp;KFF0000OFFICIAL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BB11-3378-4770-A064-BABE783E7A80}">
  <dimension ref="A1:L576"/>
  <sheetViews>
    <sheetView workbookViewId="0">
      <pane ySplit="5" topLeftCell="A6" activePane="bottomLeft" state="frozen"/>
      <selection pane="bottomLeft" activeCell="I1" sqref="I1"/>
    </sheetView>
  </sheetViews>
  <sheetFormatPr defaultColWidth="8.85546875" defaultRowHeight="15" x14ac:dyDescent="0.25"/>
  <cols>
    <col min="1" max="1" width="9.42578125" style="2" bestFit="1" customWidth="1"/>
    <col min="2" max="3" width="11.5703125" style="2" customWidth="1"/>
    <col min="4" max="4" width="10.85546875" style="2" customWidth="1"/>
    <col min="5" max="7" width="11.5703125" style="2" customWidth="1"/>
    <col min="8" max="8" width="11.42578125" style="5" customWidth="1"/>
    <col min="9" max="12" width="10.42578125" style="4" customWidth="1"/>
    <col min="13" max="16384" width="8.85546875" style="2"/>
  </cols>
  <sheetData>
    <row r="1" spans="1:12" x14ac:dyDescent="0.25">
      <c r="A1" s="1" t="s">
        <v>74</v>
      </c>
      <c r="B1"/>
      <c r="C1"/>
      <c r="D1"/>
      <c r="E1"/>
      <c r="F1"/>
      <c r="G1"/>
      <c r="I1" s="140" t="s">
        <v>160</v>
      </c>
    </row>
    <row r="2" spans="1:12" x14ac:dyDescent="0.25">
      <c r="A2" s="1"/>
      <c r="B2" s="5" t="s">
        <v>75</v>
      </c>
      <c r="C2"/>
      <c r="D2"/>
      <c r="E2"/>
      <c r="F2"/>
      <c r="G2"/>
    </row>
    <row r="3" spans="1:12" ht="30" x14ac:dyDescent="0.25">
      <c r="A3" s="1"/>
      <c r="B3" s="4" t="s">
        <v>154</v>
      </c>
      <c r="C3" s="129" t="s">
        <v>146</v>
      </c>
      <c r="D3" s="4" t="s">
        <v>3</v>
      </c>
      <c r="E3" s="4" t="s">
        <v>3</v>
      </c>
      <c r="F3" s="4"/>
      <c r="G3" s="4"/>
      <c r="H3" s="2"/>
      <c r="I3" s="5" t="s">
        <v>144</v>
      </c>
    </row>
    <row r="4" spans="1:12" ht="30.75" customHeight="1" x14ac:dyDescent="0.25">
      <c r="A4"/>
      <c r="B4" s="148" t="s">
        <v>76</v>
      </c>
      <c r="C4" s="148"/>
      <c r="D4" s="148"/>
      <c r="E4" s="110"/>
      <c r="F4" s="110"/>
      <c r="G4" s="110"/>
      <c r="H4" s="2"/>
      <c r="I4" s="149" t="s">
        <v>153</v>
      </c>
      <c r="J4" s="149"/>
      <c r="K4" s="2"/>
      <c r="L4" s="2"/>
    </row>
    <row r="5" spans="1:12" ht="45" x14ac:dyDescent="0.25">
      <c r="A5" s="14" t="s">
        <v>77</v>
      </c>
      <c r="B5" s="6" t="s">
        <v>78</v>
      </c>
      <c r="C5" s="6" t="s">
        <v>145</v>
      </c>
      <c r="D5" s="6" t="s">
        <v>147</v>
      </c>
      <c r="E5" s="6" t="s">
        <v>16</v>
      </c>
      <c r="F5" s="7"/>
      <c r="G5" s="7"/>
      <c r="H5" s="2"/>
      <c r="I5" s="4" t="s">
        <v>143</v>
      </c>
      <c r="J5" s="5" t="s">
        <v>142</v>
      </c>
      <c r="K5" s="129" t="s">
        <v>124</v>
      </c>
      <c r="L5" s="129" t="s">
        <v>141</v>
      </c>
    </row>
    <row r="6" spans="1:12" x14ac:dyDescent="0.25">
      <c r="A6" s="17">
        <v>28976</v>
      </c>
      <c r="B6" s="16">
        <v>43.5</v>
      </c>
      <c r="C6" s="85">
        <f>(B6/(AVERAGE(B$483:B$492))*100)</f>
        <v>19.081039587674088</v>
      </c>
      <c r="D6" s="7"/>
      <c r="E6" s="7"/>
      <c r="F6" s="7"/>
      <c r="G6" s="7"/>
      <c r="H6" s="2"/>
      <c r="I6" s="133">
        <v>28976</v>
      </c>
      <c r="J6" s="131">
        <v>43.5</v>
      </c>
      <c r="K6" s="133">
        <v>28976</v>
      </c>
      <c r="L6" s="134">
        <f>_xlfn.XLOOKUP(K6,I$6:I$190,J$6:J$190)</f>
        <v>43.5</v>
      </c>
    </row>
    <row r="7" spans="1:12" x14ac:dyDescent="0.25">
      <c r="A7" s="17"/>
      <c r="B7" s="16" t="e">
        <v>#N/A</v>
      </c>
      <c r="C7"/>
      <c r="D7" s="7"/>
      <c r="E7" s="7"/>
      <c r="F7" s="7"/>
      <c r="G7" s="7"/>
      <c r="H7" s="2"/>
      <c r="I7" s="133">
        <v>29068</v>
      </c>
      <c r="J7" s="131">
        <v>41.9</v>
      </c>
      <c r="K7" s="133">
        <v>29007</v>
      </c>
      <c r="L7" s="134" t="e">
        <f t="shared" ref="L7:L70" si="0">_xlfn.XLOOKUP(K7,I$6:I$190,J$6:J$190)</f>
        <v>#N/A</v>
      </c>
    </row>
    <row r="8" spans="1:12" x14ac:dyDescent="0.25">
      <c r="A8" s="17"/>
      <c r="B8" s="16" t="e">
        <v>#N/A</v>
      </c>
      <c r="C8"/>
      <c r="D8" s="7"/>
      <c r="E8" s="7"/>
      <c r="F8" s="7"/>
      <c r="G8" s="7"/>
      <c r="H8" s="2"/>
      <c r="I8" s="133">
        <v>29160</v>
      </c>
      <c r="J8" s="131">
        <v>38.4</v>
      </c>
      <c r="K8" s="133">
        <v>29037</v>
      </c>
      <c r="L8" s="134" t="e">
        <f t="shared" si="0"/>
        <v>#N/A</v>
      </c>
    </row>
    <row r="9" spans="1:12" x14ac:dyDescent="0.25">
      <c r="A9" s="17">
        <v>29068</v>
      </c>
      <c r="B9" s="16">
        <v>41.9</v>
      </c>
      <c r="C9" s="85">
        <f>(B9/(AVERAGE(B$483:B$492))*100)</f>
        <v>18.379208246518257</v>
      </c>
      <c r="D9" s="85">
        <f>(C9-C6)/C6*100</f>
        <v>-3.6781609195402432</v>
      </c>
      <c r="E9" s="7"/>
      <c r="F9" s="7"/>
      <c r="G9" s="7"/>
      <c r="H9" s="2"/>
      <c r="I9" s="133">
        <v>29252</v>
      </c>
      <c r="J9" s="131">
        <v>40.6</v>
      </c>
      <c r="K9" s="133">
        <v>29068</v>
      </c>
      <c r="L9" s="134">
        <f t="shared" si="0"/>
        <v>41.9</v>
      </c>
    </row>
    <row r="10" spans="1:12" x14ac:dyDescent="0.25">
      <c r="A10" s="16"/>
      <c r="B10" s="16" t="e">
        <v>#N/A</v>
      </c>
      <c r="C10"/>
      <c r="D10" s="7"/>
      <c r="E10" s="7"/>
      <c r="F10" s="7"/>
      <c r="G10" s="7"/>
      <c r="H10" s="2"/>
      <c r="I10" s="133">
        <v>29342</v>
      </c>
      <c r="J10" s="131">
        <v>36.700000000000003</v>
      </c>
      <c r="K10" s="133">
        <v>29099</v>
      </c>
      <c r="L10" s="134" t="e">
        <f t="shared" si="0"/>
        <v>#N/A</v>
      </c>
    </row>
    <row r="11" spans="1:12" x14ac:dyDescent="0.25">
      <c r="A11" s="16"/>
      <c r="B11" s="16" t="e">
        <v>#N/A</v>
      </c>
      <c r="C11"/>
      <c r="D11" s="7"/>
      <c r="E11" s="7"/>
      <c r="F11" s="7"/>
      <c r="G11" s="7"/>
      <c r="H11" s="2"/>
      <c r="I11" s="133">
        <v>29434</v>
      </c>
      <c r="J11" s="131">
        <v>37.5</v>
      </c>
      <c r="K11" s="133">
        <v>29129</v>
      </c>
      <c r="L11" s="134" t="e">
        <f t="shared" si="0"/>
        <v>#N/A</v>
      </c>
    </row>
    <row r="12" spans="1:12" x14ac:dyDescent="0.25">
      <c r="A12" s="17">
        <v>29160</v>
      </c>
      <c r="B12" s="16">
        <v>38.4</v>
      </c>
      <c r="C12" s="85">
        <f>(B12/(AVERAGE(B$483:B$492))*100)</f>
        <v>16.843952187739884</v>
      </c>
      <c r="D12" s="85">
        <f>(C12-C9)/C9*100</f>
        <v>-8.3532219570405637</v>
      </c>
      <c r="E12" s="7"/>
      <c r="F12" s="7"/>
      <c r="G12" s="7"/>
      <c r="H12" s="2"/>
      <c r="I12" s="133">
        <v>29526</v>
      </c>
      <c r="J12" s="131">
        <v>38.700000000000003</v>
      </c>
      <c r="K12" s="133">
        <v>29160</v>
      </c>
      <c r="L12" s="134">
        <f t="shared" si="0"/>
        <v>38.4</v>
      </c>
    </row>
    <row r="13" spans="1:12" x14ac:dyDescent="0.25">
      <c r="A13" s="17"/>
      <c r="B13" s="16" t="e">
        <v>#N/A</v>
      </c>
      <c r="C13"/>
      <c r="D13" s="7"/>
      <c r="E13" s="7"/>
      <c r="F13" s="7"/>
      <c r="G13" s="7"/>
      <c r="H13" s="2"/>
      <c r="I13" s="133">
        <v>29618</v>
      </c>
      <c r="J13" s="131">
        <v>37.4</v>
      </c>
      <c r="K13" s="133">
        <v>29190</v>
      </c>
      <c r="L13" s="134" t="e">
        <f t="shared" si="0"/>
        <v>#N/A</v>
      </c>
    </row>
    <row r="14" spans="1:12" x14ac:dyDescent="0.25">
      <c r="A14" s="17"/>
      <c r="B14" s="16" t="e">
        <v>#N/A</v>
      </c>
      <c r="C14"/>
      <c r="D14" s="7"/>
      <c r="E14" s="7"/>
      <c r="F14" s="7"/>
      <c r="G14" s="7"/>
      <c r="H14" s="2"/>
      <c r="I14" s="133">
        <v>29707</v>
      </c>
      <c r="J14" s="131">
        <v>44</v>
      </c>
      <c r="K14" s="133">
        <v>29221</v>
      </c>
      <c r="L14" s="134" t="e">
        <f t="shared" si="0"/>
        <v>#N/A</v>
      </c>
    </row>
    <row r="15" spans="1:12" x14ac:dyDescent="0.25">
      <c r="A15" s="127">
        <v>29252</v>
      </c>
      <c r="B15" s="16">
        <v>40.6</v>
      </c>
      <c r="C15" s="85">
        <f>(B15/(AVERAGE(B$483:B$492))*100)</f>
        <v>17.808970281829147</v>
      </c>
      <c r="D15" s="85">
        <f>(C15-C12)/C12*100</f>
        <v>5.7291666666666607</v>
      </c>
      <c r="E15" s="7"/>
      <c r="F15" s="7"/>
      <c r="G15" s="7"/>
      <c r="H15" s="2"/>
      <c r="I15" s="133">
        <v>29799</v>
      </c>
      <c r="J15" s="131">
        <v>44.5</v>
      </c>
      <c r="K15" s="133">
        <v>29252</v>
      </c>
      <c r="L15" s="134">
        <f t="shared" si="0"/>
        <v>40.6</v>
      </c>
    </row>
    <row r="16" spans="1:12" x14ac:dyDescent="0.25">
      <c r="A16" s="127"/>
      <c r="B16" s="16" t="e">
        <v>#N/A</v>
      </c>
      <c r="C16"/>
      <c r="D16" s="7"/>
      <c r="E16" s="7"/>
      <c r="F16" s="7"/>
      <c r="G16" s="7"/>
      <c r="H16" s="2"/>
      <c r="I16" s="133">
        <v>29891</v>
      </c>
      <c r="J16" s="131">
        <v>41.7</v>
      </c>
      <c r="K16" s="133">
        <v>29281</v>
      </c>
      <c r="L16" s="134" t="e">
        <f t="shared" si="0"/>
        <v>#N/A</v>
      </c>
    </row>
    <row r="17" spans="1:12" x14ac:dyDescent="0.25">
      <c r="A17" s="127"/>
      <c r="B17" s="16" t="e">
        <v>#N/A</v>
      </c>
      <c r="C17"/>
      <c r="D17" s="7"/>
      <c r="E17" s="7"/>
      <c r="F17" s="7"/>
      <c r="G17" s="7"/>
      <c r="H17" s="2"/>
      <c r="I17" s="133">
        <v>29983</v>
      </c>
      <c r="J17" s="131">
        <v>37.299999999999997</v>
      </c>
      <c r="K17" s="133">
        <v>29312</v>
      </c>
      <c r="L17" s="134" t="e">
        <f t="shared" si="0"/>
        <v>#N/A</v>
      </c>
    </row>
    <row r="18" spans="1:12" x14ac:dyDescent="0.25">
      <c r="A18" s="17">
        <v>29342</v>
      </c>
      <c r="B18" s="16">
        <v>36.700000000000003</v>
      </c>
      <c r="C18" s="85">
        <f>(B18/(AVERAGE(B$483:B$492))*100)</f>
        <v>16.098256387761818</v>
      </c>
      <c r="D18" s="85">
        <f t="shared" ref="D18" si="1">(C18-C15)/C15*100</f>
        <v>-9.6059113300492438</v>
      </c>
      <c r="E18" s="85">
        <f>(C18-C6)/C6*100</f>
        <v>-15.632183908045969</v>
      </c>
      <c r="F18" s="85"/>
      <c r="G18" s="85"/>
      <c r="H18" s="2"/>
      <c r="I18" s="133">
        <v>30072</v>
      </c>
      <c r="J18" s="131">
        <v>30.3</v>
      </c>
      <c r="K18" s="133">
        <v>29342</v>
      </c>
      <c r="L18" s="134">
        <f t="shared" si="0"/>
        <v>36.700000000000003</v>
      </c>
    </row>
    <row r="19" spans="1:12" x14ac:dyDescent="0.25">
      <c r="A19" s="17"/>
      <c r="B19" s="16" t="e">
        <v>#N/A</v>
      </c>
      <c r="C19"/>
      <c r="D19" s="7"/>
      <c r="E19" s="7"/>
      <c r="F19" s="7"/>
      <c r="G19" s="7"/>
      <c r="H19" s="2"/>
      <c r="I19" s="133">
        <v>30164</v>
      </c>
      <c r="J19" s="131">
        <v>26.8</v>
      </c>
      <c r="K19" s="133">
        <v>29373</v>
      </c>
      <c r="L19" s="134" t="e">
        <f t="shared" si="0"/>
        <v>#N/A</v>
      </c>
    </row>
    <row r="20" spans="1:12" x14ac:dyDescent="0.25">
      <c r="A20" s="17"/>
      <c r="B20" s="16" t="e">
        <v>#N/A</v>
      </c>
      <c r="C20"/>
      <c r="D20" s="7"/>
      <c r="E20" s="7"/>
      <c r="F20" s="7"/>
      <c r="G20" s="7"/>
      <c r="H20" s="2"/>
      <c r="I20" s="133">
        <v>30256</v>
      </c>
      <c r="J20" s="131">
        <v>30.3</v>
      </c>
      <c r="K20" s="133">
        <v>29403</v>
      </c>
      <c r="L20" s="134" t="e">
        <f t="shared" si="0"/>
        <v>#N/A</v>
      </c>
    </row>
    <row r="21" spans="1:12" x14ac:dyDescent="0.25">
      <c r="A21" s="17">
        <v>29434</v>
      </c>
      <c r="B21" s="16">
        <v>37.5</v>
      </c>
      <c r="C21" s="85">
        <f>(B21/(AVERAGE(B$483:B$492))*100)</f>
        <v>16.44917205833973</v>
      </c>
      <c r="D21" s="85">
        <f t="shared" ref="D21" si="2">(C21-C18)/C18*100</f>
        <v>2.1798365122615659</v>
      </c>
      <c r="E21" s="85">
        <f t="shared" ref="E21" si="3">(C21-C9)/C9*100</f>
        <v>-10.501193317422425</v>
      </c>
      <c r="F21" s="85"/>
      <c r="G21" s="85"/>
      <c r="H21" s="2"/>
      <c r="I21" s="133">
        <v>30348</v>
      </c>
      <c r="J21" s="131">
        <v>29.7</v>
      </c>
      <c r="K21" s="133">
        <v>29434</v>
      </c>
      <c r="L21" s="134">
        <f t="shared" si="0"/>
        <v>37.5</v>
      </c>
    </row>
    <row r="22" spans="1:12" x14ac:dyDescent="0.25">
      <c r="A22" s="16"/>
      <c r="B22" s="16" t="e">
        <v>#N/A</v>
      </c>
      <c r="C22"/>
      <c r="D22" s="7"/>
      <c r="E22" s="7"/>
      <c r="F22" s="7"/>
      <c r="G22" s="7"/>
      <c r="H22" s="2"/>
      <c r="I22" s="133">
        <v>30437</v>
      </c>
      <c r="J22" s="131">
        <v>32.4</v>
      </c>
      <c r="K22" s="133">
        <v>29465</v>
      </c>
      <c r="L22" s="134" t="e">
        <f t="shared" si="0"/>
        <v>#N/A</v>
      </c>
    </row>
    <row r="23" spans="1:12" x14ac:dyDescent="0.25">
      <c r="A23" s="16"/>
      <c r="B23" s="16" t="e">
        <v>#N/A</v>
      </c>
      <c r="C23"/>
      <c r="D23" s="7"/>
      <c r="E23" s="7"/>
      <c r="F23" s="7"/>
      <c r="G23" s="7"/>
      <c r="H23" s="2"/>
      <c r="I23" s="133">
        <v>30529</v>
      </c>
      <c r="J23" s="131">
        <v>33.6</v>
      </c>
      <c r="K23" s="133">
        <v>29495</v>
      </c>
      <c r="L23" s="134" t="e">
        <f t="shared" si="0"/>
        <v>#N/A</v>
      </c>
    </row>
    <row r="24" spans="1:12" x14ac:dyDescent="0.25">
      <c r="A24" s="17">
        <v>29526</v>
      </c>
      <c r="B24" s="16">
        <v>38.700000000000003</v>
      </c>
      <c r="C24" s="85">
        <f>(B24/(AVERAGE(B$483:B$492))*100)</f>
        <v>16.975545564206605</v>
      </c>
      <c r="D24" s="85">
        <f t="shared" ref="D24" si="4">(C24-C21)/C21*100</f>
        <v>3.2000000000000224</v>
      </c>
      <c r="E24" s="85">
        <f t="shared" ref="E24" si="5">(C24-C12)/C12*100</f>
        <v>0.78125000000002132</v>
      </c>
      <c r="F24" s="85"/>
      <c r="G24" s="85"/>
      <c r="H24" s="2"/>
      <c r="I24" s="133">
        <v>30621</v>
      </c>
      <c r="J24" s="131">
        <v>36.299999999999997</v>
      </c>
      <c r="K24" s="133">
        <v>29526</v>
      </c>
      <c r="L24" s="134">
        <f t="shared" si="0"/>
        <v>38.700000000000003</v>
      </c>
    </row>
    <row r="25" spans="1:12" x14ac:dyDescent="0.25">
      <c r="A25" s="17"/>
      <c r="B25" s="16" t="e">
        <v>#N/A</v>
      </c>
      <c r="C25"/>
      <c r="D25" s="7"/>
      <c r="E25" s="7"/>
      <c r="F25" s="7"/>
      <c r="G25" s="7"/>
      <c r="H25" s="2"/>
      <c r="I25" s="133">
        <v>30713</v>
      </c>
      <c r="J25" s="131">
        <v>44.6</v>
      </c>
      <c r="K25" s="133">
        <v>29556</v>
      </c>
      <c r="L25" s="134" t="e">
        <f t="shared" si="0"/>
        <v>#N/A</v>
      </c>
    </row>
    <row r="26" spans="1:12" x14ac:dyDescent="0.25">
      <c r="A26" s="17"/>
      <c r="B26" s="16" t="e">
        <v>#N/A</v>
      </c>
      <c r="C26"/>
      <c r="D26" s="7"/>
      <c r="E26" s="7"/>
      <c r="F26" s="7"/>
      <c r="G26" s="7"/>
      <c r="H26" s="2"/>
      <c r="I26" s="133">
        <v>30803</v>
      </c>
      <c r="J26" s="131">
        <v>40.299999999999997</v>
      </c>
      <c r="K26" s="133">
        <v>29587</v>
      </c>
      <c r="L26" s="134" t="e">
        <f t="shared" si="0"/>
        <v>#N/A</v>
      </c>
    </row>
    <row r="27" spans="1:12" x14ac:dyDescent="0.25">
      <c r="A27" s="127">
        <v>29618</v>
      </c>
      <c r="B27" s="16">
        <v>37.4</v>
      </c>
      <c r="C27" s="85">
        <f>(B27/(AVERAGE(B$483:B$492))*100)</f>
        <v>16.405307599517492</v>
      </c>
      <c r="D27" s="85">
        <f t="shared" ref="D27" si="6">(C27-C24)/C24*100</f>
        <v>-3.3591731266150013</v>
      </c>
      <c r="E27" s="85">
        <f t="shared" ref="E27" si="7">(C27-C15)/C15*100</f>
        <v>-7.8817733990147669</v>
      </c>
      <c r="F27" s="85"/>
      <c r="G27" s="85"/>
      <c r="H27" s="2"/>
      <c r="I27" s="133">
        <v>30895</v>
      </c>
      <c r="J27" s="131">
        <v>48.5</v>
      </c>
      <c r="K27" s="133">
        <v>29618</v>
      </c>
      <c r="L27" s="134">
        <f t="shared" si="0"/>
        <v>37.4</v>
      </c>
    </row>
    <row r="28" spans="1:12" x14ac:dyDescent="0.25">
      <c r="A28" s="17"/>
      <c r="B28" s="16" t="e">
        <v>#N/A</v>
      </c>
      <c r="C28"/>
      <c r="D28" s="7"/>
      <c r="E28" s="7"/>
      <c r="F28" s="7"/>
      <c r="G28" s="7"/>
      <c r="H28" s="2"/>
      <c r="I28" s="133">
        <v>30987</v>
      </c>
      <c r="J28" s="131">
        <v>49.8</v>
      </c>
      <c r="K28" s="133">
        <v>29646</v>
      </c>
      <c r="L28" s="134" t="e">
        <f t="shared" si="0"/>
        <v>#N/A</v>
      </c>
    </row>
    <row r="29" spans="1:12" x14ac:dyDescent="0.25">
      <c r="A29" s="17"/>
      <c r="B29" s="16" t="e">
        <v>#N/A</v>
      </c>
      <c r="C29"/>
      <c r="D29" s="7"/>
      <c r="E29" s="7"/>
      <c r="F29" s="7"/>
      <c r="G29" s="7"/>
      <c r="H29" s="2"/>
      <c r="I29" s="133">
        <v>31079</v>
      </c>
      <c r="J29" s="131">
        <v>60.4</v>
      </c>
      <c r="K29" s="133">
        <v>29677</v>
      </c>
      <c r="L29" s="134" t="e">
        <f t="shared" si="0"/>
        <v>#N/A</v>
      </c>
    </row>
    <row r="30" spans="1:12" x14ac:dyDescent="0.25">
      <c r="A30" s="17">
        <v>29707</v>
      </c>
      <c r="B30" s="16">
        <v>44</v>
      </c>
      <c r="C30" s="85">
        <f>(B30/(AVERAGE(B$483:B$492))*100)</f>
        <v>19.300361881785282</v>
      </c>
      <c r="D30" s="85">
        <f t="shared" ref="D30" si="8">(C30-C27)/C27*100</f>
        <v>17.647058823529392</v>
      </c>
      <c r="E30" s="85">
        <f t="shared" ref="E30" si="9">(C30-C18)/C18*100</f>
        <v>19.891008174386894</v>
      </c>
      <c r="F30" s="85"/>
      <c r="G30" s="85"/>
      <c r="H30" s="2"/>
      <c r="I30" s="133">
        <v>31168</v>
      </c>
      <c r="J30" s="131">
        <v>68.599999999999994</v>
      </c>
      <c r="K30" s="133">
        <v>29707</v>
      </c>
      <c r="L30" s="134">
        <f t="shared" si="0"/>
        <v>44</v>
      </c>
    </row>
    <row r="31" spans="1:12" x14ac:dyDescent="0.25">
      <c r="A31" s="17"/>
      <c r="B31" s="16" t="e">
        <v>#N/A</v>
      </c>
      <c r="C31"/>
      <c r="D31" s="7"/>
      <c r="E31" s="7"/>
      <c r="F31" s="7"/>
      <c r="G31" s="7"/>
      <c r="H31" s="2"/>
      <c r="I31" s="133">
        <v>31260</v>
      </c>
      <c r="J31" s="131">
        <v>67.2</v>
      </c>
      <c r="K31" s="133">
        <v>29738</v>
      </c>
      <c r="L31" s="134" t="e">
        <f t="shared" si="0"/>
        <v>#N/A</v>
      </c>
    </row>
    <row r="32" spans="1:12" x14ac:dyDescent="0.25">
      <c r="A32" s="17"/>
      <c r="B32" s="16" t="e">
        <v>#N/A</v>
      </c>
      <c r="C32"/>
      <c r="D32" s="7"/>
      <c r="E32" s="7"/>
      <c r="F32" s="7"/>
      <c r="G32" s="7"/>
      <c r="H32" s="2"/>
      <c r="I32" s="133">
        <v>31352</v>
      </c>
      <c r="J32" s="131">
        <v>66.2</v>
      </c>
      <c r="K32" s="133">
        <v>29768</v>
      </c>
      <c r="L32" s="134" t="e">
        <f t="shared" si="0"/>
        <v>#N/A</v>
      </c>
    </row>
    <row r="33" spans="1:12" x14ac:dyDescent="0.25">
      <c r="A33" s="17">
        <v>29799</v>
      </c>
      <c r="B33" s="16">
        <v>44.5</v>
      </c>
      <c r="C33" s="85">
        <f>(B33/(AVERAGE(B$483:B$492))*100)</f>
        <v>19.519684175896483</v>
      </c>
      <c r="D33" s="85">
        <f t="shared" ref="D33" si="10">(C33-C30)/C30*100</f>
        <v>1.1363636363636611</v>
      </c>
      <c r="E33" s="85">
        <f t="shared" ref="E33" si="11">(C33-C21)/C21*100</f>
        <v>18.666666666666686</v>
      </c>
      <c r="F33" s="85"/>
      <c r="G33" s="85"/>
      <c r="H33" s="2"/>
      <c r="I33" s="133">
        <v>31444</v>
      </c>
      <c r="J33" s="131">
        <v>64.8</v>
      </c>
      <c r="K33" s="133">
        <v>29799</v>
      </c>
      <c r="L33" s="134">
        <f t="shared" si="0"/>
        <v>44.5</v>
      </c>
    </row>
    <row r="34" spans="1:12" x14ac:dyDescent="0.25">
      <c r="A34" s="17"/>
      <c r="B34" s="16" t="e">
        <v>#N/A</v>
      </c>
      <c r="C34"/>
      <c r="D34" s="7"/>
      <c r="E34" s="7"/>
      <c r="F34" s="7"/>
      <c r="G34" s="7"/>
      <c r="H34" s="2"/>
      <c r="I34" s="133">
        <v>31533</v>
      </c>
      <c r="J34" s="131">
        <v>66.099999999999994</v>
      </c>
      <c r="K34" s="133">
        <v>29830</v>
      </c>
      <c r="L34" s="134" t="e">
        <f t="shared" si="0"/>
        <v>#N/A</v>
      </c>
    </row>
    <row r="35" spans="1:12" x14ac:dyDescent="0.25">
      <c r="A35" s="17"/>
      <c r="B35" s="16" t="e">
        <v>#N/A</v>
      </c>
      <c r="C35"/>
      <c r="D35" s="7"/>
      <c r="E35" s="7"/>
      <c r="F35" s="7"/>
      <c r="G35" s="7"/>
      <c r="H35" s="2"/>
      <c r="I35" s="133">
        <v>31625</v>
      </c>
      <c r="J35" s="131">
        <v>61.1</v>
      </c>
      <c r="K35" s="133">
        <v>29860</v>
      </c>
      <c r="L35" s="134" t="e">
        <f t="shared" si="0"/>
        <v>#N/A</v>
      </c>
    </row>
    <row r="36" spans="1:12" x14ac:dyDescent="0.25">
      <c r="A36" s="17">
        <v>29891</v>
      </c>
      <c r="B36" s="16">
        <v>41.7</v>
      </c>
      <c r="C36" s="85">
        <f>(B36/(AVERAGE(B$483:B$492))*100)</f>
        <v>18.29147932887378</v>
      </c>
      <c r="D36" s="85">
        <f t="shared" ref="D36" si="12">(C36-C33)/C33*100</f>
        <v>-6.2921348314606869</v>
      </c>
      <c r="E36" s="85">
        <f t="shared" ref="E36" si="13">(C36-C24)/C24*100</f>
        <v>7.7519379844961032</v>
      </c>
      <c r="F36" s="85"/>
      <c r="G36" s="85"/>
      <c r="H36" s="2"/>
      <c r="I36" s="133">
        <v>31717</v>
      </c>
      <c r="J36" s="131">
        <v>66.3</v>
      </c>
      <c r="K36" s="133">
        <v>29891</v>
      </c>
      <c r="L36" s="134">
        <f t="shared" si="0"/>
        <v>41.7</v>
      </c>
    </row>
    <row r="37" spans="1:12" x14ac:dyDescent="0.25">
      <c r="A37" s="16"/>
      <c r="B37" s="16" t="e">
        <v>#N/A</v>
      </c>
      <c r="C37"/>
      <c r="D37" s="7"/>
      <c r="E37" s="7"/>
      <c r="F37" s="7"/>
      <c r="G37" s="7"/>
      <c r="H37" s="2"/>
      <c r="I37" s="133">
        <v>31809</v>
      </c>
      <c r="J37" s="131">
        <v>69.5</v>
      </c>
      <c r="K37" s="133">
        <v>29921</v>
      </c>
      <c r="L37" s="134" t="e">
        <f t="shared" si="0"/>
        <v>#N/A</v>
      </c>
    </row>
    <row r="38" spans="1:12" x14ac:dyDescent="0.25">
      <c r="A38" s="16"/>
      <c r="B38" s="16" t="e">
        <v>#N/A</v>
      </c>
      <c r="C38"/>
      <c r="D38" s="7"/>
      <c r="E38" s="7"/>
      <c r="F38" s="7"/>
      <c r="G38" s="7"/>
      <c r="H38" s="2"/>
      <c r="I38" s="133">
        <v>31898</v>
      </c>
      <c r="J38" s="131">
        <v>66.900000000000006</v>
      </c>
      <c r="K38" s="133">
        <v>29952</v>
      </c>
      <c r="L38" s="134" t="e">
        <f t="shared" si="0"/>
        <v>#N/A</v>
      </c>
    </row>
    <row r="39" spans="1:12" x14ac:dyDescent="0.25">
      <c r="A39" s="17">
        <v>29983</v>
      </c>
      <c r="B39" s="16">
        <v>37.299999999999997</v>
      </c>
      <c r="C39" s="85">
        <f>(B39/(AVERAGE(B$483:B$492))*100)</f>
        <v>16.361443140695251</v>
      </c>
      <c r="D39" s="85">
        <f t="shared" ref="D39" si="14">(C39-C36)/C36*100</f>
        <v>-10.551558752997609</v>
      </c>
      <c r="E39" s="85">
        <f t="shared" ref="E39" si="15">(C39-C27)/C27*100</f>
        <v>-0.26737967914439947</v>
      </c>
      <c r="F39" s="85"/>
      <c r="G39" s="85"/>
      <c r="H39" s="2"/>
      <c r="I39" s="133">
        <v>31990</v>
      </c>
      <c r="J39" s="131">
        <v>70.099999999999994</v>
      </c>
      <c r="K39" s="133">
        <v>29983</v>
      </c>
      <c r="L39" s="134">
        <f t="shared" si="0"/>
        <v>37.299999999999997</v>
      </c>
    </row>
    <row r="40" spans="1:12" x14ac:dyDescent="0.25">
      <c r="A40" s="17"/>
      <c r="B40" s="16" t="e">
        <v>#N/A</v>
      </c>
      <c r="C40"/>
      <c r="D40" s="7"/>
      <c r="E40" s="7"/>
      <c r="F40" s="7"/>
      <c r="G40" s="7"/>
      <c r="H40" s="2"/>
      <c r="I40" s="133">
        <v>32082</v>
      </c>
      <c r="J40" s="131">
        <v>66.900000000000006</v>
      </c>
      <c r="K40" s="133">
        <v>30011</v>
      </c>
      <c r="L40" s="134" t="e">
        <f t="shared" si="0"/>
        <v>#N/A</v>
      </c>
    </row>
    <row r="41" spans="1:12" x14ac:dyDescent="0.25">
      <c r="A41" s="17"/>
      <c r="B41" s="16" t="e">
        <v>#N/A</v>
      </c>
      <c r="C41"/>
      <c r="D41" s="7"/>
      <c r="E41" s="7"/>
      <c r="F41" s="7"/>
      <c r="G41" s="7"/>
      <c r="H41" s="2"/>
      <c r="I41" s="133">
        <v>32174</v>
      </c>
      <c r="J41" s="131">
        <v>70.2</v>
      </c>
      <c r="K41" s="133">
        <v>30042</v>
      </c>
      <c r="L41" s="134" t="e">
        <f t="shared" si="0"/>
        <v>#N/A</v>
      </c>
    </row>
    <row r="42" spans="1:12" x14ac:dyDescent="0.25">
      <c r="A42" s="127">
        <v>30072</v>
      </c>
      <c r="B42" s="16">
        <v>30.3</v>
      </c>
      <c r="C42" s="85">
        <f>(B42/(AVERAGE(B$483:B$492))*100)</f>
        <v>13.290931023138503</v>
      </c>
      <c r="D42" s="85">
        <f t="shared" ref="D42" si="16">(C42-C39)/C39*100</f>
        <v>-18.766756032171568</v>
      </c>
      <c r="E42" s="85">
        <f t="shared" ref="E42" si="17">(C42-C30)/C30*100</f>
        <v>-31.136363636363622</v>
      </c>
      <c r="F42" s="85"/>
      <c r="G42" s="85"/>
      <c r="H42" s="2"/>
      <c r="I42" s="133">
        <v>32264</v>
      </c>
      <c r="J42" s="131">
        <v>74.400000000000006</v>
      </c>
      <c r="K42" s="133">
        <v>30072</v>
      </c>
      <c r="L42" s="134">
        <f t="shared" si="0"/>
        <v>30.3</v>
      </c>
    </row>
    <row r="43" spans="1:12" x14ac:dyDescent="0.25">
      <c r="A43" s="17"/>
      <c r="B43" s="16" t="e">
        <v>#N/A</v>
      </c>
      <c r="C43"/>
      <c r="D43" s="7"/>
      <c r="E43" s="7"/>
      <c r="F43" s="7"/>
      <c r="G43" s="7"/>
      <c r="H43" s="2"/>
      <c r="I43" s="133">
        <v>32356</v>
      </c>
      <c r="J43" s="131">
        <v>80.8</v>
      </c>
      <c r="K43" s="133">
        <v>30103</v>
      </c>
      <c r="L43" s="134" t="e">
        <f t="shared" si="0"/>
        <v>#N/A</v>
      </c>
    </row>
    <row r="44" spans="1:12" x14ac:dyDescent="0.25">
      <c r="A44" s="17"/>
      <c r="B44" s="16" t="e">
        <v>#N/A</v>
      </c>
      <c r="C44"/>
      <c r="D44" s="7"/>
      <c r="E44" s="7"/>
      <c r="F44" s="7"/>
      <c r="G44" s="7"/>
      <c r="H44" s="2"/>
      <c r="I44" s="133">
        <v>32448</v>
      </c>
      <c r="J44" s="131">
        <v>85.1</v>
      </c>
      <c r="K44" s="133">
        <v>30133</v>
      </c>
      <c r="L44" s="134" t="e">
        <f t="shared" si="0"/>
        <v>#N/A</v>
      </c>
    </row>
    <row r="45" spans="1:12" x14ac:dyDescent="0.25">
      <c r="A45" s="17">
        <v>30164</v>
      </c>
      <c r="B45" s="16">
        <v>26.8</v>
      </c>
      <c r="C45" s="85">
        <f>(B45/(AVERAGE(B$483:B$492))*100)</f>
        <v>11.755674964360127</v>
      </c>
      <c r="D45" s="85">
        <f t="shared" ref="D45" si="18">(C45-C42)/C42*100</f>
        <v>-11.551155115511563</v>
      </c>
      <c r="E45" s="85">
        <f t="shared" ref="E45" si="19">(C45-C33)/C33*100</f>
        <v>-39.775280898876417</v>
      </c>
      <c r="F45" s="85"/>
      <c r="G45" s="85"/>
      <c r="H45" s="2"/>
      <c r="I45" s="133">
        <v>32540</v>
      </c>
      <c r="J45" s="131">
        <v>84.7</v>
      </c>
      <c r="K45" s="133">
        <v>30164</v>
      </c>
      <c r="L45" s="134">
        <f t="shared" si="0"/>
        <v>26.8</v>
      </c>
    </row>
    <row r="46" spans="1:12" x14ac:dyDescent="0.25">
      <c r="A46" s="17"/>
      <c r="B46" s="16" t="e">
        <v>#N/A</v>
      </c>
      <c r="C46"/>
      <c r="D46" s="7"/>
      <c r="E46" s="7"/>
      <c r="F46" s="7"/>
      <c r="G46" s="7"/>
      <c r="H46" s="2"/>
      <c r="I46" s="133">
        <v>32629</v>
      </c>
      <c r="J46" s="131">
        <v>93.7</v>
      </c>
      <c r="K46" s="133">
        <v>30195</v>
      </c>
      <c r="L46" s="134" t="e">
        <f t="shared" si="0"/>
        <v>#N/A</v>
      </c>
    </row>
    <row r="47" spans="1:12" x14ac:dyDescent="0.25">
      <c r="A47" s="17"/>
      <c r="B47" s="16" t="e">
        <v>#N/A</v>
      </c>
      <c r="C47"/>
      <c r="D47" s="7"/>
      <c r="E47" s="7"/>
      <c r="F47" s="7"/>
      <c r="G47" s="7"/>
      <c r="H47" s="2"/>
      <c r="I47" s="133">
        <v>32721</v>
      </c>
      <c r="J47" s="131">
        <v>76.599999999999994</v>
      </c>
      <c r="K47" s="133">
        <v>30225</v>
      </c>
      <c r="L47" s="134" t="e">
        <f t="shared" si="0"/>
        <v>#N/A</v>
      </c>
    </row>
    <row r="48" spans="1:12" x14ac:dyDescent="0.25">
      <c r="A48" s="17">
        <v>30256</v>
      </c>
      <c r="B48" s="16">
        <v>30.3</v>
      </c>
      <c r="C48" s="85">
        <f>(B48/(AVERAGE(B$483:B$492))*100)</f>
        <v>13.290931023138503</v>
      </c>
      <c r="D48" s="85">
        <f t="shared" ref="D48" si="20">(C48-C45)/C45*100</f>
        <v>13.059701492537327</v>
      </c>
      <c r="E48" s="85">
        <f t="shared" ref="E48" si="21">(C48-C36)/C36*100</f>
        <v>-27.338129496402875</v>
      </c>
      <c r="F48" s="85"/>
      <c r="G48" s="85"/>
      <c r="H48" s="2"/>
      <c r="I48" s="133">
        <v>32813</v>
      </c>
      <c r="J48" s="131">
        <v>79.2</v>
      </c>
      <c r="K48" s="133">
        <v>30256</v>
      </c>
      <c r="L48" s="134">
        <f t="shared" si="0"/>
        <v>30.3</v>
      </c>
    </row>
    <row r="49" spans="1:12" x14ac:dyDescent="0.25">
      <c r="A49" s="16"/>
      <c r="B49" s="16" t="e">
        <v>#N/A</v>
      </c>
      <c r="C49"/>
      <c r="D49" s="7"/>
      <c r="E49" s="7"/>
      <c r="F49" s="7"/>
      <c r="G49" s="7"/>
      <c r="H49" s="2"/>
      <c r="I49" s="133">
        <v>32905</v>
      </c>
      <c r="J49" s="131">
        <v>71.900000000000006</v>
      </c>
      <c r="K49" s="133">
        <v>30286</v>
      </c>
      <c r="L49" s="134" t="e">
        <f t="shared" si="0"/>
        <v>#N/A</v>
      </c>
    </row>
    <row r="50" spans="1:12" x14ac:dyDescent="0.25">
      <c r="A50" s="16"/>
      <c r="B50" s="16" t="e">
        <v>#N/A</v>
      </c>
      <c r="C50"/>
      <c r="D50" s="7"/>
      <c r="E50" s="7"/>
      <c r="F50" s="7"/>
      <c r="G50" s="7"/>
      <c r="H50" s="2"/>
      <c r="I50" s="133">
        <v>32994</v>
      </c>
      <c r="J50" s="131">
        <v>64</v>
      </c>
      <c r="K50" s="133">
        <v>30317</v>
      </c>
      <c r="L50" s="134" t="e">
        <f t="shared" si="0"/>
        <v>#N/A</v>
      </c>
    </row>
    <row r="51" spans="1:12" x14ac:dyDescent="0.25">
      <c r="A51" s="17">
        <v>30348</v>
      </c>
      <c r="B51" s="16">
        <v>29.7</v>
      </c>
      <c r="C51" s="85">
        <f>(B51/(AVERAGE(B$483:B$492))*100)</f>
        <v>13.027744270205066</v>
      </c>
      <c r="D51" s="85">
        <f t="shared" ref="D51" si="22">(C51-C48)/C48*100</f>
        <v>-1.9801980198019937</v>
      </c>
      <c r="E51" s="85">
        <f t="shared" ref="E51" si="23">(C51-C39)/C39*100</f>
        <v>-20.375335120643431</v>
      </c>
      <c r="F51" s="85"/>
      <c r="G51" s="85"/>
      <c r="H51" s="2"/>
      <c r="I51" s="133">
        <v>33086</v>
      </c>
      <c r="J51" s="131">
        <v>56.7</v>
      </c>
      <c r="K51" s="133">
        <v>30348</v>
      </c>
      <c r="L51" s="134">
        <f t="shared" si="0"/>
        <v>29.7</v>
      </c>
    </row>
    <row r="52" spans="1:12" x14ac:dyDescent="0.25">
      <c r="A52" s="17"/>
      <c r="B52" s="16" t="e">
        <v>#N/A</v>
      </c>
      <c r="C52"/>
      <c r="D52" s="7"/>
      <c r="E52" s="7"/>
      <c r="F52" s="7"/>
      <c r="G52" s="7"/>
      <c r="H52" s="2"/>
      <c r="I52" s="133">
        <v>33178</v>
      </c>
      <c r="J52" s="131">
        <v>41.6</v>
      </c>
      <c r="K52" s="133">
        <v>30376</v>
      </c>
      <c r="L52" s="134" t="e">
        <f t="shared" si="0"/>
        <v>#N/A</v>
      </c>
    </row>
    <row r="53" spans="1:12" x14ac:dyDescent="0.25">
      <c r="A53" s="17"/>
      <c r="B53" s="16" t="e">
        <v>#N/A</v>
      </c>
      <c r="C53"/>
      <c r="D53" s="7"/>
      <c r="E53" s="7"/>
      <c r="F53" s="7"/>
      <c r="G53" s="7"/>
      <c r="H53" s="2"/>
      <c r="I53" s="133">
        <v>33270</v>
      </c>
      <c r="J53" s="131">
        <v>33.799999999999997</v>
      </c>
      <c r="K53" s="133">
        <v>30407</v>
      </c>
      <c r="L53" s="134" t="e">
        <f t="shared" si="0"/>
        <v>#N/A</v>
      </c>
    </row>
    <row r="54" spans="1:12" x14ac:dyDescent="0.25">
      <c r="A54" s="127">
        <v>30437</v>
      </c>
      <c r="B54" s="16">
        <v>32.4</v>
      </c>
      <c r="C54" s="85">
        <f>(B54/(AVERAGE(B$483:B$492))*100)</f>
        <v>14.212084658405526</v>
      </c>
      <c r="D54" s="85">
        <f t="shared" ref="D54" si="24">(C54-C51)/C51*100</f>
        <v>9.0909090909090935</v>
      </c>
      <c r="E54" s="85">
        <f t="shared" ref="E54" si="25">(C54-C42)/C42*100</f>
        <v>6.9306930693069191</v>
      </c>
      <c r="F54" s="85"/>
      <c r="G54" s="85"/>
      <c r="H54" s="2"/>
      <c r="I54" s="133">
        <v>33359</v>
      </c>
      <c r="J54" s="131">
        <v>31.6</v>
      </c>
      <c r="K54" s="133">
        <v>30437</v>
      </c>
      <c r="L54" s="134">
        <f t="shared" si="0"/>
        <v>32.4</v>
      </c>
    </row>
    <row r="55" spans="1:12" x14ac:dyDescent="0.25">
      <c r="A55" s="17"/>
      <c r="B55" s="16" t="e">
        <v>#N/A</v>
      </c>
      <c r="C55"/>
      <c r="D55" s="7"/>
      <c r="E55" s="7"/>
      <c r="F55" s="7"/>
      <c r="G55" s="7"/>
      <c r="H55" s="2"/>
      <c r="I55" s="133">
        <v>33451</v>
      </c>
      <c r="J55" s="131">
        <v>29.8</v>
      </c>
      <c r="K55" s="133">
        <v>30468</v>
      </c>
      <c r="L55" s="134" t="e">
        <f t="shared" si="0"/>
        <v>#N/A</v>
      </c>
    </row>
    <row r="56" spans="1:12" x14ac:dyDescent="0.25">
      <c r="A56" s="17"/>
      <c r="B56" s="16" t="e">
        <v>#N/A</v>
      </c>
      <c r="C56"/>
      <c r="D56" s="7"/>
      <c r="E56" s="7"/>
      <c r="F56" s="7"/>
      <c r="G56" s="7"/>
      <c r="H56" s="2"/>
      <c r="I56" s="133">
        <v>33543</v>
      </c>
      <c r="J56" s="131">
        <v>30.9</v>
      </c>
      <c r="K56" s="133">
        <v>30498</v>
      </c>
      <c r="L56" s="134" t="e">
        <f t="shared" si="0"/>
        <v>#N/A</v>
      </c>
    </row>
    <row r="57" spans="1:12" x14ac:dyDescent="0.25">
      <c r="A57" s="17">
        <v>30529</v>
      </c>
      <c r="B57" s="16">
        <v>33.6</v>
      </c>
      <c r="C57" s="85">
        <f>(B57/(AVERAGE(B$483:B$492))*100)</f>
        <v>14.7384581642724</v>
      </c>
      <c r="D57" s="85">
        <f t="shared" ref="D57" si="26">(C57-C54)/C54*100</f>
        <v>3.7037037037037175</v>
      </c>
      <c r="E57" s="85">
        <f t="shared" ref="E57" si="27">(C57-C45)/C45*100</f>
        <v>25.373134328358226</v>
      </c>
      <c r="F57" s="85"/>
      <c r="G57" s="85"/>
      <c r="H57" s="2"/>
      <c r="I57" s="133">
        <v>33635</v>
      </c>
      <c r="J57" s="131">
        <v>33.299999999999997</v>
      </c>
      <c r="K57" s="133">
        <v>30529</v>
      </c>
      <c r="L57" s="134">
        <f t="shared" si="0"/>
        <v>33.6</v>
      </c>
    </row>
    <row r="58" spans="1:12" x14ac:dyDescent="0.25">
      <c r="A58" s="17"/>
      <c r="B58" s="16" t="e">
        <v>#N/A</v>
      </c>
      <c r="C58"/>
      <c r="D58" s="7"/>
      <c r="E58" s="7"/>
      <c r="F58" s="7"/>
      <c r="G58" s="7"/>
      <c r="H58" s="2"/>
      <c r="I58" s="133">
        <v>33725</v>
      </c>
      <c r="J58" s="131">
        <v>31.9</v>
      </c>
      <c r="K58" s="133">
        <v>30560</v>
      </c>
      <c r="L58" s="134" t="e">
        <f t="shared" si="0"/>
        <v>#N/A</v>
      </c>
    </row>
    <row r="59" spans="1:12" x14ac:dyDescent="0.25">
      <c r="A59" s="17"/>
      <c r="B59" s="16" t="e">
        <v>#N/A</v>
      </c>
      <c r="C59"/>
      <c r="D59" s="7"/>
      <c r="E59" s="7"/>
      <c r="F59" s="7"/>
      <c r="G59" s="7"/>
      <c r="H59" s="2"/>
      <c r="I59" s="133">
        <v>33817</v>
      </c>
      <c r="J59" s="131">
        <v>33</v>
      </c>
      <c r="K59" s="133">
        <v>30590</v>
      </c>
      <c r="L59" s="134" t="e">
        <f t="shared" si="0"/>
        <v>#N/A</v>
      </c>
    </row>
    <row r="60" spans="1:12" x14ac:dyDescent="0.25">
      <c r="A60" s="17">
        <v>30621</v>
      </c>
      <c r="B60" s="16">
        <v>36.299999999999997</v>
      </c>
      <c r="C60" s="85">
        <f>(B60/(AVERAGE(B$483:B$492))*100)</f>
        <v>15.922798552472859</v>
      </c>
      <c r="D60" s="85">
        <f t="shared" ref="D60" si="28">(C60-C57)/C57*100</f>
        <v>8.0357142857142758</v>
      </c>
      <c r="E60" s="85">
        <f t="shared" ref="E60" si="29">(C60-C48)/C48*100</f>
        <v>19.801980198019791</v>
      </c>
      <c r="F60" s="85"/>
      <c r="G60" s="85"/>
      <c r="H60" s="2"/>
      <c r="I60" s="133">
        <v>33909</v>
      </c>
      <c r="J60" s="131">
        <v>36.9</v>
      </c>
      <c r="K60" s="133">
        <v>30621</v>
      </c>
      <c r="L60" s="134">
        <f t="shared" si="0"/>
        <v>36.299999999999997</v>
      </c>
    </row>
    <row r="61" spans="1:12" x14ac:dyDescent="0.25">
      <c r="A61" s="16"/>
      <c r="B61" s="16" t="e">
        <v>#N/A</v>
      </c>
      <c r="C61"/>
      <c r="D61" s="7"/>
      <c r="E61" s="7"/>
      <c r="F61" s="7"/>
      <c r="G61" s="7"/>
      <c r="H61" s="2"/>
      <c r="I61" s="133">
        <v>34001</v>
      </c>
      <c r="J61" s="131">
        <v>37</v>
      </c>
      <c r="K61" s="133">
        <v>30651</v>
      </c>
      <c r="L61" s="134" t="e">
        <f t="shared" si="0"/>
        <v>#N/A</v>
      </c>
    </row>
    <row r="62" spans="1:12" x14ac:dyDescent="0.25">
      <c r="A62" s="16"/>
      <c r="B62" s="16" t="e">
        <v>#N/A</v>
      </c>
      <c r="C62"/>
      <c r="D62" s="7"/>
      <c r="E62" s="7"/>
      <c r="F62" s="7"/>
      <c r="G62" s="7"/>
      <c r="H62" s="2"/>
      <c r="I62" s="133">
        <v>34090</v>
      </c>
      <c r="J62" s="131">
        <v>42</v>
      </c>
      <c r="K62" s="133">
        <v>30682</v>
      </c>
      <c r="L62" s="134" t="e">
        <f t="shared" si="0"/>
        <v>#N/A</v>
      </c>
    </row>
    <row r="63" spans="1:12" x14ac:dyDescent="0.25">
      <c r="A63" s="17">
        <v>30713</v>
      </c>
      <c r="B63" s="16">
        <v>44.6</v>
      </c>
      <c r="C63" s="85">
        <f>(B63/(AVERAGE(B$483:B$492))*100)</f>
        <v>19.563548634718721</v>
      </c>
      <c r="D63" s="85">
        <f t="shared" ref="D63" si="30">(C63-C60)/C60*100</f>
        <v>22.865013774104696</v>
      </c>
      <c r="E63" s="85">
        <f t="shared" ref="E63" si="31">(C63-C51)/C51*100</f>
        <v>50.168350168350194</v>
      </c>
      <c r="F63" s="85"/>
      <c r="G63" s="85"/>
      <c r="H63" s="2"/>
      <c r="I63" s="133">
        <v>34182</v>
      </c>
      <c r="J63" s="131">
        <v>46.2</v>
      </c>
      <c r="K63" s="133">
        <v>30713</v>
      </c>
      <c r="L63" s="134">
        <f t="shared" si="0"/>
        <v>44.6</v>
      </c>
    </row>
    <row r="64" spans="1:12" x14ac:dyDescent="0.25">
      <c r="A64" s="17"/>
      <c r="B64" s="16" t="e">
        <v>#N/A</v>
      </c>
      <c r="C64"/>
      <c r="D64" s="7"/>
      <c r="E64" s="7"/>
      <c r="F64" s="7"/>
      <c r="G64" s="7"/>
      <c r="H64" s="2"/>
      <c r="I64" s="133">
        <v>34274</v>
      </c>
      <c r="J64" s="131">
        <v>48.5</v>
      </c>
      <c r="K64" s="133">
        <v>30742</v>
      </c>
      <c r="L64" s="134" t="e">
        <f t="shared" si="0"/>
        <v>#N/A</v>
      </c>
    </row>
    <row r="65" spans="1:12" x14ac:dyDescent="0.25">
      <c r="A65" s="17"/>
      <c r="B65" s="16" t="e">
        <v>#N/A</v>
      </c>
      <c r="C65"/>
      <c r="D65" s="7"/>
      <c r="E65" s="7"/>
      <c r="F65" s="7"/>
      <c r="G65" s="7"/>
      <c r="H65" s="2"/>
      <c r="I65" s="133">
        <v>34366</v>
      </c>
      <c r="J65" s="131">
        <v>57.6</v>
      </c>
      <c r="K65" s="133">
        <v>30773</v>
      </c>
      <c r="L65" s="134" t="e">
        <f t="shared" si="0"/>
        <v>#N/A</v>
      </c>
    </row>
    <row r="66" spans="1:12" x14ac:dyDescent="0.25">
      <c r="A66" s="17">
        <v>30803</v>
      </c>
      <c r="B66" s="16">
        <v>40.299999999999997</v>
      </c>
      <c r="C66" s="85">
        <f>(B66/(AVERAGE(B$483:B$492))*100)</f>
        <v>17.677376905362429</v>
      </c>
      <c r="D66" s="85">
        <f t="shared" ref="D66" si="32">(C66-C63)/C63*100</f>
        <v>-9.6412556053811791</v>
      </c>
      <c r="E66" s="85">
        <f t="shared" ref="E66" si="33">(C66-C54)/C54*100</f>
        <v>24.382716049382715</v>
      </c>
      <c r="F66" s="85"/>
      <c r="G66" s="85"/>
      <c r="H66" s="2"/>
      <c r="I66" s="133">
        <v>34455</v>
      </c>
      <c r="J66" s="131">
        <v>69.5</v>
      </c>
      <c r="K66" s="133">
        <v>30803</v>
      </c>
      <c r="L66" s="134">
        <f t="shared" si="0"/>
        <v>40.299999999999997</v>
      </c>
    </row>
    <row r="67" spans="1:12" x14ac:dyDescent="0.25">
      <c r="A67" s="17"/>
      <c r="B67" s="16" t="e">
        <v>#N/A</v>
      </c>
      <c r="C67"/>
      <c r="D67" s="7"/>
      <c r="E67" s="7"/>
      <c r="F67" s="7"/>
      <c r="G67" s="7"/>
      <c r="H67" s="2"/>
      <c r="I67" s="133">
        <v>34547</v>
      </c>
      <c r="J67" s="131">
        <v>82.2</v>
      </c>
      <c r="K67" s="133">
        <v>30834</v>
      </c>
      <c r="L67" s="134" t="e">
        <f t="shared" si="0"/>
        <v>#N/A</v>
      </c>
    </row>
    <row r="68" spans="1:12" x14ac:dyDescent="0.25">
      <c r="A68" s="17"/>
      <c r="B68" s="16" t="e">
        <v>#N/A</v>
      </c>
      <c r="C68"/>
      <c r="D68" s="7"/>
      <c r="E68" s="7"/>
      <c r="F68" s="7"/>
      <c r="G68" s="7"/>
      <c r="H68" s="2"/>
      <c r="I68" s="133">
        <v>34639</v>
      </c>
      <c r="J68" s="131">
        <v>85.6</v>
      </c>
      <c r="K68" s="133">
        <v>30864</v>
      </c>
      <c r="L68" s="134" t="e">
        <f t="shared" si="0"/>
        <v>#N/A</v>
      </c>
    </row>
    <row r="69" spans="1:12" x14ac:dyDescent="0.25">
      <c r="A69" s="17">
        <v>30895</v>
      </c>
      <c r="B69" s="16">
        <v>48.5</v>
      </c>
      <c r="C69" s="85">
        <f>(B69/(AVERAGE(B$483:B$492))*100)</f>
        <v>21.27426252878605</v>
      </c>
      <c r="D69" s="85">
        <f t="shared" ref="D69" si="34">(C69-C66)/C66*100</f>
        <v>20.347394540942926</v>
      </c>
      <c r="E69" s="85">
        <f t="shared" ref="E69" si="35">(C69-C57)/C57*100</f>
        <v>44.345238095238074</v>
      </c>
      <c r="F69" s="85"/>
      <c r="G69" s="85"/>
      <c r="H69" s="2"/>
      <c r="I69" s="133">
        <v>34731</v>
      </c>
      <c r="J69" s="131">
        <v>72.7</v>
      </c>
      <c r="K69" s="133">
        <v>30895</v>
      </c>
      <c r="L69" s="134">
        <f t="shared" si="0"/>
        <v>48.5</v>
      </c>
    </row>
    <row r="70" spans="1:12" x14ac:dyDescent="0.25">
      <c r="A70" s="17"/>
      <c r="B70" s="16" t="e">
        <v>#N/A</v>
      </c>
      <c r="C70"/>
      <c r="D70" s="7"/>
      <c r="E70" s="7"/>
      <c r="F70" s="7"/>
      <c r="G70" s="7"/>
      <c r="H70" s="2"/>
      <c r="I70" s="133">
        <v>34820</v>
      </c>
      <c r="J70" s="131">
        <v>77.3</v>
      </c>
      <c r="K70" s="133">
        <v>30926</v>
      </c>
      <c r="L70" s="134" t="e">
        <f t="shared" si="0"/>
        <v>#N/A</v>
      </c>
    </row>
    <row r="71" spans="1:12" x14ac:dyDescent="0.25">
      <c r="A71" s="17"/>
      <c r="B71" s="16" t="e">
        <v>#N/A</v>
      </c>
      <c r="C71"/>
      <c r="D71" s="7"/>
      <c r="E71" s="7"/>
      <c r="F71" s="7"/>
      <c r="G71" s="7"/>
      <c r="H71" s="2"/>
      <c r="I71" s="133">
        <v>34912</v>
      </c>
      <c r="J71" s="131">
        <v>74.599999999999994</v>
      </c>
      <c r="K71" s="133">
        <v>30956</v>
      </c>
      <c r="L71" s="134" t="e">
        <f t="shared" ref="L71:L134" si="36">_xlfn.XLOOKUP(K71,I$6:I$190,J$6:J$190)</f>
        <v>#N/A</v>
      </c>
    </row>
    <row r="72" spans="1:12" x14ac:dyDescent="0.25">
      <c r="A72" s="17">
        <v>30987</v>
      </c>
      <c r="B72" s="16">
        <v>49.8</v>
      </c>
      <c r="C72" s="85">
        <f>(B72/(AVERAGE(B$483:B$492))*100)</f>
        <v>21.844500493475159</v>
      </c>
      <c r="D72" s="85">
        <f t="shared" ref="D72" si="37">(C72-C69)/C69*100</f>
        <v>2.680412371134016</v>
      </c>
      <c r="E72" s="85">
        <f t="shared" ref="E72" si="38">(C72-C60)/C60*100</f>
        <v>37.190082644628085</v>
      </c>
      <c r="F72" s="85"/>
      <c r="G72" s="85"/>
      <c r="H72" s="2"/>
      <c r="I72" s="133">
        <v>35004</v>
      </c>
      <c r="J72" s="131">
        <v>72.5</v>
      </c>
      <c r="K72" s="133">
        <v>30987</v>
      </c>
      <c r="L72" s="134">
        <f t="shared" si="36"/>
        <v>49.8</v>
      </c>
    </row>
    <row r="73" spans="1:12" x14ac:dyDescent="0.25">
      <c r="A73" s="17"/>
      <c r="B73" s="16" t="e">
        <v>#N/A</v>
      </c>
      <c r="C73"/>
      <c r="D73" s="7"/>
      <c r="E73" s="7"/>
      <c r="F73" s="7"/>
      <c r="G73" s="7"/>
      <c r="H73" s="2"/>
      <c r="I73" s="133">
        <v>35096</v>
      </c>
      <c r="J73" s="131">
        <v>81</v>
      </c>
      <c r="K73" s="133">
        <v>31017</v>
      </c>
      <c r="L73" s="134" t="e">
        <f t="shared" si="36"/>
        <v>#N/A</v>
      </c>
    </row>
    <row r="74" spans="1:12" x14ac:dyDescent="0.25">
      <c r="A74" s="17"/>
      <c r="B74" s="16" t="e">
        <v>#N/A</v>
      </c>
      <c r="C74"/>
      <c r="D74" s="7"/>
      <c r="E74" s="7"/>
      <c r="F74" s="7"/>
      <c r="G74" s="7"/>
      <c r="H74" s="2"/>
      <c r="I74" s="133">
        <v>35186</v>
      </c>
      <c r="J74" s="131">
        <v>76.7</v>
      </c>
      <c r="K74" s="133">
        <v>31048</v>
      </c>
      <c r="L74" s="134" t="e">
        <f t="shared" si="36"/>
        <v>#N/A</v>
      </c>
    </row>
    <row r="75" spans="1:12" x14ac:dyDescent="0.25">
      <c r="A75" s="17">
        <v>31079</v>
      </c>
      <c r="B75" s="16">
        <v>60.4</v>
      </c>
      <c r="C75" s="85">
        <f>(B75/(AVERAGE(B$483:B$492))*100)</f>
        <v>26.494133128632523</v>
      </c>
      <c r="D75" s="85">
        <f t="shared" ref="D75" si="39">(C75-C72)/C72*100</f>
        <v>21.285140562248998</v>
      </c>
      <c r="E75" s="85">
        <f t="shared" ref="E75" si="40">(C75-C63)/C63*100</f>
        <v>35.426008968609842</v>
      </c>
      <c r="F75" s="85"/>
      <c r="G75" s="85"/>
      <c r="H75" s="2"/>
      <c r="I75" s="133">
        <v>35278</v>
      </c>
      <c r="J75" s="131">
        <v>77.5</v>
      </c>
      <c r="K75" s="133">
        <v>31079</v>
      </c>
      <c r="L75" s="134">
        <f t="shared" si="36"/>
        <v>60.4</v>
      </c>
    </row>
    <row r="76" spans="1:12" x14ac:dyDescent="0.25">
      <c r="A76" s="16"/>
      <c r="B76" s="16" t="e">
        <v>#N/A</v>
      </c>
      <c r="C76"/>
      <c r="D76" s="7"/>
      <c r="E76" s="7"/>
      <c r="F76" s="7"/>
      <c r="G76" s="7"/>
      <c r="H76" s="2"/>
      <c r="I76" s="133">
        <v>35370</v>
      </c>
      <c r="J76" s="131">
        <v>82.5</v>
      </c>
      <c r="K76" s="133">
        <v>31107</v>
      </c>
      <c r="L76" s="134" t="e">
        <f t="shared" si="36"/>
        <v>#N/A</v>
      </c>
    </row>
    <row r="77" spans="1:12" x14ac:dyDescent="0.25">
      <c r="A77" s="16"/>
      <c r="B77" s="16" t="e">
        <v>#N/A</v>
      </c>
      <c r="C77"/>
      <c r="D77" s="7"/>
      <c r="E77" s="7"/>
      <c r="F77" s="7"/>
      <c r="G77" s="7"/>
      <c r="H77" s="2"/>
      <c r="I77" s="133">
        <v>35462</v>
      </c>
      <c r="J77" s="131">
        <v>81.3</v>
      </c>
      <c r="K77" s="133">
        <v>31138</v>
      </c>
      <c r="L77" s="134" t="e">
        <f t="shared" si="36"/>
        <v>#N/A</v>
      </c>
    </row>
    <row r="78" spans="1:12" x14ac:dyDescent="0.25">
      <c r="A78" s="17">
        <v>31168</v>
      </c>
      <c r="B78" s="16">
        <v>68.599999999999994</v>
      </c>
      <c r="C78" s="85">
        <f>(B78/(AVERAGE(B$483:B$492))*100)</f>
        <v>30.091018752056144</v>
      </c>
      <c r="D78" s="85">
        <f t="shared" ref="D78" si="41">(C78-C75)/C75*100</f>
        <v>13.576158940397351</v>
      </c>
      <c r="E78" s="85">
        <f t="shared" ref="E78" si="42">(C78-C66)/C66*100</f>
        <v>70.223325062034732</v>
      </c>
      <c r="F78" s="85"/>
      <c r="G78" s="85"/>
      <c r="H78" s="2"/>
      <c r="I78" s="133">
        <v>35551</v>
      </c>
      <c r="J78" s="131">
        <v>82.8</v>
      </c>
      <c r="K78" s="133">
        <v>31168</v>
      </c>
      <c r="L78" s="134">
        <f t="shared" si="36"/>
        <v>68.599999999999994</v>
      </c>
    </row>
    <row r="79" spans="1:12" x14ac:dyDescent="0.25">
      <c r="A79" s="17"/>
      <c r="B79" s="16" t="e">
        <v>#N/A</v>
      </c>
      <c r="C79"/>
      <c r="D79" s="7"/>
      <c r="E79" s="7"/>
      <c r="F79" s="7"/>
      <c r="G79" s="7"/>
      <c r="H79" s="2"/>
      <c r="I79" s="133">
        <v>35643</v>
      </c>
      <c r="J79" s="131">
        <v>84.9</v>
      </c>
      <c r="K79" s="133">
        <v>31199</v>
      </c>
      <c r="L79" s="134" t="e">
        <f t="shared" si="36"/>
        <v>#N/A</v>
      </c>
    </row>
    <row r="80" spans="1:12" x14ac:dyDescent="0.25">
      <c r="A80" s="17"/>
      <c r="B80" s="16" t="e">
        <v>#N/A</v>
      </c>
      <c r="C80"/>
      <c r="D80" s="7"/>
      <c r="E80" s="7"/>
      <c r="F80" s="7"/>
      <c r="G80" s="7"/>
      <c r="H80" s="2"/>
      <c r="I80" s="133">
        <v>35735</v>
      </c>
      <c r="J80" s="131">
        <v>90.4</v>
      </c>
      <c r="K80" s="133">
        <v>31229</v>
      </c>
      <c r="L80" s="134" t="e">
        <f t="shared" si="36"/>
        <v>#N/A</v>
      </c>
    </row>
    <row r="81" spans="1:12" x14ac:dyDescent="0.25">
      <c r="A81" s="17">
        <v>31260</v>
      </c>
      <c r="B81" s="16">
        <v>67.2</v>
      </c>
      <c r="C81" s="85">
        <f>(B81/(AVERAGE(B$483:B$492))*100)</f>
        <v>29.476916328544799</v>
      </c>
      <c r="D81" s="85">
        <f t="shared" ref="D81" si="43">(C81-C78)/C78*100</f>
        <v>-2.0408163265305932</v>
      </c>
      <c r="E81" s="85">
        <f t="shared" ref="E81" si="44">(C81-C69)/C69*100</f>
        <v>38.556701030927861</v>
      </c>
      <c r="F81" s="85"/>
      <c r="G81" s="85"/>
      <c r="H81" s="2"/>
      <c r="I81" s="133">
        <v>35827</v>
      </c>
      <c r="J81" s="131">
        <v>98.3</v>
      </c>
      <c r="K81" s="133">
        <v>31260</v>
      </c>
      <c r="L81" s="134">
        <f t="shared" si="36"/>
        <v>67.2</v>
      </c>
    </row>
    <row r="82" spans="1:12" x14ac:dyDescent="0.25">
      <c r="A82" s="16"/>
      <c r="B82" s="16" t="e">
        <v>#N/A</v>
      </c>
      <c r="C82"/>
      <c r="D82" s="7"/>
      <c r="E82" s="7"/>
      <c r="F82" s="7"/>
      <c r="G82" s="7"/>
      <c r="H82" s="2"/>
      <c r="I82" s="133">
        <v>35916</v>
      </c>
      <c r="J82" s="131">
        <v>104</v>
      </c>
      <c r="K82" s="133">
        <v>31291</v>
      </c>
      <c r="L82" s="134" t="e">
        <f t="shared" si="36"/>
        <v>#N/A</v>
      </c>
    </row>
    <row r="83" spans="1:12" x14ac:dyDescent="0.25">
      <c r="A83" s="16"/>
      <c r="B83" s="16" t="e">
        <v>#N/A</v>
      </c>
      <c r="C83"/>
      <c r="D83" s="7"/>
      <c r="E83" s="7"/>
      <c r="F83" s="7"/>
      <c r="G83" s="7"/>
      <c r="H83" s="2"/>
      <c r="I83" s="133">
        <v>36008</v>
      </c>
      <c r="J83" s="131">
        <v>89.8</v>
      </c>
      <c r="K83" s="133">
        <v>31321</v>
      </c>
      <c r="L83" s="134" t="e">
        <f t="shared" si="36"/>
        <v>#N/A</v>
      </c>
    </row>
    <row r="84" spans="1:12" x14ac:dyDescent="0.25">
      <c r="A84" s="17">
        <v>31352</v>
      </c>
      <c r="B84" s="16">
        <v>66.2</v>
      </c>
      <c r="C84" s="85">
        <f>(B84/(AVERAGE(B$483:B$492))*100)</f>
        <v>29.038271740322408</v>
      </c>
      <c r="D84" s="85">
        <f t="shared" ref="D84" si="45">(C84-C81)/C81*100</f>
        <v>-1.4880952380952341</v>
      </c>
      <c r="E84" s="85">
        <f t="shared" ref="E84" si="46">(C84-C72)/C72*100</f>
        <v>32.931726907630555</v>
      </c>
      <c r="F84" s="85"/>
      <c r="G84" s="85"/>
      <c r="H84" s="2"/>
      <c r="I84" s="133">
        <v>36100</v>
      </c>
      <c r="J84" s="131">
        <v>102</v>
      </c>
      <c r="K84" s="133">
        <v>31352</v>
      </c>
      <c r="L84" s="134">
        <f t="shared" si="36"/>
        <v>66.2</v>
      </c>
    </row>
    <row r="85" spans="1:12" x14ac:dyDescent="0.25">
      <c r="A85" s="17"/>
      <c r="B85" s="16" t="e">
        <v>#N/A</v>
      </c>
      <c r="C85"/>
      <c r="D85" s="7"/>
      <c r="E85" s="7"/>
      <c r="F85" s="7"/>
      <c r="G85" s="7"/>
      <c r="H85" s="2"/>
      <c r="I85" s="133">
        <v>36192</v>
      </c>
      <c r="J85" s="131">
        <v>87.2</v>
      </c>
      <c r="K85" s="133">
        <v>31382</v>
      </c>
      <c r="L85" s="134" t="e">
        <f t="shared" si="36"/>
        <v>#N/A</v>
      </c>
    </row>
    <row r="86" spans="1:12" x14ac:dyDescent="0.25">
      <c r="A86" s="17"/>
      <c r="B86" s="16" t="e">
        <v>#N/A</v>
      </c>
      <c r="C86"/>
      <c r="D86" s="7"/>
      <c r="E86" s="7"/>
      <c r="F86" s="7"/>
      <c r="G86" s="7"/>
      <c r="H86" s="2"/>
      <c r="I86" s="133">
        <v>36281</v>
      </c>
      <c r="J86" s="131">
        <v>100.2</v>
      </c>
      <c r="K86" s="133">
        <v>31413</v>
      </c>
      <c r="L86" s="134" t="e">
        <f t="shared" si="36"/>
        <v>#N/A</v>
      </c>
    </row>
    <row r="87" spans="1:12" x14ac:dyDescent="0.25">
      <c r="A87" s="17">
        <v>31444</v>
      </c>
      <c r="B87" s="16">
        <v>64.8</v>
      </c>
      <c r="C87" s="85">
        <f>(B87/(AVERAGE(B$483:B$492))*100)</f>
        <v>28.424169316811053</v>
      </c>
      <c r="D87" s="85">
        <f t="shared" ref="D87" si="47">(C87-C84)/C84*100</f>
        <v>-2.1148036253776601</v>
      </c>
      <c r="E87" s="85">
        <f t="shared" ref="E87" si="48">(C87-C75)/C75*100</f>
        <v>7.2847682119205368</v>
      </c>
      <c r="F87" s="85"/>
      <c r="G87" s="85"/>
      <c r="H87" s="2"/>
      <c r="I87" s="133">
        <v>36373</v>
      </c>
      <c r="J87" s="131">
        <v>106.9</v>
      </c>
      <c r="K87" s="133">
        <v>31444</v>
      </c>
      <c r="L87" s="134">
        <f t="shared" si="36"/>
        <v>64.8</v>
      </c>
    </row>
    <row r="88" spans="1:12" x14ac:dyDescent="0.25">
      <c r="A88" s="17"/>
      <c r="B88" s="16" t="e">
        <v>#N/A</v>
      </c>
      <c r="C88"/>
      <c r="D88" s="7"/>
      <c r="E88" s="7"/>
      <c r="F88" s="7"/>
      <c r="G88" s="7"/>
      <c r="H88" s="2"/>
      <c r="I88" s="133">
        <v>36465</v>
      </c>
      <c r="J88" s="131">
        <v>109.6</v>
      </c>
      <c r="K88" s="133">
        <v>31472</v>
      </c>
      <c r="L88" s="134" t="e">
        <f t="shared" si="36"/>
        <v>#N/A</v>
      </c>
    </row>
    <row r="89" spans="1:12" x14ac:dyDescent="0.25">
      <c r="A89" s="17"/>
      <c r="B89" s="16" t="e">
        <v>#N/A</v>
      </c>
      <c r="C89"/>
      <c r="D89" s="7"/>
      <c r="E89" s="7"/>
      <c r="F89" s="7"/>
      <c r="G89" s="7"/>
      <c r="H89" s="2"/>
      <c r="I89" s="133">
        <v>36557</v>
      </c>
      <c r="J89" s="131">
        <v>118.1</v>
      </c>
      <c r="K89" s="133">
        <v>31503</v>
      </c>
      <c r="L89" s="134" t="e">
        <f t="shared" si="36"/>
        <v>#N/A</v>
      </c>
    </row>
    <row r="90" spans="1:12" x14ac:dyDescent="0.25">
      <c r="A90" s="17">
        <v>31533</v>
      </c>
      <c r="B90" s="16">
        <v>66.099999999999994</v>
      </c>
      <c r="C90" s="85">
        <f>(B90/(AVERAGE(B$483:B$492))*100)</f>
        <v>28.994407281500163</v>
      </c>
      <c r="D90" s="85">
        <f t="shared" ref="D90" si="49">(C90-C87)/C87*100</f>
        <v>2.0061728395061693</v>
      </c>
      <c r="E90" s="85">
        <f t="shared" ref="E90" si="50">(C90-C78)/C78*100</f>
        <v>-3.644314868804662</v>
      </c>
      <c r="F90" s="85"/>
      <c r="G90" s="85"/>
      <c r="H90" s="2"/>
      <c r="I90" s="133">
        <v>36647</v>
      </c>
      <c r="J90" s="131">
        <v>115.9</v>
      </c>
      <c r="K90" s="133">
        <v>31533</v>
      </c>
      <c r="L90" s="134">
        <f t="shared" si="36"/>
        <v>66.099999999999994</v>
      </c>
    </row>
    <row r="91" spans="1:12" x14ac:dyDescent="0.25">
      <c r="A91" s="16"/>
      <c r="B91" s="16" t="e">
        <v>#N/A</v>
      </c>
      <c r="C91"/>
      <c r="D91" s="7"/>
      <c r="E91" s="7"/>
      <c r="F91" s="7"/>
      <c r="G91" s="7"/>
      <c r="H91" s="2"/>
      <c r="I91" s="133">
        <v>36739</v>
      </c>
      <c r="J91" s="131">
        <v>114.4</v>
      </c>
      <c r="K91" s="133">
        <v>31564</v>
      </c>
      <c r="L91" s="134" t="e">
        <f t="shared" si="36"/>
        <v>#N/A</v>
      </c>
    </row>
    <row r="92" spans="1:12" x14ac:dyDescent="0.25">
      <c r="A92" s="16"/>
      <c r="B92" s="16" t="e">
        <v>#N/A</v>
      </c>
      <c r="C92"/>
      <c r="D92" s="7"/>
      <c r="E92" s="7"/>
      <c r="F92" s="7"/>
      <c r="G92" s="7"/>
      <c r="H92" s="2"/>
      <c r="I92" s="133">
        <v>36831</v>
      </c>
      <c r="J92" s="131">
        <v>114.8</v>
      </c>
      <c r="K92" s="133">
        <v>31594</v>
      </c>
      <c r="L92" s="134" t="e">
        <f t="shared" si="36"/>
        <v>#N/A</v>
      </c>
    </row>
    <row r="93" spans="1:12" x14ac:dyDescent="0.25">
      <c r="A93" s="17">
        <v>31625</v>
      </c>
      <c r="B93" s="16">
        <v>61.1</v>
      </c>
      <c r="C93" s="85">
        <f>(B93/(AVERAGE(B$483:B$492))*100)</f>
        <v>26.8011843403882</v>
      </c>
      <c r="D93" s="85">
        <f t="shared" ref="D93" si="51">(C93-C90)/C90*100</f>
        <v>-7.5642965204235937</v>
      </c>
      <c r="E93" s="85">
        <f t="shared" ref="E93" si="52">(C93-C81)/C81*100</f>
        <v>-9.0773809523809614</v>
      </c>
      <c r="F93" s="85"/>
      <c r="G93" s="85"/>
      <c r="H93" s="2"/>
      <c r="I93" s="133">
        <v>36923</v>
      </c>
      <c r="J93" s="131">
        <v>99.7</v>
      </c>
      <c r="K93" s="133">
        <v>31625</v>
      </c>
      <c r="L93" s="134">
        <f t="shared" si="36"/>
        <v>61.1</v>
      </c>
    </row>
    <row r="94" spans="1:12" x14ac:dyDescent="0.25">
      <c r="A94" s="17"/>
      <c r="B94" s="16" t="e">
        <v>#N/A</v>
      </c>
      <c r="C94"/>
      <c r="D94" s="7"/>
      <c r="E94" s="7"/>
      <c r="F94" s="7"/>
      <c r="G94" s="7"/>
      <c r="H94" s="2"/>
      <c r="I94" s="133">
        <v>37012</v>
      </c>
      <c r="J94" s="131">
        <v>94</v>
      </c>
      <c r="K94" s="133">
        <v>31656</v>
      </c>
      <c r="L94" s="134" t="e">
        <f t="shared" si="36"/>
        <v>#N/A</v>
      </c>
    </row>
    <row r="95" spans="1:12" x14ac:dyDescent="0.25">
      <c r="A95" s="17"/>
      <c r="B95" s="16" t="e">
        <v>#N/A</v>
      </c>
      <c r="C95"/>
      <c r="D95" s="7"/>
      <c r="E95" s="7"/>
      <c r="F95" s="7"/>
      <c r="G95" s="7"/>
      <c r="H95" s="2"/>
      <c r="I95" s="133">
        <v>37104</v>
      </c>
      <c r="J95" s="131">
        <v>90.2</v>
      </c>
      <c r="K95" s="133">
        <v>31686</v>
      </c>
      <c r="L95" s="134" t="e">
        <f t="shared" si="36"/>
        <v>#N/A</v>
      </c>
    </row>
    <row r="96" spans="1:12" x14ac:dyDescent="0.25">
      <c r="A96" s="17">
        <v>31717</v>
      </c>
      <c r="B96" s="16">
        <v>66.3</v>
      </c>
      <c r="C96" s="85">
        <f>(B96/(AVERAGE(B$483:B$492))*100)</f>
        <v>29.082136199144642</v>
      </c>
      <c r="D96" s="85">
        <f t="shared" ref="D96" si="53">(C96-C93)/C93*100</f>
        <v>8.5106382978723367</v>
      </c>
      <c r="E96" s="85">
        <f t="shared" ref="E96" si="54">(C96-C84)/C84*100</f>
        <v>0.15105740181267252</v>
      </c>
      <c r="F96" s="85"/>
      <c r="G96" s="85"/>
      <c r="H96" s="2"/>
      <c r="I96" s="133">
        <v>37196</v>
      </c>
      <c r="J96" s="131">
        <v>88.5</v>
      </c>
      <c r="K96" s="133">
        <v>31717</v>
      </c>
      <c r="L96" s="134">
        <f t="shared" si="36"/>
        <v>66.3</v>
      </c>
    </row>
    <row r="97" spans="1:12" x14ac:dyDescent="0.25">
      <c r="A97" s="16"/>
      <c r="B97" s="16" t="e">
        <v>#N/A</v>
      </c>
      <c r="C97"/>
      <c r="D97" s="7"/>
      <c r="E97" s="7"/>
      <c r="F97" s="7"/>
      <c r="G97" s="7"/>
      <c r="H97" s="2"/>
      <c r="I97" s="133">
        <v>37288</v>
      </c>
      <c r="J97" s="131">
        <v>90.5</v>
      </c>
      <c r="K97" s="133">
        <v>31747</v>
      </c>
      <c r="L97" s="134" t="e">
        <f t="shared" si="36"/>
        <v>#N/A</v>
      </c>
    </row>
    <row r="98" spans="1:12" x14ac:dyDescent="0.25">
      <c r="A98" s="16"/>
      <c r="B98" s="16" t="e">
        <v>#N/A</v>
      </c>
      <c r="C98"/>
      <c r="D98" s="7"/>
      <c r="E98" s="7"/>
      <c r="F98" s="7"/>
      <c r="G98" s="7"/>
      <c r="H98" s="2"/>
      <c r="I98" s="133">
        <v>37377</v>
      </c>
      <c r="J98" s="131">
        <v>96.2</v>
      </c>
      <c r="K98" s="133">
        <v>31778</v>
      </c>
      <c r="L98" s="134" t="e">
        <f t="shared" si="36"/>
        <v>#N/A</v>
      </c>
    </row>
    <row r="99" spans="1:12" x14ac:dyDescent="0.25">
      <c r="A99" s="17">
        <v>31809</v>
      </c>
      <c r="B99" s="16">
        <v>69.5</v>
      </c>
      <c r="C99" s="85">
        <f>(B99/(AVERAGE(B$483:B$492))*100)</f>
        <v>30.485798881456301</v>
      </c>
      <c r="D99" s="85">
        <f t="shared" ref="D99" si="55">(C99-C96)/C96*100</f>
        <v>4.8265460030165963</v>
      </c>
      <c r="E99" s="85">
        <f t="shared" ref="E99" si="56">(C99-C87)/C87*100</f>
        <v>7.2530864197530924</v>
      </c>
      <c r="F99" s="85"/>
      <c r="G99" s="85"/>
      <c r="H99" s="2"/>
      <c r="I99" s="133">
        <v>37469</v>
      </c>
      <c r="J99" s="131">
        <v>103</v>
      </c>
      <c r="K99" s="133">
        <v>31809</v>
      </c>
      <c r="L99" s="134">
        <f t="shared" si="36"/>
        <v>69.5</v>
      </c>
    </row>
    <row r="100" spans="1:12" x14ac:dyDescent="0.25">
      <c r="A100" s="17"/>
      <c r="B100" s="16" t="e">
        <v>#N/A</v>
      </c>
      <c r="C100"/>
      <c r="D100" s="7"/>
      <c r="E100" s="7"/>
      <c r="F100" s="7"/>
      <c r="G100" s="7"/>
      <c r="H100" s="2"/>
      <c r="I100" s="133">
        <v>37561</v>
      </c>
      <c r="J100" s="131">
        <v>97.6</v>
      </c>
      <c r="K100" s="133">
        <v>31837</v>
      </c>
      <c r="L100" s="134" t="e">
        <f t="shared" si="36"/>
        <v>#N/A</v>
      </c>
    </row>
    <row r="101" spans="1:12" x14ac:dyDescent="0.25">
      <c r="A101" s="17"/>
      <c r="B101" s="16" t="e">
        <v>#N/A</v>
      </c>
      <c r="C101"/>
      <c r="D101" s="7"/>
      <c r="E101" s="7"/>
      <c r="F101" s="7"/>
      <c r="G101" s="7"/>
      <c r="H101" s="2"/>
      <c r="I101" s="133">
        <v>37653</v>
      </c>
      <c r="J101" s="131">
        <v>109.7</v>
      </c>
      <c r="K101" s="133">
        <v>31868</v>
      </c>
      <c r="L101" s="134" t="e">
        <f t="shared" si="36"/>
        <v>#N/A</v>
      </c>
    </row>
    <row r="102" spans="1:12" x14ac:dyDescent="0.25">
      <c r="A102" s="17">
        <v>31898</v>
      </c>
      <c r="B102" s="16">
        <v>66.900000000000006</v>
      </c>
      <c r="C102" s="85">
        <f>(B102/(AVERAGE(B$483:B$492))*100)</f>
        <v>29.345322952078085</v>
      </c>
      <c r="D102" s="85">
        <f t="shared" ref="D102" si="57">(C102-C99)/C99*100</f>
        <v>-3.7410071942445855</v>
      </c>
      <c r="E102" s="85">
        <f t="shared" ref="E102" si="58">(C102-C90)/C90*100</f>
        <v>1.210287443267805</v>
      </c>
      <c r="F102" s="85"/>
      <c r="G102" s="85"/>
      <c r="H102" s="2"/>
      <c r="I102" s="133">
        <v>37742</v>
      </c>
      <c r="J102" s="131">
        <v>104.6</v>
      </c>
      <c r="K102" s="133">
        <v>31898</v>
      </c>
      <c r="L102" s="134">
        <f t="shared" si="36"/>
        <v>66.900000000000006</v>
      </c>
    </row>
    <row r="103" spans="1:12" x14ac:dyDescent="0.25">
      <c r="A103" s="17"/>
      <c r="B103" s="16" t="e">
        <v>#N/A</v>
      </c>
      <c r="C103"/>
      <c r="D103" s="7"/>
      <c r="E103" s="7"/>
      <c r="F103" s="7"/>
      <c r="G103" s="7"/>
      <c r="H103" s="2"/>
      <c r="I103" s="133">
        <v>37834</v>
      </c>
      <c r="J103" s="131">
        <v>104.1</v>
      </c>
      <c r="K103" s="133">
        <v>31929</v>
      </c>
      <c r="L103" s="134" t="e">
        <f t="shared" si="36"/>
        <v>#N/A</v>
      </c>
    </row>
    <row r="104" spans="1:12" x14ac:dyDescent="0.25">
      <c r="A104" s="17"/>
      <c r="B104" s="16" t="e">
        <v>#N/A</v>
      </c>
      <c r="C104"/>
      <c r="D104" s="7"/>
      <c r="E104" s="7"/>
      <c r="F104" s="7"/>
      <c r="G104" s="7"/>
      <c r="H104" s="2"/>
      <c r="I104" s="133">
        <v>37926</v>
      </c>
      <c r="J104" s="131">
        <v>107.5</v>
      </c>
      <c r="K104" s="133">
        <v>31959</v>
      </c>
      <c r="L104" s="134" t="e">
        <f t="shared" si="36"/>
        <v>#N/A</v>
      </c>
    </row>
    <row r="105" spans="1:12" x14ac:dyDescent="0.25">
      <c r="A105" s="17">
        <v>31990</v>
      </c>
      <c r="B105" s="16">
        <v>70.099999999999994</v>
      </c>
      <c r="C105" s="85">
        <f>(B105/(AVERAGE(B$483:B$492))*100)</f>
        <v>30.748985634389737</v>
      </c>
      <c r="D105" s="85">
        <f t="shared" ref="D105" si="59">(C105-C102)/C102*100</f>
        <v>4.7832585949177675</v>
      </c>
      <c r="E105" s="85">
        <f t="shared" ref="E105" si="60">(C105-C93)/C93*100</f>
        <v>14.729950900163669</v>
      </c>
      <c r="F105" s="85"/>
      <c r="G105" s="85"/>
      <c r="H105" s="2"/>
      <c r="I105" s="133">
        <v>38018</v>
      </c>
      <c r="J105" s="131">
        <v>103.8</v>
      </c>
      <c r="K105" s="133">
        <v>31990</v>
      </c>
      <c r="L105" s="134">
        <f t="shared" si="36"/>
        <v>70.099999999999994</v>
      </c>
    </row>
    <row r="106" spans="1:12" x14ac:dyDescent="0.25">
      <c r="A106" s="16"/>
      <c r="B106" s="16" t="e">
        <v>#N/A</v>
      </c>
      <c r="C106"/>
      <c r="D106" s="7"/>
      <c r="E106" s="7"/>
      <c r="F106" s="7"/>
      <c r="G106" s="7"/>
      <c r="H106" s="2"/>
      <c r="I106" s="133">
        <v>38108</v>
      </c>
      <c r="J106" s="131">
        <v>127.1</v>
      </c>
      <c r="K106" s="133">
        <v>32021</v>
      </c>
      <c r="L106" s="134" t="e">
        <f t="shared" si="36"/>
        <v>#N/A</v>
      </c>
    </row>
    <row r="107" spans="1:12" x14ac:dyDescent="0.25">
      <c r="A107" s="16"/>
      <c r="B107" s="16" t="e">
        <v>#N/A</v>
      </c>
      <c r="C107"/>
      <c r="D107" s="7"/>
      <c r="E107" s="7"/>
      <c r="F107" s="7"/>
      <c r="G107" s="7"/>
      <c r="H107" s="2"/>
      <c r="I107" s="133">
        <v>38200</v>
      </c>
      <c r="J107" s="131">
        <v>124.6</v>
      </c>
      <c r="K107" s="133">
        <v>32051</v>
      </c>
      <c r="L107" s="134" t="e">
        <f t="shared" si="36"/>
        <v>#N/A</v>
      </c>
    </row>
    <row r="108" spans="1:12" x14ac:dyDescent="0.25">
      <c r="A108" s="17">
        <v>32082</v>
      </c>
      <c r="B108" s="16">
        <v>66.900000000000006</v>
      </c>
      <c r="C108" s="85">
        <f>(B108/(AVERAGE(B$483:B$492))*100)</f>
        <v>29.345322952078085</v>
      </c>
      <c r="D108" s="85">
        <f t="shared" ref="D108" si="61">(C108-C105)/C105*100</f>
        <v>-4.5649072753209516</v>
      </c>
      <c r="E108" s="85">
        <f t="shared" ref="E108" si="62">(C108-C96)/C96*100</f>
        <v>0.90497737556563562</v>
      </c>
      <c r="F108" s="85"/>
      <c r="G108" s="85"/>
      <c r="H108" s="2"/>
      <c r="I108" s="133">
        <v>38292</v>
      </c>
      <c r="J108" s="131">
        <v>139.19999999999999</v>
      </c>
      <c r="K108" s="133">
        <v>32082</v>
      </c>
      <c r="L108" s="134">
        <f t="shared" si="36"/>
        <v>66.900000000000006</v>
      </c>
    </row>
    <row r="109" spans="1:12" x14ac:dyDescent="0.25">
      <c r="A109" s="16"/>
      <c r="B109" s="16" t="e">
        <v>#N/A</v>
      </c>
      <c r="C109"/>
      <c r="D109" s="7"/>
      <c r="E109" s="7"/>
      <c r="F109" s="7"/>
      <c r="G109" s="7"/>
      <c r="H109" s="2"/>
      <c r="I109" s="133">
        <v>38384</v>
      </c>
      <c r="J109" s="131">
        <v>146.19999999999999</v>
      </c>
      <c r="K109" s="133">
        <v>32112</v>
      </c>
      <c r="L109" s="134" t="e">
        <f t="shared" si="36"/>
        <v>#N/A</v>
      </c>
    </row>
    <row r="110" spans="1:12" x14ac:dyDescent="0.25">
      <c r="A110" s="16"/>
      <c r="B110" s="16" t="e">
        <v>#N/A</v>
      </c>
      <c r="C110"/>
      <c r="D110" s="7"/>
      <c r="E110" s="7"/>
      <c r="F110" s="7"/>
      <c r="G110" s="7"/>
      <c r="H110" s="2"/>
      <c r="I110" s="133">
        <v>38473</v>
      </c>
      <c r="J110" s="131">
        <v>140.9</v>
      </c>
      <c r="K110" s="133">
        <v>32143</v>
      </c>
      <c r="L110" s="134" t="e">
        <f t="shared" si="36"/>
        <v>#N/A</v>
      </c>
    </row>
    <row r="111" spans="1:12" x14ac:dyDescent="0.25">
      <c r="A111" s="17">
        <v>32174</v>
      </c>
      <c r="B111" s="16">
        <v>70.2</v>
      </c>
      <c r="C111" s="85">
        <f>(B111/(AVERAGE(B$483:B$492))*100)</f>
        <v>30.792850093211975</v>
      </c>
      <c r="D111" s="85">
        <f t="shared" ref="D111" si="63">(C111-C108)/C108*100</f>
        <v>4.9327354260089447</v>
      </c>
      <c r="E111" s="85">
        <f t="shared" ref="E111" si="64">(C111-C99)/C99*100</f>
        <v>1.0071942446043127</v>
      </c>
      <c r="F111" s="85"/>
      <c r="G111" s="85"/>
      <c r="H111" s="2"/>
      <c r="I111" s="133">
        <v>38565</v>
      </c>
      <c r="J111" s="131">
        <v>139</v>
      </c>
      <c r="K111" s="133">
        <v>32174</v>
      </c>
      <c r="L111" s="134">
        <f t="shared" si="36"/>
        <v>70.2</v>
      </c>
    </row>
    <row r="112" spans="1:12" x14ac:dyDescent="0.25">
      <c r="A112" s="17"/>
      <c r="B112" s="16" t="e">
        <v>#N/A</v>
      </c>
      <c r="C112"/>
      <c r="D112" s="7"/>
      <c r="E112" s="7"/>
      <c r="F112" s="7"/>
      <c r="G112" s="7"/>
      <c r="H112" s="2"/>
      <c r="I112" s="133">
        <v>38657</v>
      </c>
      <c r="J112" s="131">
        <v>134.1</v>
      </c>
      <c r="K112" s="133">
        <v>32203</v>
      </c>
      <c r="L112" s="134" t="e">
        <f t="shared" si="36"/>
        <v>#N/A</v>
      </c>
    </row>
    <row r="113" spans="1:12" x14ac:dyDescent="0.25">
      <c r="A113" s="17"/>
      <c r="B113" s="16" t="e">
        <v>#N/A</v>
      </c>
      <c r="C113"/>
      <c r="D113" s="7"/>
      <c r="E113" s="7"/>
      <c r="F113" s="7"/>
      <c r="G113" s="7"/>
      <c r="H113" s="2"/>
      <c r="I113" s="133">
        <v>38749</v>
      </c>
      <c r="J113" s="131">
        <v>144.30000000000001</v>
      </c>
      <c r="K113" s="133">
        <v>32234</v>
      </c>
      <c r="L113" s="134" t="e">
        <f t="shared" si="36"/>
        <v>#N/A</v>
      </c>
    </row>
    <row r="114" spans="1:12" x14ac:dyDescent="0.25">
      <c r="A114" s="17">
        <v>32264</v>
      </c>
      <c r="B114" s="16">
        <v>74.400000000000006</v>
      </c>
      <c r="C114" s="85">
        <f>(B114/(AVERAGE(B$483:B$492))*100)</f>
        <v>32.635157363746025</v>
      </c>
      <c r="D114" s="85">
        <f t="shared" ref="D114" si="65">(C114-C111)/C111*100</f>
        <v>5.9829059829059847</v>
      </c>
      <c r="E114" s="85">
        <f t="shared" ref="E114" si="66">(C114-C102)/C102*100</f>
        <v>11.21076233183854</v>
      </c>
      <c r="F114" s="85"/>
      <c r="G114" s="85"/>
      <c r="H114" s="2"/>
      <c r="I114" s="133">
        <v>38838</v>
      </c>
      <c r="J114" s="131">
        <v>154.1</v>
      </c>
      <c r="K114" s="133">
        <v>32264</v>
      </c>
      <c r="L114" s="134">
        <f t="shared" si="36"/>
        <v>74.400000000000006</v>
      </c>
    </row>
    <row r="115" spans="1:12" x14ac:dyDescent="0.25">
      <c r="A115" s="17"/>
      <c r="B115" s="16" t="e">
        <v>#N/A</v>
      </c>
      <c r="C115"/>
      <c r="D115" s="7"/>
      <c r="E115" s="7"/>
      <c r="F115" s="7"/>
      <c r="G115" s="7"/>
      <c r="H115" s="2"/>
      <c r="I115" s="133">
        <v>38930</v>
      </c>
      <c r="J115" s="131">
        <v>154.9</v>
      </c>
      <c r="K115" s="133">
        <v>32295</v>
      </c>
      <c r="L115" s="134" t="e">
        <f t="shared" si="36"/>
        <v>#N/A</v>
      </c>
    </row>
    <row r="116" spans="1:12" x14ac:dyDescent="0.25">
      <c r="A116" s="17"/>
      <c r="B116" s="16" t="e">
        <v>#N/A</v>
      </c>
      <c r="C116"/>
      <c r="D116" s="7"/>
      <c r="E116" s="7"/>
      <c r="F116" s="7"/>
      <c r="G116" s="7"/>
      <c r="H116" s="2"/>
      <c r="I116" s="133">
        <v>39022</v>
      </c>
      <c r="J116" s="131">
        <v>162.1</v>
      </c>
      <c r="K116" s="133">
        <v>32325</v>
      </c>
      <c r="L116" s="134" t="e">
        <f t="shared" si="36"/>
        <v>#N/A</v>
      </c>
    </row>
    <row r="117" spans="1:12" x14ac:dyDescent="0.25">
      <c r="A117" s="17">
        <v>32356</v>
      </c>
      <c r="B117" s="16">
        <v>80.8</v>
      </c>
      <c r="C117" s="85">
        <f>(B117/(AVERAGE(B$483:B$492))*100)</f>
        <v>35.442482728369342</v>
      </c>
      <c r="D117" s="85">
        <f t="shared" ref="D117" si="67">(C117-C114)/C114*100</f>
        <v>8.6021505376344169</v>
      </c>
      <c r="E117" s="85">
        <f t="shared" ref="E117" si="68">(C117-C105)/C105*100</f>
        <v>15.263908701854501</v>
      </c>
      <c r="F117" s="85"/>
      <c r="G117" s="85"/>
      <c r="H117" s="2"/>
      <c r="I117" s="133">
        <v>39114</v>
      </c>
      <c r="J117" s="131">
        <v>160.80000000000001</v>
      </c>
      <c r="K117" s="133">
        <v>32356</v>
      </c>
      <c r="L117" s="134">
        <f t="shared" si="36"/>
        <v>80.8</v>
      </c>
    </row>
    <row r="118" spans="1:12" x14ac:dyDescent="0.25">
      <c r="A118" s="16"/>
      <c r="B118" s="16" t="e">
        <v>#N/A</v>
      </c>
      <c r="C118"/>
      <c r="D118" s="7"/>
      <c r="E118" s="7"/>
      <c r="F118" s="7"/>
      <c r="G118" s="7"/>
      <c r="H118" s="2"/>
      <c r="I118" s="133">
        <v>39203</v>
      </c>
      <c r="J118" s="131">
        <v>168.6</v>
      </c>
      <c r="K118" s="133">
        <v>32387</v>
      </c>
      <c r="L118" s="134" t="e">
        <f t="shared" si="36"/>
        <v>#N/A</v>
      </c>
    </row>
    <row r="119" spans="1:12" x14ac:dyDescent="0.25">
      <c r="A119" s="16"/>
      <c r="B119" s="16" t="e">
        <v>#N/A</v>
      </c>
      <c r="C119"/>
      <c r="D119" s="7"/>
      <c r="E119" s="7"/>
      <c r="F119" s="7"/>
      <c r="G119" s="7"/>
      <c r="H119" s="2"/>
      <c r="I119" s="133">
        <v>39295</v>
      </c>
      <c r="J119" s="131">
        <v>173.3</v>
      </c>
      <c r="K119" s="133">
        <v>32417</v>
      </c>
      <c r="L119" s="134" t="e">
        <f t="shared" si="36"/>
        <v>#N/A</v>
      </c>
    </row>
    <row r="120" spans="1:12" x14ac:dyDescent="0.25">
      <c r="A120" s="17">
        <v>32448</v>
      </c>
      <c r="B120" s="16">
        <v>85.1</v>
      </c>
      <c r="C120" s="85">
        <f>(B120/(AVERAGE(B$483:B$492))*100)</f>
        <v>37.328654457725627</v>
      </c>
      <c r="D120" s="85">
        <f t="shared" ref="D120" si="69">(C120-C117)/C117*100</f>
        <v>5.3217821782178092</v>
      </c>
      <c r="E120" s="85">
        <f t="shared" ref="E120" si="70">(C120-C108)/C108*100</f>
        <v>27.204783258594883</v>
      </c>
      <c r="F120" s="85"/>
      <c r="G120" s="85"/>
      <c r="H120" s="2"/>
      <c r="I120" s="133">
        <v>39387</v>
      </c>
      <c r="J120" s="131">
        <v>183.3</v>
      </c>
      <c r="K120" s="133">
        <v>32448</v>
      </c>
      <c r="L120" s="134">
        <f t="shared" si="36"/>
        <v>85.1</v>
      </c>
    </row>
    <row r="121" spans="1:12" x14ac:dyDescent="0.25">
      <c r="A121" s="16"/>
      <c r="B121" s="16" t="e">
        <v>#N/A</v>
      </c>
      <c r="C121"/>
      <c r="D121" s="7"/>
      <c r="E121" s="7"/>
      <c r="F121" s="7"/>
      <c r="G121" s="7"/>
      <c r="H121" s="2"/>
      <c r="I121" s="133">
        <v>39479</v>
      </c>
      <c r="J121" s="131">
        <v>178.2</v>
      </c>
      <c r="K121" s="133">
        <v>32478</v>
      </c>
      <c r="L121" s="134" t="e">
        <f t="shared" si="36"/>
        <v>#N/A</v>
      </c>
    </row>
    <row r="122" spans="1:12" x14ac:dyDescent="0.25">
      <c r="A122" s="16"/>
      <c r="B122" s="16" t="e">
        <v>#N/A</v>
      </c>
      <c r="C122"/>
      <c r="D122" s="7"/>
      <c r="E122" s="7"/>
      <c r="F122" s="7"/>
      <c r="G122" s="7"/>
      <c r="H122" s="2"/>
      <c r="I122" s="133">
        <v>39569</v>
      </c>
      <c r="J122" s="131">
        <v>184.5</v>
      </c>
      <c r="K122" s="133">
        <v>32509</v>
      </c>
      <c r="L122" s="134" t="e">
        <f t="shared" si="36"/>
        <v>#N/A</v>
      </c>
    </row>
    <row r="123" spans="1:12" x14ac:dyDescent="0.25">
      <c r="A123" s="17">
        <v>32540</v>
      </c>
      <c r="B123" s="16">
        <v>84.7</v>
      </c>
      <c r="C123" s="85">
        <f>(B123/(AVERAGE(B$483:B$492))*100)</f>
        <v>37.153196622436674</v>
      </c>
      <c r="D123" s="85">
        <f t="shared" ref="D123" si="71">(C123-C120)/C120*100</f>
        <v>-0.4700352526439357</v>
      </c>
      <c r="E123" s="85">
        <f t="shared" ref="E123" si="72">(C123-C111)/C111*100</f>
        <v>20.65527065527067</v>
      </c>
      <c r="F123" s="85"/>
      <c r="G123" s="85"/>
      <c r="H123" s="2"/>
      <c r="I123" s="133">
        <v>39661</v>
      </c>
      <c r="J123" s="131"/>
      <c r="K123" s="133">
        <v>32540</v>
      </c>
      <c r="L123" s="134">
        <f t="shared" si="36"/>
        <v>84.7</v>
      </c>
    </row>
    <row r="124" spans="1:12" x14ac:dyDescent="0.25">
      <c r="A124" s="17"/>
      <c r="B124" s="16" t="e">
        <v>#N/A</v>
      </c>
      <c r="C124"/>
      <c r="D124" s="7"/>
      <c r="E124" s="7"/>
      <c r="F124" s="7"/>
      <c r="G124" s="7"/>
      <c r="H124" s="2"/>
      <c r="I124" s="133">
        <v>39753</v>
      </c>
      <c r="J124" s="131"/>
      <c r="K124" s="133">
        <v>32568</v>
      </c>
      <c r="L124" s="134" t="e">
        <f t="shared" si="36"/>
        <v>#N/A</v>
      </c>
    </row>
    <row r="125" spans="1:12" x14ac:dyDescent="0.25">
      <c r="A125" s="17"/>
      <c r="B125" s="16" t="e">
        <v>#N/A</v>
      </c>
      <c r="C125"/>
      <c r="D125" s="7"/>
      <c r="E125" s="7"/>
      <c r="F125" s="7"/>
      <c r="G125" s="7"/>
      <c r="H125" s="2"/>
      <c r="I125" s="133">
        <v>39845</v>
      </c>
      <c r="J125" s="131"/>
      <c r="K125" s="133">
        <v>32599</v>
      </c>
      <c r="L125" s="134" t="e">
        <f t="shared" si="36"/>
        <v>#N/A</v>
      </c>
    </row>
    <row r="126" spans="1:12" x14ac:dyDescent="0.25">
      <c r="A126" s="17">
        <v>32629</v>
      </c>
      <c r="B126" s="16">
        <v>93.7</v>
      </c>
      <c r="C126" s="85">
        <f>(B126/(AVERAGE(B$483:B$492))*100)</f>
        <v>41.10099791643821</v>
      </c>
      <c r="D126" s="85">
        <f t="shared" ref="D126" si="73">(C126-C123)/C123*100</f>
        <v>10.625737898465172</v>
      </c>
      <c r="E126" s="85">
        <f t="shared" ref="E126" si="74">(C126-C114)/C114*100</f>
        <v>25.940860215053775</v>
      </c>
      <c r="F126" s="85"/>
      <c r="G126" s="85"/>
      <c r="H126" s="2"/>
      <c r="I126" s="133">
        <v>39934</v>
      </c>
      <c r="J126" s="131"/>
      <c r="K126" s="133">
        <v>32629</v>
      </c>
      <c r="L126" s="134">
        <f t="shared" si="36"/>
        <v>93.7</v>
      </c>
    </row>
    <row r="127" spans="1:12" x14ac:dyDescent="0.25">
      <c r="A127" s="17"/>
      <c r="B127" s="16" t="e">
        <v>#N/A</v>
      </c>
      <c r="C127"/>
      <c r="D127" s="7"/>
      <c r="E127" s="7"/>
      <c r="F127" s="7"/>
      <c r="G127" s="7"/>
      <c r="H127" s="2"/>
      <c r="I127" s="133">
        <v>40026</v>
      </c>
      <c r="J127" s="131"/>
      <c r="K127" s="133">
        <v>32660</v>
      </c>
      <c r="L127" s="134" t="e">
        <f t="shared" si="36"/>
        <v>#N/A</v>
      </c>
    </row>
    <row r="128" spans="1:12" x14ac:dyDescent="0.25">
      <c r="A128" s="17"/>
      <c r="B128" s="16" t="e">
        <v>#N/A</v>
      </c>
      <c r="C128"/>
      <c r="D128" s="7"/>
      <c r="E128" s="7"/>
      <c r="F128" s="7"/>
      <c r="G128" s="7"/>
      <c r="H128" s="2"/>
      <c r="I128" s="133">
        <v>40118</v>
      </c>
      <c r="J128" s="131">
        <v>148.9</v>
      </c>
      <c r="K128" s="133">
        <v>32690</v>
      </c>
      <c r="L128" s="134" t="e">
        <f t="shared" si="36"/>
        <v>#N/A</v>
      </c>
    </row>
    <row r="129" spans="1:12" x14ac:dyDescent="0.25">
      <c r="A129" s="17">
        <v>32721</v>
      </c>
      <c r="B129" s="16">
        <v>76.599999999999994</v>
      </c>
      <c r="C129" s="85">
        <f>(B129/(AVERAGE(B$483:B$492))*100)</f>
        <v>33.600175457835284</v>
      </c>
      <c r="D129" s="85">
        <f t="shared" ref="D129" si="75">(C129-C126)/C126*100</f>
        <v>-18.24973319103524</v>
      </c>
      <c r="E129" s="85">
        <f t="shared" ref="E129" si="76">(C129-C117)/C117*100</f>
        <v>-5.1980198019802186</v>
      </c>
      <c r="F129" s="85"/>
      <c r="G129" s="85"/>
      <c r="H129" s="2"/>
      <c r="I129" s="133">
        <v>40210</v>
      </c>
      <c r="J129" s="131">
        <v>168.4</v>
      </c>
      <c r="K129" s="133">
        <v>32721</v>
      </c>
      <c r="L129" s="134">
        <f t="shared" si="36"/>
        <v>76.599999999999994</v>
      </c>
    </row>
    <row r="130" spans="1:12" x14ac:dyDescent="0.25">
      <c r="A130" s="16"/>
      <c r="B130" s="16" t="e">
        <v>#N/A</v>
      </c>
      <c r="C130"/>
      <c r="D130" s="7"/>
      <c r="E130" s="7"/>
      <c r="F130" s="7"/>
      <c r="G130" s="7"/>
      <c r="H130" s="2"/>
      <c r="I130" s="133">
        <v>40299</v>
      </c>
      <c r="J130" s="131">
        <v>170.3</v>
      </c>
      <c r="K130" s="133">
        <v>32752</v>
      </c>
      <c r="L130" s="134" t="e">
        <f t="shared" si="36"/>
        <v>#N/A</v>
      </c>
    </row>
    <row r="131" spans="1:12" x14ac:dyDescent="0.25">
      <c r="A131" s="16"/>
      <c r="B131" s="16" t="e">
        <v>#N/A</v>
      </c>
      <c r="C131"/>
      <c r="D131" s="7"/>
      <c r="E131" s="7"/>
      <c r="F131" s="7"/>
      <c r="G131" s="7"/>
      <c r="H131" s="2"/>
      <c r="I131" s="133">
        <v>40391</v>
      </c>
      <c r="J131" s="131">
        <v>178.6</v>
      </c>
      <c r="K131" s="133">
        <v>32782</v>
      </c>
      <c r="L131" s="134" t="e">
        <f t="shared" si="36"/>
        <v>#N/A</v>
      </c>
    </row>
    <row r="132" spans="1:12" x14ac:dyDescent="0.25">
      <c r="A132" s="17">
        <v>32813</v>
      </c>
      <c r="B132" s="16">
        <v>79.2</v>
      </c>
      <c r="C132" s="85">
        <f>(B132/(AVERAGE(B$483:B$492))*100)</f>
        <v>34.740651387213511</v>
      </c>
      <c r="D132" s="85">
        <f t="shared" ref="D132" si="77">(C132-C129)/C129*100</f>
        <v>3.3942558746736449</v>
      </c>
      <c r="E132" s="85">
        <f t="shared" ref="E132" si="78">(C132-C120)/C120*100</f>
        <v>-6.9330199764982323</v>
      </c>
      <c r="F132" s="85"/>
      <c r="G132" s="85"/>
      <c r="H132" s="2"/>
      <c r="I132" s="133">
        <v>40483</v>
      </c>
      <c r="J132" s="131">
        <v>191.1</v>
      </c>
      <c r="K132" s="133">
        <v>32813</v>
      </c>
      <c r="L132" s="134">
        <f t="shared" si="36"/>
        <v>79.2</v>
      </c>
    </row>
    <row r="133" spans="1:12" x14ac:dyDescent="0.25">
      <c r="A133" s="16"/>
      <c r="B133" s="16" t="e">
        <v>#N/A</v>
      </c>
      <c r="C133"/>
      <c r="D133" s="7"/>
      <c r="E133" s="7"/>
      <c r="F133" s="7"/>
      <c r="G133" s="7"/>
      <c r="H133" s="2"/>
      <c r="I133" s="133">
        <v>40575</v>
      </c>
      <c r="J133" s="131">
        <v>189.4</v>
      </c>
      <c r="K133" s="133">
        <v>32843</v>
      </c>
      <c r="L133" s="134" t="e">
        <f t="shared" si="36"/>
        <v>#N/A</v>
      </c>
    </row>
    <row r="134" spans="1:12" x14ac:dyDescent="0.25">
      <c r="A134" s="16"/>
      <c r="B134" s="16" t="e">
        <v>#N/A</v>
      </c>
      <c r="C134"/>
      <c r="D134" s="7"/>
      <c r="E134" s="7"/>
      <c r="F134" s="7"/>
      <c r="G134" s="7"/>
      <c r="H134" s="2"/>
      <c r="I134" s="133">
        <v>40664</v>
      </c>
      <c r="J134" s="131">
        <v>187.3</v>
      </c>
      <c r="K134" s="133">
        <v>32874</v>
      </c>
      <c r="L134" s="134" t="e">
        <f t="shared" si="36"/>
        <v>#N/A</v>
      </c>
    </row>
    <row r="135" spans="1:12" x14ac:dyDescent="0.25">
      <c r="A135" s="17">
        <v>32905</v>
      </c>
      <c r="B135" s="16">
        <v>71.900000000000006</v>
      </c>
      <c r="C135" s="85">
        <f>(B135/(AVERAGE(B$483:B$492))*100)</f>
        <v>31.538545893190044</v>
      </c>
      <c r="D135" s="85">
        <f t="shared" ref="D135" si="79">(C135-C132)/C132*100</f>
        <v>-9.2171717171717162</v>
      </c>
      <c r="E135" s="85">
        <f t="shared" ref="E135" si="80">(C135-C123)/C123*100</f>
        <v>-15.112160566706025</v>
      </c>
      <c r="F135" s="85"/>
      <c r="G135" s="85"/>
      <c r="H135" s="2"/>
      <c r="I135" s="133">
        <v>40756</v>
      </c>
      <c r="J135" s="131">
        <v>183.4</v>
      </c>
      <c r="K135" s="133">
        <v>32905</v>
      </c>
      <c r="L135" s="134">
        <f t="shared" ref="L135:L198" si="81">_xlfn.XLOOKUP(K135,I$6:I$190,J$6:J$190)</f>
        <v>71.900000000000006</v>
      </c>
    </row>
    <row r="136" spans="1:12" x14ac:dyDescent="0.25">
      <c r="A136" s="17"/>
      <c r="B136" s="16" t="e">
        <v>#N/A</v>
      </c>
      <c r="C136"/>
      <c r="D136" s="7"/>
      <c r="E136" s="7"/>
      <c r="F136" s="7"/>
      <c r="G136" s="7"/>
      <c r="H136" s="2"/>
      <c r="I136" s="133">
        <v>40848</v>
      </c>
      <c r="J136" s="131">
        <v>179.3</v>
      </c>
      <c r="K136" s="133">
        <v>32933</v>
      </c>
      <c r="L136" s="134" t="e">
        <f t="shared" si="81"/>
        <v>#N/A</v>
      </c>
    </row>
    <row r="137" spans="1:12" x14ac:dyDescent="0.25">
      <c r="A137" s="17"/>
      <c r="B137" s="16" t="e">
        <v>#N/A</v>
      </c>
      <c r="C137"/>
      <c r="D137" s="7"/>
      <c r="E137" s="7"/>
      <c r="F137" s="7"/>
      <c r="G137" s="7"/>
      <c r="H137" s="2"/>
      <c r="I137" s="133">
        <v>40940</v>
      </c>
      <c r="J137" s="131">
        <v>181.8</v>
      </c>
      <c r="K137" s="133">
        <v>32964</v>
      </c>
      <c r="L137" s="134" t="e">
        <f t="shared" si="81"/>
        <v>#N/A</v>
      </c>
    </row>
    <row r="138" spans="1:12" x14ac:dyDescent="0.25">
      <c r="A138" s="17">
        <v>32994</v>
      </c>
      <c r="B138" s="16">
        <v>64</v>
      </c>
      <c r="C138" s="85">
        <f>(B138/(AVERAGE(B$483:B$492))*100)</f>
        <v>28.073253646233141</v>
      </c>
      <c r="D138" s="85">
        <f t="shared" ref="D138" si="82">(C138-C135)/C135*100</f>
        <v>-10.987482614742698</v>
      </c>
      <c r="E138" s="85">
        <f t="shared" ref="E138" si="83">(C138-C126)/C126*100</f>
        <v>-31.696905016008543</v>
      </c>
      <c r="F138" s="85"/>
      <c r="G138" s="85"/>
      <c r="H138" s="2"/>
      <c r="I138" s="133">
        <v>41030</v>
      </c>
      <c r="J138" s="131">
        <v>178.1</v>
      </c>
      <c r="K138" s="133">
        <v>32994</v>
      </c>
      <c r="L138" s="134">
        <f t="shared" si="81"/>
        <v>64</v>
      </c>
    </row>
    <row r="139" spans="1:12" x14ac:dyDescent="0.25">
      <c r="A139" s="17"/>
      <c r="B139" s="16" t="e">
        <v>#N/A</v>
      </c>
      <c r="C139"/>
      <c r="D139" s="7"/>
      <c r="E139" s="7"/>
      <c r="F139" s="7"/>
      <c r="G139" s="7"/>
      <c r="H139" s="2"/>
      <c r="I139" s="133">
        <v>41122</v>
      </c>
      <c r="J139" s="131">
        <v>175.3</v>
      </c>
      <c r="K139" s="133">
        <v>33025</v>
      </c>
      <c r="L139" s="134" t="e">
        <f t="shared" si="81"/>
        <v>#N/A</v>
      </c>
    </row>
    <row r="140" spans="1:12" x14ac:dyDescent="0.25">
      <c r="A140" s="17"/>
      <c r="B140" s="16" t="e">
        <v>#N/A</v>
      </c>
      <c r="C140"/>
      <c r="D140" s="7"/>
      <c r="E140" s="7"/>
      <c r="F140" s="7"/>
      <c r="G140" s="7"/>
      <c r="H140" s="2"/>
      <c r="I140" s="133">
        <v>41214</v>
      </c>
      <c r="J140" s="131">
        <v>164.8</v>
      </c>
      <c r="K140" s="133">
        <v>33055</v>
      </c>
      <c r="L140" s="134" t="e">
        <f t="shared" si="81"/>
        <v>#N/A</v>
      </c>
    </row>
    <row r="141" spans="1:12" x14ac:dyDescent="0.25">
      <c r="A141" s="17">
        <v>33086</v>
      </c>
      <c r="B141" s="16">
        <v>56.7</v>
      </c>
      <c r="C141" s="85">
        <f>(B141/(AVERAGE(B$483:B$492))*100)</f>
        <v>24.871148152209674</v>
      </c>
      <c r="D141" s="85">
        <f t="shared" ref="D141" si="84">(C141-C138)/C138*100</f>
        <v>-11.406249999999998</v>
      </c>
      <c r="E141" s="85">
        <f t="shared" ref="E141" si="85">(C141-C129)/C129*100</f>
        <v>-25.979112271540455</v>
      </c>
      <c r="F141" s="85"/>
      <c r="G141" s="85"/>
      <c r="H141" s="2"/>
      <c r="I141" s="133">
        <v>41306</v>
      </c>
      <c r="J141" s="131">
        <v>149.80000000000001</v>
      </c>
      <c r="K141" s="133">
        <v>33086</v>
      </c>
      <c r="L141" s="134">
        <f t="shared" si="81"/>
        <v>56.7</v>
      </c>
    </row>
    <row r="142" spans="1:12" x14ac:dyDescent="0.25">
      <c r="A142" s="16"/>
      <c r="B142" s="16" t="e">
        <v>#N/A</v>
      </c>
      <c r="C142"/>
      <c r="D142" s="7"/>
      <c r="E142" s="7"/>
      <c r="F142" s="7"/>
      <c r="G142" s="7"/>
      <c r="H142" s="2"/>
      <c r="I142" s="133">
        <v>41395</v>
      </c>
      <c r="J142" s="131">
        <v>143.5</v>
      </c>
      <c r="K142" s="133">
        <v>33117</v>
      </c>
      <c r="L142" s="134" t="e">
        <f t="shared" si="81"/>
        <v>#N/A</v>
      </c>
    </row>
    <row r="143" spans="1:12" x14ac:dyDescent="0.25">
      <c r="A143" s="16"/>
      <c r="B143" s="16" t="e">
        <v>#N/A</v>
      </c>
      <c r="C143"/>
      <c r="D143" s="7"/>
      <c r="E143" s="7"/>
      <c r="F143" s="7"/>
      <c r="G143" s="7"/>
      <c r="H143" s="2"/>
      <c r="I143" s="133">
        <v>41487</v>
      </c>
      <c r="J143" s="131">
        <v>140.6</v>
      </c>
      <c r="K143" s="133">
        <v>33147</v>
      </c>
      <c r="L143" s="134" t="e">
        <f t="shared" si="81"/>
        <v>#N/A</v>
      </c>
    </row>
    <row r="144" spans="1:12" x14ac:dyDescent="0.25">
      <c r="A144" s="17">
        <v>33178</v>
      </c>
      <c r="B144" s="16">
        <v>41.6</v>
      </c>
      <c r="C144" s="85">
        <f>(B144/(AVERAGE(B$483:B$492))*100)</f>
        <v>18.247614870051542</v>
      </c>
      <c r="D144" s="85">
        <f t="shared" ref="D144" si="86">(C144-C141)/C141*100</f>
        <v>-26.631393298059962</v>
      </c>
      <c r="E144" s="85">
        <f t="shared" ref="E144" si="87">(C144-C132)/C132*100</f>
        <v>-47.474747474747467</v>
      </c>
      <c r="F144" s="85"/>
      <c r="G144" s="85"/>
      <c r="H144" s="2"/>
      <c r="I144" s="133">
        <v>41579</v>
      </c>
      <c r="J144" s="131">
        <v>138.9</v>
      </c>
      <c r="K144" s="133">
        <v>33178</v>
      </c>
      <c r="L144" s="134">
        <f t="shared" si="81"/>
        <v>41.6</v>
      </c>
    </row>
    <row r="145" spans="1:12" x14ac:dyDescent="0.25">
      <c r="A145" s="16"/>
      <c r="B145" s="16" t="e">
        <v>#N/A</v>
      </c>
      <c r="C145"/>
      <c r="D145" s="7"/>
      <c r="E145" s="7"/>
      <c r="F145" s="7"/>
      <c r="G145" s="7"/>
      <c r="H145" s="2"/>
      <c r="I145" s="133">
        <v>41671</v>
      </c>
      <c r="J145" s="131">
        <v>143.19999999999999</v>
      </c>
      <c r="K145" s="133">
        <v>33208</v>
      </c>
      <c r="L145" s="134" t="e">
        <f t="shared" si="81"/>
        <v>#N/A</v>
      </c>
    </row>
    <row r="146" spans="1:12" x14ac:dyDescent="0.25">
      <c r="A146" s="16"/>
      <c r="B146" s="16" t="e">
        <v>#N/A</v>
      </c>
      <c r="C146"/>
      <c r="D146" s="7"/>
      <c r="E146" s="7"/>
      <c r="F146" s="7"/>
      <c r="G146" s="7"/>
      <c r="H146" s="2"/>
      <c r="I146" s="133">
        <v>41760</v>
      </c>
      <c r="J146" s="131">
        <v>147.4</v>
      </c>
      <c r="K146" s="133">
        <v>33239</v>
      </c>
      <c r="L146" s="134" t="e">
        <f t="shared" si="81"/>
        <v>#N/A</v>
      </c>
    </row>
    <row r="147" spans="1:12" x14ac:dyDescent="0.25">
      <c r="A147" s="17">
        <v>33270</v>
      </c>
      <c r="B147" s="16">
        <v>33.799999999999997</v>
      </c>
      <c r="C147" s="85">
        <f>(B147/(AVERAGE(B$483:B$492))*100)</f>
        <v>14.826187081916874</v>
      </c>
      <c r="D147" s="85">
        <f t="shared" ref="D147" si="88">(C147-C144)/C144*100</f>
        <v>-18.750000000000021</v>
      </c>
      <c r="E147" s="85">
        <f t="shared" ref="E147" si="89">(C147-C135)/C135*100</f>
        <v>-52.990264255911001</v>
      </c>
      <c r="F147" s="85"/>
      <c r="G147" s="85"/>
      <c r="H147" s="2"/>
      <c r="I147" s="133">
        <v>41852</v>
      </c>
      <c r="J147" s="131">
        <v>146.6</v>
      </c>
      <c r="K147" s="133">
        <v>33270</v>
      </c>
      <c r="L147" s="134">
        <f t="shared" si="81"/>
        <v>33.799999999999997</v>
      </c>
    </row>
    <row r="148" spans="1:12" x14ac:dyDescent="0.25">
      <c r="A148" s="17"/>
      <c r="B148" s="16" t="e">
        <v>#N/A</v>
      </c>
      <c r="C148"/>
      <c r="D148" s="7"/>
      <c r="E148" s="7"/>
      <c r="F148" s="7"/>
      <c r="G148" s="7"/>
      <c r="H148" s="2"/>
      <c r="I148" s="133">
        <v>41944</v>
      </c>
      <c r="J148" s="131">
        <v>149.69999999999999</v>
      </c>
      <c r="K148" s="133">
        <v>33298</v>
      </c>
      <c r="L148" s="134" t="e">
        <f t="shared" si="81"/>
        <v>#N/A</v>
      </c>
    </row>
    <row r="149" spans="1:12" x14ac:dyDescent="0.25">
      <c r="A149" s="17"/>
      <c r="B149" s="16" t="e">
        <v>#N/A</v>
      </c>
      <c r="C149"/>
      <c r="D149" s="7"/>
      <c r="E149" s="7"/>
      <c r="F149" s="7"/>
      <c r="G149" s="7"/>
      <c r="H149" s="2"/>
      <c r="I149" s="133">
        <v>42036</v>
      </c>
      <c r="J149" s="131">
        <v>151.9</v>
      </c>
      <c r="K149" s="133">
        <v>33329</v>
      </c>
      <c r="L149" s="134" t="e">
        <f t="shared" si="81"/>
        <v>#N/A</v>
      </c>
    </row>
    <row r="150" spans="1:12" x14ac:dyDescent="0.25">
      <c r="A150" s="17">
        <v>33359</v>
      </c>
      <c r="B150" s="16">
        <v>31.6</v>
      </c>
      <c r="C150" s="85">
        <f>(B150/(AVERAGE(B$483:B$492))*100)</f>
        <v>13.861168987827613</v>
      </c>
      <c r="D150" s="85">
        <f t="shared" ref="D150" si="90">(C150-C147)/C147*100</f>
        <v>-6.5088757396449539</v>
      </c>
      <c r="E150" s="85">
        <f t="shared" ref="E150" si="91">(C150-C138)/C138*100</f>
        <v>-50.625</v>
      </c>
      <c r="F150" s="85"/>
      <c r="G150" s="85"/>
      <c r="H150" s="2"/>
      <c r="I150" s="133">
        <v>42125</v>
      </c>
      <c r="J150" s="131">
        <v>157.80000000000001</v>
      </c>
      <c r="K150" s="133">
        <v>33359</v>
      </c>
      <c r="L150" s="134">
        <f t="shared" si="81"/>
        <v>31.6</v>
      </c>
    </row>
    <row r="151" spans="1:12" x14ac:dyDescent="0.25">
      <c r="A151" s="17"/>
      <c r="B151" s="16" t="e">
        <v>#N/A</v>
      </c>
      <c r="C151"/>
      <c r="D151" s="7"/>
      <c r="E151" s="7"/>
      <c r="F151" s="7"/>
      <c r="G151" s="7"/>
      <c r="H151" s="2"/>
      <c r="I151" s="133">
        <v>42217</v>
      </c>
      <c r="J151" s="131">
        <v>161.5</v>
      </c>
      <c r="K151" s="133">
        <v>33390</v>
      </c>
      <c r="L151" s="134" t="e">
        <f t="shared" si="81"/>
        <v>#N/A</v>
      </c>
    </row>
    <row r="152" spans="1:12" x14ac:dyDescent="0.25">
      <c r="A152" s="17"/>
      <c r="B152" s="16" t="e">
        <v>#N/A</v>
      </c>
      <c r="C152"/>
      <c r="D152" s="7"/>
      <c r="E152" s="7"/>
      <c r="F152" s="7"/>
      <c r="G152" s="7"/>
      <c r="H152" s="2"/>
      <c r="I152" s="133">
        <v>42309</v>
      </c>
      <c r="J152" s="131">
        <v>167.4</v>
      </c>
      <c r="K152" s="133">
        <v>33420</v>
      </c>
      <c r="L152" s="134" t="e">
        <f t="shared" si="81"/>
        <v>#N/A</v>
      </c>
    </row>
    <row r="153" spans="1:12" x14ac:dyDescent="0.25">
      <c r="A153" s="17">
        <v>33451</v>
      </c>
      <c r="B153" s="16">
        <v>29.8</v>
      </c>
      <c r="C153" s="85">
        <f>(B153/(AVERAGE(B$483:B$492))*100)</f>
        <v>13.071608729027307</v>
      </c>
      <c r="D153" s="85">
        <f t="shared" ref="D153" si="92">(C153-C150)/C150*100</f>
        <v>-5.6962025316455582</v>
      </c>
      <c r="E153" s="85">
        <f t="shared" ref="E153" si="93">(C153-C141)/C141*100</f>
        <v>-47.442680776014107</v>
      </c>
      <c r="F153" s="85"/>
      <c r="G153" s="85"/>
      <c r="H153" s="2"/>
      <c r="I153" s="133">
        <v>42401</v>
      </c>
      <c r="J153" s="131">
        <v>172.2</v>
      </c>
      <c r="K153" s="133">
        <v>33451</v>
      </c>
      <c r="L153" s="134">
        <f t="shared" si="81"/>
        <v>29.8</v>
      </c>
    </row>
    <row r="154" spans="1:12" x14ac:dyDescent="0.25">
      <c r="A154" s="16"/>
      <c r="B154" s="16" t="e">
        <v>#N/A</v>
      </c>
      <c r="C154"/>
      <c r="D154" s="7"/>
      <c r="E154" s="7"/>
      <c r="F154" s="7"/>
      <c r="G154" s="7"/>
      <c r="H154" s="2"/>
      <c r="I154" s="133">
        <v>42491</v>
      </c>
      <c r="J154" s="131">
        <v>171.4</v>
      </c>
      <c r="K154" s="133">
        <v>33482</v>
      </c>
      <c r="L154" s="134" t="e">
        <f t="shared" si="81"/>
        <v>#N/A</v>
      </c>
    </row>
    <row r="155" spans="1:12" x14ac:dyDescent="0.25">
      <c r="A155" s="16"/>
      <c r="B155" s="16" t="e">
        <v>#N/A</v>
      </c>
      <c r="C155"/>
      <c r="D155" s="7"/>
      <c r="E155" s="7"/>
      <c r="F155" s="7"/>
      <c r="G155" s="7"/>
      <c r="H155" s="2"/>
      <c r="I155" s="133">
        <v>42583</v>
      </c>
      <c r="J155" s="131">
        <v>177.1</v>
      </c>
      <c r="K155" s="133">
        <v>33512</v>
      </c>
      <c r="L155" s="134" t="e">
        <f t="shared" si="81"/>
        <v>#N/A</v>
      </c>
    </row>
    <row r="156" spans="1:12" x14ac:dyDescent="0.25">
      <c r="A156" s="17">
        <v>33543</v>
      </c>
      <c r="B156" s="16">
        <v>30.9</v>
      </c>
      <c r="C156" s="85">
        <f>(B156/(AVERAGE(B$483:B$492))*100)</f>
        <v>13.554117776071935</v>
      </c>
      <c r="D156" s="85">
        <f t="shared" ref="D156" si="94">(C156-C153)/C153*100</f>
        <v>3.6912751677852031</v>
      </c>
      <c r="E156" s="85">
        <f t="shared" ref="E156" si="95">(C156-C144)/C144*100</f>
        <v>-25.721153846153864</v>
      </c>
      <c r="F156" s="85"/>
      <c r="G156" s="85"/>
      <c r="H156" s="2"/>
      <c r="I156" s="133">
        <v>42675</v>
      </c>
      <c r="J156" s="131">
        <v>182.4</v>
      </c>
      <c r="K156" s="133">
        <v>33543</v>
      </c>
      <c r="L156" s="134">
        <f t="shared" si="81"/>
        <v>30.9</v>
      </c>
    </row>
    <row r="157" spans="1:12" x14ac:dyDescent="0.25">
      <c r="A157" s="16"/>
      <c r="B157" s="16" t="e">
        <v>#N/A</v>
      </c>
      <c r="C157"/>
      <c r="D157" s="7"/>
      <c r="E157" s="7"/>
      <c r="F157" s="7"/>
      <c r="G157" s="7"/>
      <c r="H157" s="2"/>
      <c r="I157" s="133">
        <v>42767</v>
      </c>
      <c r="J157" s="131">
        <v>185.1</v>
      </c>
      <c r="K157" s="133">
        <v>33573</v>
      </c>
      <c r="L157" s="134" t="e">
        <f t="shared" si="81"/>
        <v>#N/A</v>
      </c>
    </row>
    <row r="158" spans="1:12" x14ac:dyDescent="0.25">
      <c r="A158" s="16"/>
      <c r="B158" s="16" t="e">
        <v>#N/A</v>
      </c>
      <c r="C158"/>
      <c r="D158" s="7"/>
      <c r="E158" s="7"/>
      <c r="F158" s="7"/>
      <c r="G158" s="7"/>
      <c r="H158" s="2"/>
      <c r="I158" s="133">
        <v>42856</v>
      </c>
      <c r="J158" s="131">
        <v>185.9</v>
      </c>
      <c r="K158" s="133">
        <v>33604</v>
      </c>
      <c r="L158" s="134" t="e">
        <f t="shared" si="81"/>
        <v>#N/A</v>
      </c>
    </row>
    <row r="159" spans="1:12" x14ac:dyDescent="0.25">
      <c r="A159" s="17">
        <v>33635</v>
      </c>
      <c r="B159" s="16">
        <v>33.299999999999997</v>
      </c>
      <c r="C159" s="85">
        <f>(B159/(AVERAGE(B$483:B$492))*100)</f>
        <v>14.606864787805678</v>
      </c>
      <c r="D159" s="85">
        <f t="shared" ref="D159" si="96">(C159-C156)/C156*100</f>
        <v>7.7669902912621396</v>
      </c>
      <c r="E159" s="85">
        <f t="shared" ref="E159" si="97">(C159-C147)/C147*100</f>
        <v>-1.479289940828399</v>
      </c>
      <c r="F159" s="85"/>
      <c r="G159" s="85"/>
      <c r="H159" s="2"/>
      <c r="I159" s="133">
        <v>42948</v>
      </c>
      <c r="J159" s="131">
        <v>200</v>
      </c>
      <c r="K159" s="133">
        <v>33635</v>
      </c>
      <c r="L159" s="134">
        <f t="shared" si="81"/>
        <v>33.299999999999997</v>
      </c>
    </row>
    <row r="160" spans="1:12" x14ac:dyDescent="0.25">
      <c r="A160" s="17"/>
      <c r="B160" s="16" t="e">
        <v>#N/A</v>
      </c>
      <c r="C160"/>
      <c r="D160" s="7"/>
      <c r="E160" s="7"/>
      <c r="F160" s="7"/>
      <c r="G160" s="7"/>
      <c r="H160" s="2"/>
      <c r="I160" s="133">
        <v>43040</v>
      </c>
      <c r="J160" s="131">
        <v>205.1</v>
      </c>
      <c r="K160" s="133">
        <v>33664</v>
      </c>
      <c r="L160" s="134" t="e">
        <f t="shared" si="81"/>
        <v>#N/A</v>
      </c>
    </row>
    <row r="161" spans="1:12" x14ac:dyDescent="0.25">
      <c r="A161" s="17"/>
      <c r="B161" s="16" t="e">
        <v>#N/A</v>
      </c>
      <c r="C161"/>
      <c r="D161" s="7"/>
      <c r="E161" s="7"/>
      <c r="F161" s="7"/>
      <c r="G161" s="7"/>
      <c r="H161" s="2"/>
      <c r="I161" s="133">
        <v>43132</v>
      </c>
      <c r="J161" s="131">
        <v>213.1</v>
      </c>
      <c r="K161" s="133">
        <v>33695</v>
      </c>
      <c r="L161" s="134" t="e">
        <f t="shared" si="81"/>
        <v>#N/A</v>
      </c>
    </row>
    <row r="162" spans="1:12" x14ac:dyDescent="0.25">
      <c r="A162" s="17">
        <v>33725</v>
      </c>
      <c r="B162" s="16">
        <v>31.9</v>
      </c>
      <c r="C162" s="85">
        <f>(B162/(AVERAGE(B$483:B$492))*100)</f>
        <v>13.992762364294331</v>
      </c>
      <c r="D162" s="85">
        <f t="shared" ref="D162" si="98">(C162-C159)/C159*100</f>
        <v>-4.2042042042041894</v>
      </c>
      <c r="E162" s="85">
        <f t="shared" ref="E162" si="99">(C162-C150)/C150*100</f>
        <v>0.94936708860759511</v>
      </c>
      <c r="F162" s="85"/>
      <c r="G162" s="85"/>
      <c r="H162" s="2"/>
      <c r="I162" s="133">
        <v>43221</v>
      </c>
      <c r="J162" s="131">
        <v>223.6</v>
      </c>
      <c r="K162" s="133">
        <v>33725</v>
      </c>
      <c r="L162" s="134">
        <f t="shared" si="81"/>
        <v>31.9</v>
      </c>
    </row>
    <row r="163" spans="1:12" x14ac:dyDescent="0.25">
      <c r="A163" s="17"/>
      <c r="B163" s="16" t="e">
        <v>#N/A</v>
      </c>
      <c r="C163"/>
      <c r="D163" s="7"/>
      <c r="E163" s="7"/>
      <c r="F163" s="7"/>
      <c r="G163" s="7"/>
      <c r="H163" s="2"/>
      <c r="I163" s="133">
        <v>43313</v>
      </c>
      <c r="J163" s="131">
        <v>227</v>
      </c>
      <c r="K163" s="133">
        <v>33756</v>
      </c>
      <c r="L163" s="134" t="e">
        <f t="shared" si="81"/>
        <v>#N/A</v>
      </c>
    </row>
    <row r="164" spans="1:12" x14ac:dyDescent="0.25">
      <c r="A164" s="17"/>
      <c r="B164" s="16" t="e">
        <v>#N/A</v>
      </c>
      <c r="C164"/>
      <c r="D164" s="7"/>
      <c r="E164" s="7"/>
      <c r="F164" s="7"/>
      <c r="G164" s="7"/>
      <c r="H164" s="2"/>
      <c r="I164" s="133">
        <v>43405</v>
      </c>
      <c r="J164" s="131">
        <v>232.3</v>
      </c>
      <c r="K164" s="133">
        <v>33786</v>
      </c>
      <c r="L164" s="134" t="e">
        <f t="shared" si="81"/>
        <v>#N/A</v>
      </c>
    </row>
    <row r="165" spans="1:12" x14ac:dyDescent="0.25">
      <c r="A165" s="17">
        <v>33817</v>
      </c>
      <c r="B165" s="16">
        <v>33</v>
      </c>
      <c r="C165" s="85">
        <f>(B165/(AVERAGE(B$483:B$492))*100)</f>
        <v>14.475271411338964</v>
      </c>
      <c r="D165" s="85">
        <f t="shared" ref="D165" si="100">(C165-C162)/C162*100</f>
        <v>3.4482758620689746</v>
      </c>
      <c r="E165" s="85">
        <f t="shared" ref="E165" si="101">(C165-C153)/C153*100</f>
        <v>10.738255033557044</v>
      </c>
      <c r="F165" s="85"/>
      <c r="G165" s="85"/>
      <c r="H165" s="2"/>
      <c r="I165" s="133">
        <v>43497</v>
      </c>
      <c r="J165" s="131">
        <v>232.6</v>
      </c>
      <c r="K165" s="133">
        <v>33817</v>
      </c>
      <c r="L165" s="134">
        <f t="shared" si="81"/>
        <v>33</v>
      </c>
    </row>
    <row r="166" spans="1:12" x14ac:dyDescent="0.25">
      <c r="A166" s="16"/>
      <c r="B166" s="16" t="e">
        <v>#N/A</v>
      </c>
      <c r="C166"/>
      <c r="D166" s="7"/>
      <c r="E166" s="7"/>
      <c r="F166" s="7"/>
      <c r="G166" s="7"/>
      <c r="H166" s="2"/>
      <c r="I166" s="133">
        <v>43586</v>
      </c>
      <c r="J166" s="131">
        <v>227.3</v>
      </c>
      <c r="K166" s="133">
        <v>33848</v>
      </c>
      <c r="L166" s="134" t="e">
        <f t="shared" si="81"/>
        <v>#N/A</v>
      </c>
    </row>
    <row r="167" spans="1:12" x14ac:dyDescent="0.25">
      <c r="A167" s="16"/>
      <c r="B167" s="16" t="e">
        <v>#N/A</v>
      </c>
      <c r="C167"/>
      <c r="D167" s="7"/>
      <c r="E167" s="7"/>
      <c r="F167" s="7"/>
      <c r="G167" s="7"/>
      <c r="H167" s="2"/>
      <c r="I167" s="133">
        <v>43678</v>
      </c>
      <c r="J167" s="131">
        <v>221.6</v>
      </c>
      <c r="K167" s="133">
        <v>33878</v>
      </c>
      <c r="L167" s="134" t="e">
        <f t="shared" si="81"/>
        <v>#N/A</v>
      </c>
    </row>
    <row r="168" spans="1:12" x14ac:dyDescent="0.25">
      <c r="A168" s="17">
        <v>33909</v>
      </c>
      <c r="B168" s="16">
        <v>36.9</v>
      </c>
      <c r="C168" s="85">
        <f>(B168/(AVERAGE(B$483:B$492))*100)</f>
        <v>16.185985305406295</v>
      </c>
      <c r="D168" s="85">
        <f t="shared" ref="D168" si="102">(C168-C165)/C165*100</f>
        <v>11.818181818181808</v>
      </c>
      <c r="E168" s="85">
        <f t="shared" ref="E168" si="103">(C168-C156)/C156*100</f>
        <v>19.417475728155363</v>
      </c>
      <c r="F168" s="85"/>
      <c r="G168" s="85"/>
      <c r="H168" s="2"/>
      <c r="I168" s="133">
        <v>43770</v>
      </c>
      <c r="J168" s="131">
        <v>230.4</v>
      </c>
      <c r="K168" s="133">
        <v>33909</v>
      </c>
      <c r="L168" s="134">
        <f t="shared" si="81"/>
        <v>36.9</v>
      </c>
    </row>
    <row r="169" spans="1:12" x14ac:dyDescent="0.25">
      <c r="A169" s="16"/>
      <c r="B169" s="16" t="e">
        <v>#N/A</v>
      </c>
      <c r="C169"/>
      <c r="D169" s="7"/>
      <c r="E169" s="7"/>
      <c r="F169" s="7"/>
      <c r="G169" s="7"/>
      <c r="H169" s="2"/>
      <c r="I169" s="133">
        <v>43862</v>
      </c>
      <c r="J169" s="131">
        <v>227.7</v>
      </c>
      <c r="K169" s="133">
        <v>33939</v>
      </c>
      <c r="L169" s="134" t="e">
        <f t="shared" si="81"/>
        <v>#N/A</v>
      </c>
    </row>
    <row r="170" spans="1:12" x14ac:dyDescent="0.25">
      <c r="A170" s="16"/>
      <c r="B170" s="16" t="e">
        <v>#N/A</v>
      </c>
      <c r="C170"/>
      <c r="D170" s="7"/>
      <c r="E170" s="7"/>
      <c r="F170" s="7"/>
      <c r="G170" s="7"/>
      <c r="H170" s="2"/>
      <c r="I170" s="133">
        <v>43952</v>
      </c>
      <c r="J170" s="131">
        <v>128.5</v>
      </c>
      <c r="K170" s="133">
        <v>33970</v>
      </c>
      <c r="L170" s="134" t="e">
        <f t="shared" si="81"/>
        <v>#N/A</v>
      </c>
    </row>
    <row r="171" spans="1:12" x14ac:dyDescent="0.25">
      <c r="A171" s="17">
        <v>34001</v>
      </c>
      <c r="B171" s="16">
        <v>37</v>
      </c>
      <c r="C171" s="85">
        <f>(B171/(AVERAGE(B$483:B$492))*100)</f>
        <v>16.229849764228536</v>
      </c>
      <c r="D171" s="85">
        <f t="shared" ref="D171" si="104">(C171-C168)/C168*100</f>
        <v>0.27100271002711496</v>
      </c>
      <c r="E171" s="85">
        <f t="shared" ref="E171" si="105">(C171-C159)/C159*100</f>
        <v>11.111111111111144</v>
      </c>
      <c r="F171" s="85"/>
      <c r="G171" s="85"/>
      <c r="H171" s="2"/>
      <c r="I171" s="133">
        <v>44044</v>
      </c>
      <c r="J171" s="131">
        <v>202.8</v>
      </c>
      <c r="K171" s="133">
        <v>34001</v>
      </c>
      <c r="L171" s="134">
        <f t="shared" si="81"/>
        <v>37</v>
      </c>
    </row>
    <row r="172" spans="1:12" x14ac:dyDescent="0.25">
      <c r="A172" s="17"/>
      <c r="B172" s="16" t="e">
        <v>#N/A</v>
      </c>
      <c r="C172"/>
      <c r="D172" s="7"/>
      <c r="E172" s="7"/>
      <c r="F172" s="7"/>
      <c r="G172" s="7"/>
      <c r="H172" s="2"/>
      <c r="I172" s="133">
        <v>44136</v>
      </c>
      <c r="J172" s="131">
        <v>259.89999999999998</v>
      </c>
      <c r="K172" s="133">
        <v>34029</v>
      </c>
      <c r="L172" s="134" t="e">
        <f t="shared" si="81"/>
        <v>#N/A</v>
      </c>
    </row>
    <row r="173" spans="1:12" x14ac:dyDescent="0.25">
      <c r="A173" s="17"/>
      <c r="B173" s="16" t="e">
        <v>#N/A</v>
      </c>
      <c r="C173"/>
      <c r="D173" s="7"/>
      <c r="E173" s="7"/>
      <c r="F173" s="7"/>
      <c r="G173" s="7"/>
      <c r="H173" s="2"/>
      <c r="I173" s="133">
        <v>44228</v>
      </c>
      <c r="J173" s="131">
        <v>288.60000000000002</v>
      </c>
      <c r="K173" s="133">
        <v>34060</v>
      </c>
      <c r="L173" s="134" t="e">
        <f t="shared" si="81"/>
        <v>#N/A</v>
      </c>
    </row>
    <row r="174" spans="1:12" x14ac:dyDescent="0.25">
      <c r="A174" s="17">
        <v>34090</v>
      </c>
      <c r="B174" s="16">
        <v>42</v>
      </c>
      <c r="C174" s="85">
        <f>(B174/(AVERAGE(B$483:B$492))*100)</f>
        <v>18.423072705340498</v>
      </c>
      <c r="D174" s="85">
        <f t="shared" ref="D174" si="106">(C174-C171)/C171*100</f>
        <v>13.5135135135135</v>
      </c>
      <c r="E174" s="85">
        <f t="shared" ref="E174" si="107">(C174-C162)/C162*100</f>
        <v>31.661442006269596</v>
      </c>
      <c r="F174" s="85"/>
      <c r="G174" s="85"/>
      <c r="H174" s="2"/>
      <c r="I174" s="133">
        <v>44317</v>
      </c>
      <c r="J174" s="131">
        <v>367.8</v>
      </c>
      <c r="K174" s="133">
        <v>34090</v>
      </c>
      <c r="L174" s="134">
        <f t="shared" si="81"/>
        <v>42</v>
      </c>
    </row>
    <row r="175" spans="1:12" x14ac:dyDescent="0.25">
      <c r="A175" s="17"/>
      <c r="B175" s="16" t="e">
        <v>#N/A</v>
      </c>
      <c r="C175"/>
      <c r="D175" s="7"/>
      <c r="E175" s="7"/>
      <c r="F175" s="7"/>
      <c r="G175" s="7"/>
      <c r="H175" s="2"/>
      <c r="I175" s="133">
        <v>44409</v>
      </c>
      <c r="J175" s="131">
        <v>327</v>
      </c>
      <c r="K175" s="133">
        <v>34121</v>
      </c>
      <c r="L175" s="134" t="e">
        <f t="shared" si="81"/>
        <v>#N/A</v>
      </c>
    </row>
    <row r="176" spans="1:12" x14ac:dyDescent="0.25">
      <c r="A176" s="17"/>
      <c r="B176" s="16" t="e">
        <v>#N/A</v>
      </c>
      <c r="C176"/>
      <c r="D176" s="7"/>
      <c r="E176" s="7"/>
      <c r="F176" s="7"/>
      <c r="G176" s="7"/>
      <c r="H176" s="2"/>
      <c r="I176" s="133">
        <v>44501</v>
      </c>
      <c r="J176" s="131">
        <v>406.7</v>
      </c>
      <c r="K176" s="133">
        <v>34151</v>
      </c>
      <c r="L176" s="134" t="e">
        <f t="shared" si="81"/>
        <v>#N/A</v>
      </c>
    </row>
    <row r="177" spans="1:12" x14ac:dyDescent="0.25">
      <c r="A177" s="17">
        <v>34182</v>
      </c>
      <c r="B177" s="16">
        <v>46.2</v>
      </c>
      <c r="C177" s="85">
        <f>(B177/(AVERAGE(B$483:B$492))*100)</f>
        <v>20.265379975874552</v>
      </c>
      <c r="D177" s="85">
        <f t="shared" ref="D177" si="108">(C177-C174)/C174*100</f>
        <v>10.000000000000021</v>
      </c>
      <c r="E177" s="85">
        <f t="shared" ref="E177" si="109">(C177-C165)/C165*100</f>
        <v>40.000000000000021</v>
      </c>
      <c r="F177" s="85"/>
      <c r="G177" s="85"/>
      <c r="H177" s="2"/>
      <c r="I177" s="133">
        <v>44593</v>
      </c>
      <c r="J177" s="131">
        <v>424.3</v>
      </c>
      <c r="K177" s="133">
        <v>34182</v>
      </c>
      <c r="L177" s="134">
        <f t="shared" si="81"/>
        <v>46.2</v>
      </c>
    </row>
    <row r="178" spans="1:12" x14ac:dyDescent="0.25">
      <c r="A178" s="16"/>
      <c r="B178" s="16" t="e">
        <v>#N/A</v>
      </c>
      <c r="C178"/>
      <c r="D178" s="7"/>
      <c r="E178" s="7"/>
      <c r="F178" s="7"/>
      <c r="G178" s="7"/>
      <c r="H178" s="2"/>
      <c r="I178" s="133">
        <v>44682</v>
      </c>
      <c r="J178" s="131">
        <v>476.8</v>
      </c>
      <c r="K178" s="133">
        <v>34213</v>
      </c>
      <c r="L178" s="134" t="e">
        <f t="shared" si="81"/>
        <v>#N/A</v>
      </c>
    </row>
    <row r="179" spans="1:12" x14ac:dyDescent="0.25">
      <c r="A179" s="16"/>
      <c r="B179" s="16" t="e">
        <v>#N/A</v>
      </c>
      <c r="C179"/>
      <c r="D179" s="7"/>
      <c r="E179" s="7"/>
      <c r="F179" s="7"/>
      <c r="G179" s="7"/>
      <c r="H179" s="2"/>
      <c r="I179" s="133">
        <v>44774</v>
      </c>
      <c r="J179" s="131">
        <v>460.1</v>
      </c>
      <c r="K179" s="133">
        <v>34243</v>
      </c>
      <c r="L179" s="134" t="e">
        <f t="shared" si="81"/>
        <v>#N/A</v>
      </c>
    </row>
    <row r="180" spans="1:12" x14ac:dyDescent="0.25">
      <c r="A180" s="17">
        <v>34274</v>
      </c>
      <c r="B180" s="16">
        <v>48.5</v>
      </c>
      <c r="C180" s="85">
        <f>(B180/(AVERAGE(B$483:B$492))*100)</f>
        <v>21.27426252878605</v>
      </c>
      <c r="D180" s="85">
        <f t="shared" ref="D180" si="110">(C180-C177)/C177*100</f>
        <v>4.9783549783549494</v>
      </c>
      <c r="E180" s="85">
        <f t="shared" ref="E180" si="111">(C180-C168)/C168*100</f>
        <v>31.436314363143623</v>
      </c>
      <c r="F180" s="85"/>
      <c r="G180" s="85"/>
      <c r="H180" s="2"/>
      <c r="I180" s="133">
        <v>44866</v>
      </c>
      <c r="J180" s="131">
        <v>452.2</v>
      </c>
      <c r="K180" s="133">
        <v>34274</v>
      </c>
      <c r="L180" s="134">
        <f t="shared" si="81"/>
        <v>48.5</v>
      </c>
    </row>
    <row r="181" spans="1:12" x14ac:dyDescent="0.25">
      <c r="A181" s="16"/>
      <c r="B181" s="16" t="e">
        <v>#N/A</v>
      </c>
      <c r="C181"/>
      <c r="D181" s="7"/>
      <c r="E181" s="7"/>
      <c r="F181" s="7"/>
      <c r="G181" s="7"/>
      <c r="H181" s="2"/>
      <c r="I181" s="133">
        <v>44958</v>
      </c>
      <c r="J181" s="131">
        <v>441</v>
      </c>
      <c r="K181" s="133">
        <v>34304</v>
      </c>
      <c r="L181" s="134" t="e">
        <f t="shared" si="81"/>
        <v>#N/A</v>
      </c>
    </row>
    <row r="182" spans="1:12" x14ac:dyDescent="0.25">
      <c r="A182" s="16"/>
      <c r="B182" s="16" t="e">
        <v>#N/A</v>
      </c>
      <c r="C182"/>
      <c r="D182" s="7"/>
      <c r="E182" s="7"/>
      <c r="F182" s="7"/>
      <c r="G182" s="7"/>
      <c r="H182" s="2"/>
      <c r="I182" s="133">
        <v>45047</v>
      </c>
      <c r="J182" s="5">
        <v>428.4</v>
      </c>
      <c r="K182" s="133">
        <v>34335</v>
      </c>
      <c r="L182" s="134" t="e">
        <f t="shared" si="81"/>
        <v>#N/A</v>
      </c>
    </row>
    <row r="183" spans="1:12" x14ac:dyDescent="0.25">
      <c r="A183" s="17">
        <v>34366</v>
      </c>
      <c r="B183" s="16">
        <v>57.6</v>
      </c>
      <c r="C183" s="85">
        <f>(B183/(AVERAGE(B$483:B$492))*100)</f>
        <v>25.265928281609828</v>
      </c>
      <c r="D183" s="85">
        <f t="shared" ref="D183" si="112">(C183-C180)/C180*100</f>
        <v>18.762886597938159</v>
      </c>
      <c r="E183" s="85">
        <f t="shared" ref="E183" si="113">(C183-C171)/C171*100</f>
        <v>55.675675675675663</v>
      </c>
      <c r="F183" s="85"/>
      <c r="G183" s="85"/>
      <c r="H183" s="2"/>
      <c r="I183" s="133">
        <v>45139</v>
      </c>
      <c r="J183" s="5">
        <v>390.5</v>
      </c>
      <c r="K183" s="133">
        <v>34366</v>
      </c>
      <c r="L183" s="134">
        <f t="shared" si="81"/>
        <v>57.6</v>
      </c>
    </row>
    <row r="184" spans="1:12" x14ac:dyDescent="0.25">
      <c r="A184" s="17"/>
      <c r="B184" s="16" t="e">
        <v>#N/A</v>
      </c>
      <c r="C184"/>
      <c r="D184" s="7"/>
      <c r="E184" s="7"/>
      <c r="F184" s="7"/>
      <c r="G184" s="7"/>
      <c r="H184" s="130"/>
      <c r="I184" s="133">
        <v>45231</v>
      </c>
      <c r="J184" s="135">
        <v>386.4</v>
      </c>
      <c r="K184" s="133">
        <v>34394</v>
      </c>
      <c r="L184" s="134" t="e">
        <f t="shared" si="81"/>
        <v>#N/A</v>
      </c>
    </row>
    <row r="185" spans="1:12" x14ac:dyDescent="0.25">
      <c r="A185" s="17"/>
      <c r="B185" s="16" t="e">
        <v>#N/A</v>
      </c>
      <c r="C185"/>
      <c r="D185" s="7"/>
      <c r="E185" s="7"/>
      <c r="F185" s="7"/>
      <c r="G185" s="7"/>
      <c r="H185" s="130"/>
      <c r="I185" s="133">
        <v>45323</v>
      </c>
      <c r="J185" s="135">
        <v>362.4</v>
      </c>
      <c r="K185" s="133">
        <v>34425</v>
      </c>
      <c r="L185" s="134" t="e">
        <f t="shared" si="81"/>
        <v>#N/A</v>
      </c>
    </row>
    <row r="186" spans="1:12" x14ac:dyDescent="0.25">
      <c r="A186" s="17">
        <v>34455</v>
      </c>
      <c r="B186" s="16">
        <v>69.5</v>
      </c>
      <c r="C186" s="85">
        <f>(B186/(AVERAGE(B$483:B$492))*100)</f>
        <v>30.485798881456301</v>
      </c>
      <c r="D186" s="85">
        <f t="shared" ref="D186" si="114">(C186-C183)/C183*100</f>
        <v>20.659722222222214</v>
      </c>
      <c r="E186" s="85">
        <f t="shared" ref="E186" si="115">(C186-C174)/C174*100</f>
        <v>65.476190476190482</v>
      </c>
      <c r="F186" s="85"/>
      <c r="G186" s="85"/>
      <c r="H186" s="130"/>
      <c r="I186" s="133">
        <v>45413</v>
      </c>
      <c r="J186" s="135">
        <v>352.6</v>
      </c>
      <c r="K186" s="133">
        <v>34455</v>
      </c>
      <c r="L186" s="134">
        <f t="shared" si="81"/>
        <v>69.5</v>
      </c>
    </row>
    <row r="187" spans="1:12" x14ac:dyDescent="0.25">
      <c r="A187" s="17"/>
      <c r="B187" s="16" t="e">
        <v>#N/A</v>
      </c>
      <c r="C187"/>
      <c r="D187" s="7"/>
      <c r="E187" s="7"/>
      <c r="F187" s="7"/>
      <c r="G187" s="7"/>
      <c r="H187" s="130"/>
      <c r="I187" s="133">
        <v>45505</v>
      </c>
      <c r="J187" s="135"/>
      <c r="K187" s="133">
        <v>34486</v>
      </c>
      <c r="L187" s="134" t="e">
        <f t="shared" si="81"/>
        <v>#N/A</v>
      </c>
    </row>
    <row r="188" spans="1:12" x14ac:dyDescent="0.25">
      <c r="A188" s="17"/>
      <c r="B188" s="16" t="e">
        <v>#N/A</v>
      </c>
      <c r="C188"/>
      <c r="D188" s="7"/>
      <c r="E188" s="7"/>
      <c r="F188" s="7"/>
      <c r="G188" s="7"/>
      <c r="H188" s="130"/>
      <c r="I188" s="133">
        <v>45597</v>
      </c>
      <c r="J188" s="135"/>
      <c r="K188" s="133">
        <v>34516</v>
      </c>
      <c r="L188" s="134" t="e">
        <f t="shared" si="81"/>
        <v>#N/A</v>
      </c>
    </row>
    <row r="189" spans="1:12" x14ac:dyDescent="0.25">
      <c r="A189" s="17">
        <v>34547</v>
      </c>
      <c r="B189" s="16">
        <v>82.2</v>
      </c>
      <c r="C189" s="85">
        <f>(B189/(AVERAGE(B$483:B$492))*100)</f>
        <v>36.056585151880697</v>
      </c>
      <c r="D189" s="85">
        <f t="shared" ref="D189" si="116">(C189-C186)/C186*100</f>
        <v>18.273381294964054</v>
      </c>
      <c r="E189" s="85">
        <f t="shared" ref="E189" si="117">(C189-C177)/C177*100</f>
        <v>77.922077922077932</v>
      </c>
      <c r="F189" s="85"/>
      <c r="G189" s="85"/>
      <c r="H189" s="130"/>
      <c r="I189" s="135"/>
      <c r="J189" s="135"/>
      <c r="K189" s="133">
        <v>34547</v>
      </c>
      <c r="L189" s="134">
        <f t="shared" si="81"/>
        <v>82.2</v>
      </c>
    </row>
    <row r="190" spans="1:12" x14ac:dyDescent="0.25">
      <c r="A190" s="16"/>
      <c r="B190" s="16" t="e">
        <v>#N/A</v>
      </c>
      <c r="C190"/>
      <c r="D190" s="7"/>
      <c r="E190" s="7"/>
      <c r="F190" s="7"/>
      <c r="G190" s="7"/>
      <c r="H190" s="130"/>
      <c r="I190" s="135"/>
      <c r="J190" s="135"/>
      <c r="K190" s="133">
        <v>34578</v>
      </c>
      <c r="L190" s="134" t="e">
        <f t="shared" si="81"/>
        <v>#N/A</v>
      </c>
    </row>
    <row r="191" spans="1:12" x14ac:dyDescent="0.25">
      <c r="A191" s="16"/>
      <c r="B191" s="16" t="e">
        <v>#N/A</v>
      </c>
      <c r="C191"/>
      <c r="D191" s="7"/>
      <c r="E191" s="7"/>
      <c r="F191" s="7"/>
      <c r="G191" s="7"/>
      <c r="H191" s="130"/>
      <c r="I191" s="135"/>
      <c r="J191" s="135"/>
      <c r="K191" s="133">
        <v>34608</v>
      </c>
      <c r="L191" s="134" t="e">
        <f t="shared" si="81"/>
        <v>#N/A</v>
      </c>
    </row>
    <row r="192" spans="1:12" x14ac:dyDescent="0.25">
      <c r="A192" s="17">
        <v>34639</v>
      </c>
      <c r="B192" s="16">
        <v>85.6</v>
      </c>
      <c r="C192" s="85">
        <f>(B192/(AVERAGE(B$483:B$492))*100)</f>
        <v>37.547976751836821</v>
      </c>
      <c r="D192" s="85">
        <f t="shared" ref="D192" si="118">(C192-C189)/C189*100</f>
        <v>4.1362530413624974</v>
      </c>
      <c r="E192" s="85">
        <f t="shared" ref="E192" si="119">(C192-C180)/C180*100</f>
        <v>76.494845360824741</v>
      </c>
      <c r="F192" s="85"/>
      <c r="G192" s="85"/>
      <c r="H192" s="130"/>
      <c r="I192" s="135"/>
      <c r="J192" s="135"/>
      <c r="K192" s="133">
        <v>34639</v>
      </c>
      <c r="L192" s="134">
        <f t="shared" si="81"/>
        <v>85.6</v>
      </c>
    </row>
    <row r="193" spans="1:12" x14ac:dyDescent="0.25">
      <c r="A193" s="16"/>
      <c r="B193" s="16" t="e">
        <v>#N/A</v>
      </c>
      <c r="C193"/>
      <c r="D193" s="7"/>
      <c r="E193" s="7"/>
      <c r="F193" s="7"/>
      <c r="G193" s="7"/>
      <c r="H193" s="130"/>
      <c r="I193" s="135"/>
      <c r="J193" s="135"/>
      <c r="K193" s="133">
        <v>34669</v>
      </c>
      <c r="L193" s="134" t="e">
        <f t="shared" si="81"/>
        <v>#N/A</v>
      </c>
    </row>
    <row r="194" spans="1:12" x14ac:dyDescent="0.25">
      <c r="A194" s="16"/>
      <c r="B194" s="16" t="e">
        <v>#N/A</v>
      </c>
      <c r="C194"/>
      <c r="D194" s="7"/>
      <c r="E194" s="7"/>
      <c r="F194" s="7"/>
      <c r="G194" s="7"/>
      <c r="H194" s="130"/>
      <c r="I194" s="135"/>
      <c r="J194" s="135"/>
      <c r="K194" s="133">
        <v>34700</v>
      </c>
      <c r="L194" s="134" t="e">
        <f t="shared" si="81"/>
        <v>#N/A</v>
      </c>
    </row>
    <row r="195" spans="1:12" x14ac:dyDescent="0.25">
      <c r="A195" s="17">
        <v>34731</v>
      </c>
      <c r="B195" s="16">
        <v>72.7</v>
      </c>
      <c r="C195" s="85">
        <f>(B195/(AVERAGE(B$483:B$492))*100)</f>
        <v>31.889461563767956</v>
      </c>
      <c r="D195" s="85">
        <f t="shared" ref="D195" si="120">(C195-C192)/C192*100</f>
        <v>-15.070093457943919</v>
      </c>
      <c r="E195" s="85">
        <f t="shared" ref="E195" si="121">(C195-C183)/C183*100</f>
        <v>26.215277777777761</v>
      </c>
      <c r="F195" s="85"/>
      <c r="G195" s="85"/>
      <c r="H195" s="130"/>
      <c r="I195" s="135"/>
      <c r="J195" s="135"/>
      <c r="K195" s="133">
        <v>34731</v>
      </c>
      <c r="L195" s="134">
        <f t="shared" si="81"/>
        <v>72.7</v>
      </c>
    </row>
    <row r="196" spans="1:12" x14ac:dyDescent="0.25">
      <c r="A196" s="17"/>
      <c r="B196" s="16" t="e">
        <v>#N/A</v>
      </c>
      <c r="C196"/>
      <c r="D196" s="7"/>
      <c r="E196" s="7"/>
      <c r="F196" s="7"/>
      <c r="G196" s="7"/>
      <c r="H196" s="130"/>
      <c r="I196" s="135"/>
      <c r="J196" s="135"/>
      <c r="K196" s="133">
        <v>34759</v>
      </c>
      <c r="L196" s="134" t="e">
        <f t="shared" si="81"/>
        <v>#N/A</v>
      </c>
    </row>
    <row r="197" spans="1:12" x14ac:dyDescent="0.25">
      <c r="A197" s="17"/>
      <c r="B197" s="16" t="e">
        <v>#N/A</v>
      </c>
      <c r="C197"/>
      <c r="D197" s="7"/>
      <c r="E197" s="7"/>
      <c r="F197" s="7"/>
      <c r="G197" s="7"/>
      <c r="H197" s="130"/>
      <c r="I197" s="135"/>
      <c r="J197" s="135"/>
      <c r="K197" s="133">
        <v>34790</v>
      </c>
      <c r="L197" s="134" t="e">
        <f t="shared" si="81"/>
        <v>#N/A</v>
      </c>
    </row>
    <row r="198" spans="1:12" x14ac:dyDescent="0.25">
      <c r="A198" s="17">
        <v>34820</v>
      </c>
      <c r="B198" s="16">
        <v>77.3</v>
      </c>
      <c r="C198" s="85">
        <f>(B198/(AVERAGE(B$483:B$492))*100)</f>
        <v>33.907226669590962</v>
      </c>
      <c r="D198" s="85">
        <f t="shared" ref="D198" si="122">(C198-C195)/C195*100</f>
        <v>6.3273727647867926</v>
      </c>
      <c r="E198" s="85">
        <f t="shared" ref="E198" si="123">(C198-C186)/C186*100</f>
        <v>11.223021582733804</v>
      </c>
      <c r="F198" s="85"/>
      <c r="G198" s="85"/>
      <c r="H198" s="130"/>
      <c r="I198" s="135"/>
      <c r="J198" s="135"/>
      <c r="K198" s="133">
        <v>34820</v>
      </c>
      <c r="L198" s="134">
        <f t="shared" si="81"/>
        <v>77.3</v>
      </c>
    </row>
    <row r="199" spans="1:12" x14ac:dyDescent="0.25">
      <c r="A199" s="17"/>
      <c r="B199" s="16" t="e">
        <v>#N/A</v>
      </c>
      <c r="C199"/>
      <c r="D199" s="7"/>
      <c r="E199" s="7"/>
      <c r="F199" s="7"/>
      <c r="G199" s="7"/>
      <c r="H199" s="130"/>
      <c r="I199" s="135"/>
      <c r="J199" s="135"/>
      <c r="K199" s="133">
        <v>34851</v>
      </c>
      <c r="L199" s="134" t="e">
        <f t="shared" ref="L199:L262" si="124">_xlfn.XLOOKUP(K199,I$6:I$190,J$6:J$190)</f>
        <v>#N/A</v>
      </c>
    </row>
    <row r="200" spans="1:12" x14ac:dyDescent="0.25">
      <c r="A200" s="17"/>
      <c r="B200" s="16" t="e">
        <v>#N/A</v>
      </c>
      <c r="C200"/>
      <c r="D200" s="7"/>
      <c r="E200" s="7"/>
      <c r="F200" s="7"/>
      <c r="G200" s="7"/>
      <c r="H200" s="130"/>
      <c r="I200" s="135"/>
      <c r="J200" s="135"/>
      <c r="K200" s="133">
        <v>34881</v>
      </c>
      <c r="L200" s="134" t="e">
        <f t="shared" si="124"/>
        <v>#N/A</v>
      </c>
    </row>
    <row r="201" spans="1:12" x14ac:dyDescent="0.25">
      <c r="A201" s="17">
        <v>34912</v>
      </c>
      <c r="B201" s="16">
        <v>74.599999999999994</v>
      </c>
      <c r="C201" s="85">
        <f>(B201/(AVERAGE(B$483:B$492))*100)</f>
        <v>32.722886281390501</v>
      </c>
      <c r="D201" s="85">
        <f t="shared" ref="D201" si="125">(C201-C198)/C198*100</f>
        <v>-3.4928848641655894</v>
      </c>
      <c r="E201" s="85">
        <f t="shared" ref="E201" si="126">(C201-C189)/C189*100</f>
        <v>-9.2457420924574478</v>
      </c>
      <c r="F201" s="85"/>
      <c r="G201" s="85"/>
      <c r="H201" s="130"/>
      <c r="I201" s="135"/>
      <c r="J201" s="135"/>
      <c r="K201" s="133">
        <v>34912</v>
      </c>
      <c r="L201" s="134">
        <f t="shared" si="124"/>
        <v>74.599999999999994</v>
      </c>
    </row>
    <row r="202" spans="1:12" x14ac:dyDescent="0.25">
      <c r="A202" s="16"/>
      <c r="B202" s="16" t="e">
        <v>#N/A</v>
      </c>
      <c r="C202"/>
      <c r="D202" s="7"/>
      <c r="E202" s="7"/>
      <c r="F202" s="7"/>
      <c r="G202" s="7"/>
      <c r="H202" s="130"/>
      <c r="I202" s="135"/>
      <c r="J202" s="135"/>
      <c r="K202" s="133">
        <v>34943</v>
      </c>
      <c r="L202" s="134" t="e">
        <f t="shared" si="124"/>
        <v>#N/A</v>
      </c>
    </row>
    <row r="203" spans="1:12" x14ac:dyDescent="0.25">
      <c r="A203" s="16"/>
      <c r="B203" s="16" t="e">
        <v>#N/A</v>
      </c>
      <c r="C203"/>
      <c r="D203" s="7"/>
      <c r="E203" s="7"/>
      <c r="F203" s="7"/>
      <c r="G203" s="7"/>
      <c r="H203" s="130"/>
      <c r="I203" s="135"/>
      <c r="J203" s="135"/>
      <c r="K203" s="133">
        <v>34973</v>
      </c>
      <c r="L203" s="134" t="e">
        <f t="shared" si="124"/>
        <v>#N/A</v>
      </c>
    </row>
    <row r="204" spans="1:12" x14ac:dyDescent="0.25">
      <c r="A204" s="17">
        <v>35004</v>
      </c>
      <c r="B204" s="16">
        <v>72.5</v>
      </c>
      <c r="C204" s="85">
        <f>(B204/(AVERAGE(B$483:B$492))*100)</f>
        <v>31.801732646123483</v>
      </c>
      <c r="D204" s="85">
        <f t="shared" ref="D204" si="127">(C204-C201)/C201*100</f>
        <v>-2.815013404825716</v>
      </c>
      <c r="E204" s="85">
        <f t="shared" ref="E204" si="128">(C204-C192)/C192*100</f>
        <v>-15.30373831775699</v>
      </c>
      <c r="F204" s="85"/>
      <c r="G204" s="85"/>
      <c r="H204" s="130"/>
      <c r="I204" s="135"/>
      <c r="J204" s="135"/>
      <c r="K204" s="133">
        <v>35004</v>
      </c>
      <c r="L204" s="134">
        <f t="shared" si="124"/>
        <v>72.5</v>
      </c>
    </row>
    <row r="205" spans="1:12" x14ac:dyDescent="0.25">
      <c r="A205" s="16"/>
      <c r="B205" s="16" t="e">
        <v>#N/A</v>
      </c>
      <c r="C205"/>
      <c r="D205" s="7"/>
      <c r="E205" s="7"/>
      <c r="F205" s="7"/>
      <c r="G205" s="7"/>
      <c r="H205" s="130"/>
      <c r="I205" s="135"/>
      <c r="J205" s="135"/>
      <c r="K205" s="133">
        <v>35034</v>
      </c>
      <c r="L205" s="134" t="e">
        <f t="shared" si="124"/>
        <v>#N/A</v>
      </c>
    </row>
    <row r="206" spans="1:12" x14ac:dyDescent="0.25">
      <c r="A206" s="16"/>
      <c r="B206" s="16" t="e">
        <v>#N/A</v>
      </c>
      <c r="C206"/>
      <c r="D206" s="7"/>
      <c r="E206" s="7"/>
      <c r="F206" s="7"/>
      <c r="G206" s="7"/>
      <c r="H206" s="130"/>
      <c r="I206" s="135"/>
      <c r="J206" s="135"/>
      <c r="K206" s="133">
        <v>35065</v>
      </c>
      <c r="L206" s="134" t="e">
        <f t="shared" si="124"/>
        <v>#N/A</v>
      </c>
    </row>
    <row r="207" spans="1:12" x14ac:dyDescent="0.25">
      <c r="A207" s="17">
        <v>35096</v>
      </c>
      <c r="B207" s="16">
        <v>81</v>
      </c>
      <c r="C207" s="85">
        <f>(B207/(AVERAGE(B$483:B$492))*100)</f>
        <v>35.530211646013818</v>
      </c>
      <c r="D207" s="85">
        <f t="shared" ref="D207" si="129">(C207-C204)/C204*100</f>
        <v>11.724137931034468</v>
      </c>
      <c r="E207" s="85">
        <f t="shared" ref="E207" si="130">(C207-C195)/C195*100</f>
        <v>11.416781292984876</v>
      </c>
      <c r="F207" s="85"/>
      <c r="G207" s="85"/>
      <c r="H207" s="130"/>
      <c r="I207" s="135"/>
      <c r="J207" s="135"/>
      <c r="K207" s="133">
        <v>35096</v>
      </c>
      <c r="L207" s="134">
        <f t="shared" si="124"/>
        <v>81</v>
      </c>
    </row>
    <row r="208" spans="1:12" x14ac:dyDescent="0.25">
      <c r="A208" s="17"/>
      <c r="B208" s="16" t="e">
        <v>#N/A</v>
      </c>
      <c r="C208"/>
      <c r="D208" s="7"/>
      <c r="E208" s="7"/>
      <c r="F208" s="7"/>
      <c r="G208" s="7"/>
      <c r="H208" s="130"/>
      <c r="I208" s="135"/>
      <c r="J208" s="135"/>
      <c r="K208" s="133">
        <v>35125</v>
      </c>
      <c r="L208" s="134" t="e">
        <f t="shared" si="124"/>
        <v>#N/A</v>
      </c>
    </row>
    <row r="209" spans="1:12" x14ac:dyDescent="0.25">
      <c r="A209" s="17"/>
      <c r="B209" s="16" t="e">
        <v>#N/A</v>
      </c>
      <c r="C209"/>
      <c r="D209" s="7"/>
      <c r="E209" s="7"/>
      <c r="F209" s="7"/>
      <c r="G209" s="7"/>
      <c r="H209" s="130"/>
      <c r="I209" s="135"/>
      <c r="J209" s="135"/>
      <c r="K209" s="133">
        <v>35156</v>
      </c>
      <c r="L209" s="134" t="e">
        <f t="shared" si="124"/>
        <v>#N/A</v>
      </c>
    </row>
    <row r="210" spans="1:12" x14ac:dyDescent="0.25">
      <c r="A210" s="17">
        <v>35186</v>
      </c>
      <c r="B210" s="16">
        <v>76.7</v>
      </c>
      <c r="C210" s="85">
        <f>(B210/(AVERAGE(B$483:B$492))*100)</f>
        <v>33.644039916657533</v>
      </c>
      <c r="D210" s="85">
        <f t="shared" ref="D210" si="131">(C210-C207)/C207*100</f>
        <v>-5.30864197530863</v>
      </c>
      <c r="E210" s="85">
        <f t="shared" ref="E210" si="132">(C210-C198)/C198*100</f>
        <v>-0.77619663648122117</v>
      </c>
      <c r="F210" s="85"/>
      <c r="G210" s="85"/>
      <c r="H210" s="130"/>
      <c r="I210" s="135"/>
      <c r="J210" s="135"/>
      <c r="K210" s="133">
        <v>35186</v>
      </c>
      <c r="L210" s="134">
        <f t="shared" si="124"/>
        <v>76.7</v>
      </c>
    </row>
    <row r="211" spans="1:12" x14ac:dyDescent="0.25">
      <c r="A211" s="17"/>
      <c r="B211" s="16" t="e">
        <v>#N/A</v>
      </c>
      <c r="C211"/>
      <c r="D211" s="7"/>
      <c r="E211" s="7"/>
      <c r="F211" s="7"/>
      <c r="G211" s="7"/>
      <c r="H211" s="130"/>
      <c r="I211" s="135"/>
      <c r="J211" s="135"/>
      <c r="K211" s="133">
        <v>35217</v>
      </c>
      <c r="L211" s="134" t="e">
        <f t="shared" si="124"/>
        <v>#N/A</v>
      </c>
    </row>
    <row r="212" spans="1:12" x14ac:dyDescent="0.25">
      <c r="A212" s="17"/>
      <c r="B212" s="16" t="e">
        <v>#N/A</v>
      </c>
      <c r="C212"/>
      <c r="D212" s="7"/>
      <c r="E212" s="7"/>
      <c r="F212" s="7"/>
      <c r="G212" s="7"/>
      <c r="H212" s="130"/>
      <c r="I212" s="135"/>
      <c r="J212" s="135"/>
      <c r="K212" s="133">
        <v>35247</v>
      </c>
      <c r="L212" s="134" t="e">
        <f t="shared" si="124"/>
        <v>#N/A</v>
      </c>
    </row>
    <row r="213" spans="1:12" x14ac:dyDescent="0.25">
      <c r="A213" s="17">
        <v>35278</v>
      </c>
      <c r="B213" s="16">
        <v>77.5</v>
      </c>
      <c r="C213" s="85">
        <f>(B213/(AVERAGE(B$483:B$492))*100)</f>
        <v>33.994955587235445</v>
      </c>
      <c r="D213" s="85">
        <f t="shared" ref="D213" si="133">(C213-C210)/C210*100</f>
        <v>1.0430247718383241</v>
      </c>
      <c r="E213" s="85">
        <f t="shared" ref="E213" si="134">(C213-C201)/C201*100</f>
        <v>3.8873994638069864</v>
      </c>
      <c r="F213" s="85"/>
      <c r="G213" s="85"/>
      <c r="H213" s="130"/>
      <c r="I213" s="135"/>
      <c r="J213" s="135"/>
      <c r="K213" s="133">
        <v>35278</v>
      </c>
      <c r="L213" s="134">
        <f t="shared" si="124"/>
        <v>77.5</v>
      </c>
    </row>
    <row r="214" spans="1:12" x14ac:dyDescent="0.25">
      <c r="A214" s="16"/>
      <c r="B214" s="16" t="e">
        <v>#N/A</v>
      </c>
      <c r="C214"/>
      <c r="D214" s="7"/>
      <c r="E214" s="7"/>
      <c r="F214" s="7"/>
      <c r="G214" s="7"/>
      <c r="H214" s="130"/>
      <c r="I214" s="135"/>
      <c r="J214" s="135"/>
      <c r="K214" s="133">
        <v>35309</v>
      </c>
      <c r="L214" s="134" t="e">
        <f t="shared" si="124"/>
        <v>#N/A</v>
      </c>
    </row>
    <row r="215" spans="1:12" x14ac:dyDescent="0.25">
      <c r="A215" s="16"/>
      <c r="B215" s="16" t="e">
        <v>#N/A</v>
      </c>
      <c r="C215"/>
      <c r="D215" s="7"/>
      <c r="E215" s="7"/>
      <c r="F215" s="7"/>
      <c r="G215" s="7"/>
      <c r="H215" s="130"/>
      <c r="I215" s="135"/>
      <c r="J215" s="135"/>
      <c r="K215" s="133">
        <v>35339</v>
      </c>
      <c r="L215" s="134" t="e">
        <f t="shared" si="124"/>
        <v>#N/A</v>
      </c>
    </row>
    <row r="216" spans="1:12" x14ac:dyDescent="0.25">
      <c r="A216" s="17">
        <v>35370</v>
      </c>
      <c r="B216" s="16">
        <v>82.5</v>
      </c>
      <c r="C216" s="85">
        <f>(B216/(AVERAGE(B$483:B$492))*100)</f>
        <v>36.188178528347407</v>
      </c>
      <c r="D216" s="85">
        <f t="shared" ref="D216" si="135">(C216-C213)/C213*100</f>
        <v>6.4516129032258007</v>
      </c>
      <c r="E216" s="85">
        <f t="shared" ref="E216" si="136">(C216-C204)/C204*100</f>
        <v>13.793103448275849</v>
      </c>
      <c r="F216" s="85"/>
      <c r="G216" s="85"/>
      <c r="H216" s="130"/>
      <c r="I216" s="135"/>
      <c r="J216" s="135"/>
      <c r="K216" s="133">
        <v>35370</v>
      </c>
      <c r="L216" s="134">
        <f t="shared" si="124"/>
        <v>82.5</v>
      </c>
    </row>
    <row r="217" spans="1:12" x14ac:dyDescent="0.25">
      <c r="A217" s="16"/>
      <c r="B217" s="16" t="e">
        <v>#N/A</v>
      </c>
      <c r="C217"/>
      <c r="D217" s="7"/>
      <c r="E217" s="7"/>
      <c r="F217" s="7"/>
      <c r="G217" s="7"/>
      <c r="H217" s="130"/>
      <c r="I217" s="135"/>
      <c r="J217" s="135"/>
      <c r="K217" s="133">
        <v>35400</v>
      </c>
      <c r="L217" s="134" t="e">
        <f t="shared" si="124"/>
        <v>#N/A</v>
      </c>
    </row>
    <row r="218" spans="1:12" x14ac:dyDescent="0.25">
      <c r="A218" s="16"/>
      <c r="B218" s="16" t="e">
        <v>#N/A</v>
      </c>
      <c r="C218"/>
      <c r="D218" s="7"/>
      <c r="E218" s="7"/>
      <c r="F218" s="7"/>
      <c r="G218" s="7"/>
      <c r="H218" s="130"/>
      <c r="I218" s="135"/>
      <c r="J218" s="135"/>
      <c r="K218" s="133">
        <v>35431</v>
      </c>
      <c r="L218" s="134" t="e">
        <f t="shared" si="124"/>
        <v>#N/A</v>
      </c>
    </row>
    <row r="219" spans="1:12" x14ac:dyDescent="0.25">
      <c r="A219" s="17">
        <v>35462</v>
      </c>
      <c r="B219" s="16">
        <v>81.3</v>
      </c>
      <c r="C219" s="85">
        <f>(B219/(AVERAGE(B$483:B$492))*100)</f>
        <v>35.661805022480536</v>
      </c>
      <c r="D219" s="85">
        <f t="shared" ref="D219" si="137">(C219-C216)/C216*100</f>
        <v>-1.4545454545454548</v>
      </c>
      <c r="E219" s="85">
        <f t="shared" ref="E219" si="138">(C219-C207)/C207*100</f>
        <v>0.37037037037037041</v>
      </c>
      <c r="F219" s="85"/>
      <c r="G219" s="85"/>
      <c r="H219" s="130"/>
      <c r="I219" s="135"/>
      <c r="J219" s="135"/>
      <c r="K219" s="133">
        <v>35462</v>
      </c>
      <c r="L219" s="134">
        <f t="shared" si="124"/>
        <v>81.3</v>
      </c>
    </row>
    <row r="220" spans="1:12" x14ac:dyDescent="0.25">
      <c r="A220" s="17"/>
      <c r="B220" s="16" t="e">
        <v>#N/A</v>
      </c>
      <c r="C220"/>
      <c r="D220" s="7"/>
      <c r="E220" s="7"/>
      <c r="F220" s="7"/>
      <c r="G220" s="7"/>
      <c r="H220" s="130"/>
      <c r="I220" s="135"/>
      <c r="J220" s="135"/>
      <c r="K220" s="133">
        <v>35490</v>
      </c>
      <c r="L220" s="134" t="e">
        <f t="shared" si="124"/>
        <v>#N/A</v>
      </c>
    </row>
    <row r="221" spans="1:12" x14ac:dyDescent="0.25">
      <c r="A221" s="17"/>
      <c r="B221" s="16" t="e">
        <v>#N/A</v>
      </c>
      <c r="C221"/>
      <c r="D221" s="7"/>
      <c r="E221" s="7"/>
      <c r="F221" s="7"/>
      <c r="G221" s="7"/>
      <c r="H221" s="130"/>
      <c r="I221" s="135"/>
      <c r="J221" s="135"/>
      <c r="K221" s="133">
        <v>35521</v>
      </c>
      <c r="L221" s="134" t="e">
        <f t="shared" si="124"/>
        <v>#N/A</v>
      </c>
    </row>
    <row r="222" spans="1:12" x14ac:dyDescent="0.25">
      <c r="A222" s="17">
        <v>35551</v>
      </c>
      <c r="B222" s="16">
        <v>82.8</v>
      </c>
      <c r="C222" s="85">
        <f>(B222/(AVERAGE(B$483:B$492))*100)</f>
        <v>36.319771904814125</v>
      </c>
      <c r="D222" s="85">
        <f t="shared" ref="D222" si="139">(C222-C219)/C219*100</f>
        <v>1.8450184501845022</v>
      </c>
      <c r="E222" s="85">
        <f t="shared" ref="E222" si="140">(C222-C210)/C210*100</f>
        <v>7.9530638852672615</v>
      </c>
      <c r="F222" s="85"/>
      <c r="G222" s="85"/>
      <c r="H222" s="130"/>
      <c r="I222" s="135"/>
      <c r="J222" s="135"/>
      <c r="K222" s="133">
        <v>35551</v>
      </c>
      <c r="L222" s="134">
        <f t="shared" si="124"/>
        <v>82.8</v>
      </c>
    </row>
    <row r="223" spans="1:12" x14ac:dyDescent="0.25">
      <c r="A223" s="17"/>
      <c r="B223" s="16" t="e">
        <v>#N/A</v>
      </c>
      <c r="C223"/>
      <c r="D223" s="7"/>
      <c r="E223" s="7"/>
      <c r="F223" s="7"/>
      <c r="G223" s="7"/>
      <c r="H223" s="130"/>
      <c r="I223" s="135"/>
      <c r="J223" s="135"/>
      <c r="K223" s="133">
        <v>35582</v>
      </c>
      <c r="L223" s="134" t="e">
        <f t="shared" si="124"/>
        <v>#N/A</v>
      </c>
    </row>
    <row r="224" spans="1:12" x14ac:dyDescent="0.25">
      <c r="A224" s="17"/>
      <c r="B224" s="16" t="e">
        <v>#N/A</v>
      </c>
      <c r="C224"/>
      <c r="D224" s="7"/>
      <c r="E224" s="7"/>
      <c r="F224" s="7"/>
      <c r="G224" s="7"/>
      <c r="H224" s="130"/>
      <c r="I224" s="135"/>
      <c r="J224" s="135"/>
      <c r="K224" s="133">
        <v>35612</v>
      </c>
      <c r="L224" s="134" t="e">
        <f t="shared" si="124"/>
        <v>#N/A</v>
      </c>
    </row>
    <row r="225" spans="1:12" x14ac:dyDescent="0.25">
      <c r="A225" s="17">
        <v>35643</v>
      </c>
      <c r="B225" s="16">
        <v>84.9</v>
      </c>
      <c r="C225" s="85">
        <f>(B225/(AVERAGE(B$483:B$492))*100)</f>
        <v>37.240925540081157</v>
      </c>
      <c r="D225" s="85">
        <f t="shared" ref="D225" si="141">(C225-C222)/C222*100</f>
        <v>2.5362318840579912</v>
      </c>
      <c r="E225" s="85">
        <f t="shared" ref="E225" si="142">(C225-C213)/C213*100</f>
        <v>9.5483870967742099</v>
      </c>
      <c r="F225" s="85"/>
      <c r="G225" s="85"/>
      <c r="H225" s="130"/>
      <c r="I225" s="135"/>
      <c r="J225" s="135"/>
      <c r="K225" s="133">
        <v>35643</v>
      </c>
      <c r="L225" s="134">
        <f t="shared" si="124"/>
        <v>84.9</v>
      </c>
    </row>
    <row r="226" spans="1:12" x14ac:dyDescent="0.25">
      <c r="A226" s="16"/>
      <c r="B226" s="16" t="e">
        <v>#N/A</v>
      </c>
      <c r="C226"/>
      <c r="D226" s="7"/>
      <c r="E226" s="7"/>
      <c r="F226" s="7"/>
      <c r="G226" s="7"/>
      <c r="H226" s="130"/>
      <c r="I226" s="135"/>
      <c r="J226" s="135"/>
      <c r="K226" s="133">
        <v>35674</v>
      </c>
      <c r="L226" s="134" t="e">
        <f t="shared" si="124"/>
        <v>#N/A</v>
      </c>
    </row>
    <row r="227" spans="1:12" x14ac:dyDescent="0.25">
      <c r="A227" s="16"/>
      <c r="B227" s="16" t="e">
        <v>#N/A</v>
      </c>
      <c r="C227"/>
      <c r="D227" s="7"/>
      <c r="E227" s="7"/>
      <c r="F227" s="7"/>
      <c r="G227" s="7"/>
      <c r="H227" s="130"/>
      <c r="I227" s="135"/>
      <c r="J227" s="135"/>
      <c r="K227" s="133">
        <v>35704</v>
      </c>
      <c r="L227" s="134" t="e">
        <f t="shared" si="124"/>
        <v>#N/A</v>
      </c>
    </row>
    <row r="228" spans="1:12" x14ac:dyDescent="0.25">
      <c r="A228" s="17">
        <v>35735</v>
      </c>
      <c r="B228" s="16">
        <v>90.4</v>
      </c>
      <c r="C228" s="85">
        <f>(B228/(AVERAGE(B$483:B$492))*100)</f>
        <v>39.653470775304314</v>
      </c>
      <c r="D228" s="85">
        <f t="shared" ref="D228" si="143">(C228-C225)/C225*100</f>
        <v>6.47820965842166</v>
      </c>
      <c r="E228" s="85">
        <f t="shared" ref="E228" si="144">(C228-C216)/C216*100</f>
        <v>9.575757575757585</v>
      </c>
      <c r="F228" s="85"/>
      <c r="G228" s="85"/>
      <c r="H228" s="130"/>
      <c r="I228" s="135"/>
      <c r="J228" s="135"/>
      <c r="K228" s="133">
        <v>35735</v>
      </c>
      <c r="L228" s="134">
        <f t="shared" si="124"/>
        <v>90.4</v>
      </c>
    </row>
    <row r="229" spans="1:12" x14ac:dyDescent="0.25">
      <c r="A229" s="16"/>
      <c r="B229" s="16" t="e">
        <v>#N/A</v>
      </c>
      <c r="C229"/>
      <c r="D229" s="7"/>
      <c r="E229" s="7"/>
      <c r="F229" s="7"/>
      <c r="G229" s="7"/>
      <c r="H229" s="130"/>
      <c r="I229" s="135"/>
      <c r="J229" s="135"/>
      <c r="K229" s="133">
        <v>35765</v>
      </c>
      <c r="L229" s="134" t="e">
        <f t="shared" si="124"/>
        <v>#N/A</v>
      </c>
    </row>
    <row r="230" spans="1:12" x14ac:dyDescent="0.25">
      <c r="A230" s="16"/>
      <c r="B230" s="16" t="e">
        <v>#N/A</v>
      </c>
      <c r="C230"/>
      <c r="D230" s="7"/>
      <c r="E230" s="7"/>
      <c r="F230" s="7"/>
      <c r="G230" s="7"/>
      <c r="H230" s="130"/>
      <c r="I230" s="135"/>
      <c r="J230" s="135"/>
      <c r="K230" s="133">
        <v>35796</v>
      </c>
      <c r="L230" s="134" t="e">
        <f t="shared" si="124"/>
        <v>#N/A</v>
      </c>
    </row>
    <row r="231" spans="1:12" x14ac:dyDescent="0.25">
      <c r="A231" s="17">
        <v>35827</v>
      </c>
      <c r="B231" s="16">
        <v>98.3</v>
      </c>
      <c r="C231" s="85">
        <f>(B231/(AVERAGE(B$483:B$492))*100)</f>
        <v>43.118763022261213</v>
      </c>
      <c r="D231" s="85">
        <f t="shared" ref="D231" si="145">(C231-C228)/C228*100</f>
        <v>8.7389380530973337</v>
      </c>
      <c r="E231" s="85">
        <f t="shared" ref="E231" si="146">(C231-C219)/C219*100</f>
        <v>20.910209102091017</v>
      </c>
      <c r="F231" s="85"/>
      <c r="G231" s="85"/>
      <c r="H231" s="130"/>
      <c r="I231" s="135"/>
      <c r="J231" s="135"/>
      <c r="K231" s="133">
        <v>35827</v>
      </c>
      <c r="L231" s="134">
        <f t="shared" si="124"/>
        <v>98.3</v>
      </c>
    </row>
    <row r="232" spans="1:12" x14ac:dyDescent="0.25">
      <c r="A232" s="17"/>
      <c r="B232" s="16" t="e">
        <v>#N/A</v>
      </c>
      <c r="C232"/>
      <c r="D232" s="7"/>
      <c r="E232" s="7"/>
      <c r="F232" s="7"/>
      <c r="G232" s="7"/>
      <c r="H232" s="130"/>
      <c r="I232" s="135"/>
      <c r="J232" s="135"/>
      <c r="K232" s="133">
        <v>35855</v>
      </c>
      <c r="L232" s="134" t="e">
        <f t="shared" si="124"/>
        <v>#N/A</v>
      </c>
    </row>
    <row r="233" spans="1:12" x14ac:dyDescent="0.25">
      <c r="A233" s="17"/>
      <c r="B233" s="16" t="e">
        <v>#N/A</v>
      </c>
      <c r="C233"/>
      <c r="D233" s="7"/>
      <c r="E233" s="7"/>
      <c r="F233" s="7"/>
      <c r="G233" s="7"/>
      <c r="H233" s="130"/>
      <c r="I233" s="135"/>
      <c r="J233" s="135"/>
      <c r="K233" s="133">
        <v>35886</v>
      </c>
      <c r="L233" s="134" t="e">
        <f t="shared" si="124"/>
        <v>#N/A</v>
      </c>
    </row>
    <row r="234" spans="1:12" x14ac:dyDescent="0.25">
      <c r="A234" s="17">
        <v>35916</v>
      </c>
      <c r="B234" s="16">
        <v>104</v>
      </c>
      <c r="C234" s="85">
        <f>(B234/(AVERAGE(B$483:B$492))*100)</f>
        <v>45.619037175128852</v>
      </c>
      <c r="D234" s="85">
        <f t="shared" ref="D234" si="147">(C234-C231)/C231*100</f>
        <v>5.7985757884028493</v>
      </c>
      <c r="E234" s="85">
        <f t="shared" ref="E234" si="148">(C234-C222)/C222*100</f>
        <v>25.603864734299513</v>
      </c>
      <c r="F234" s="85"/>
      <c r="G234" s="85"/>
      <c r="H234" s="130"/>
      <c r="I234" s="135"/>
      <c r="J234" s="135"/>
      <c r="K234" s="133">
        <v>35916</v>
      </c>
      <c r="L234" s="134">
        <f t="shared" si="124"/>
        <v>104</v>
      </c>
    </row>
    <row r="235" spans="1:12" x14ac:dyDescent="0.25">
      <c r="A235" s="17"/>
      <c r="B235" s="16" t="e">
        <v>#N/A</v>
      </c>
      <c r="C235"/>
      <c r="D235" s="7"/>
      <c r="E235" s="7"/>
      <c r="F235" s="7"/>
      <c r="G235" s="7"/>
      <c r="H235" s="130"/>
      <c r="I235" s="135"/>
      <c r="J235" s="135"/>
      <c r="K235" s="133">
        <v>35947</v>
      </c>
      <c r="L235" s="134" t="e">
        <f t="shared" si="124"/>
        <v>#N/A</v>
      </c>
    </row>
    <row r="236" spans="1:12" x14ac:dyDescent="0.25">
      <c r="A236" s="17"/>
      <c r="B236" s="16" t="e">
        <v>#N/A</v>
      </c>
      <c r="C236"/>
      <c r="D236" s="7"/>
      <c r="E236" s="7"/>
      <c r="F236" s="7"/>
      <c r="G236" s="7"/>
      <c r="H236" s="130"/>
      <c r="I236" s="135"/>
      <c r="J236" s="135"/>
      <c r="K236" s="133">
        <v>35977</v>
      </c>
      <c r="L236" s="134" t="e">
        <f t="shared" si="124"/>
        <v>#N/A</v>
      </c>
    </row>
    <row r="237" spans="1:12" x14ac:dyDescent="0.25">
      <c r="A237" s="17">
        <v>36008</v>
      </c>
      <c r="B237" s="16">
        <v>89.8</v>
      </c>
      <c r="C237" s="85">
        <f>(B237/(AVERAGE(B$483:B$492))*100)</f>
        <v>39.390284022370878</v>
      </c>
      <c r="D237" s="85">
        <f t="shared" ref="D237" si="149">(C237-C234)/C234*100</f>
        <v>-13.653846153846146</v>
      </c>
      <c r="E237" s="85">
        <f t="shared" ref="E237" si="150">(C237-C225)/C225*100</f>
        <v>5.7714958775029324</v>
      </c>
      <c r="F237" s="85"/>
      <c r="G237" s="85"/>
      <c r="H237" s="130"/>
      <c r="I237" s="135"/>
      <c r="J237" s="135"/>
      <c r="K237" s="133">
        <v>36008</v>
      </c>
      <c r="L237" s="134">
        <f t="shared" si="124"/>
        <v>89.8</v>
      </c>
    </row>
    <row r="238" spans="1:12" x14ac:dyDescent="0.25">
      <c r="A238" s="16"/>
      <c r="B238" s="16" t="e">
        <v>#N/A</v>
      </c>
      <c r="C238"/>
      <c r="D238" s="7"/>
      <c r="E238" s="7"/>
      <c r="F238" s="7"/>
      <c r="G238" s="7"/>
      <c r="H238" s="130"/>
      <c r="I238" s="135"/>
      <c r="J238" s="135"/>
      <c r="K238" s="133">
        <v>36039</v>
      </c>
      <c r="L238" s="134" t="e">
        <f t="shared" si="124"/>
        <v>#N/A</v>
      </c>
    </row>
    <row r="239" spans="1:12" x14ac:dyDescent="0.25">
      <c r="A239" s="16"/>
      <c r="B239" s="16" t="e">
        <v>#N/A</v>
      </c>
      <c r="C239"/>
      <c r="D239" s="7"/>
      <c r="E239" s="7"/>
      <c r="F239" s="7"/>
      <c r="G239" s="7"/>
      <c r="H239" s="130"/>
      <c r="I239" s="135"/>
      <c r="J239" s="135"/>
      <c r="K239" s="133">
        <v>36069</v>
      </c>
      <c r="L239" s="134" t="e">
        <f t="shared" si="124"/>
        <v>#N/A</v>
      </c>
    </row>
    <row r="240" spans="1:12" x14ac:dyDescent="0.25">
      <c r="A240" s="17">
        <v>36100</v>
      </c>
      <c r="B240" s="16">
        <v>102</v>
      </c>
      <c r="C240" s="85">
        <f>(B240/(AVERAGE(B$483:B$492))*100)</f>
        <v>44.741747998684069</v>
      </c>
      <c r="D240" s="85">
        <f t="shared" ref="D240" si="151">(C240-C237)/C237*100</f>
        <v>13.585746102449884</v>
      </c>
      <c r="E240" s="85">
        <f t="shared" ref="E240" si="152">(C240-C228)/C228*100</f>
        <v>12.831858407079642</v>
      </c>
      <c r="F240" s="85"/>
      <c r="G240" s="85"/>
      <c r="H240" s="130"/>
      <c r="I240" s="135"/>
      <c r="J240" s="135"/>
      <c r="K240" s="133">
        <v>36100</v>
      </c>
      <c r="L240" s="134">
        <f t="shared" si="124"/>
        <v>102</v>
      </c>
    </row>
    <row r="241" spans="1:12" x14ac:dyDescent="0.25">
      <c r="A241" s="16"/>
      <c r="B241" s="16" t="e">
        <v>#N/A</v>
      </c>
      <c r="C241"/>
      <c r="D241" s="7"/>
      <c r="E241" s="7"/>
      <c r="F241" s="7"/>
      <c r="G241" s="7"/>
      <c r="H241" s="130"/>
      <c r="I241" s="135"/>
      <c r="J241" s="135"/>
      <c r="K241" s="133">
        <v>36130</v>
      </c>
      <c r="L241" s="134" t="e">
        <f t="shared" si="124"/>
        <v>#N/A</v>
      </c>
    </row>
    <row r="242" spans="1:12" x14ac:dyDescent="0.25">
      <c r="A242" s="16"/>
      <c r="B242" s="16" t="e">
        <v>#N/A</v>
      </c>
      <c r="C242"/>
      <c r="D242" s="7"/>
      <c r="E242" s="7"/>
      <c r="F242" s="7"/>
      <c r="G242" s="7"/>
      <c r="H242" s="130"/>
      <c r="I242" s="135"/>
      <c r="J242" s="135"/>
      <c r="K242" s="133">
        <v>36161</v>
      </c>
      <c r="L242" s="134" t="e">
        <f t="shared" si="124"/>
        <v>#N/A</v>
      </c>
    </row>
    <row r="243" spans="1:12" x14ac:dyDescent="0.25">
      <c r="A243" s="17">
        <v>36192</v>
      </c>
      <c r="B243" s="16">
        <v>87.2</v>
      </c>
      <c r="C243" s="85">
        <f>(B243/(AVERAGE(B$483:B$492))*100)</f>
        <v>38.249808092992652</v>
      </c>
      <c r="D243" s="85">
        <f t="shared" ref="D243" si="153">(C243-C240)/C240*100</f>
        <v>-14.509803921568635</v>
      </c>
      <c r="E243" s="85">
        <f t="shared" ref="E243" si="154">(C243-C231)/C231*100</f>
        <v>-11.291963377416076</v>
      </c>
      <c r="F243" s="85"/>
      <c r="G243" s="85"/>
      <c r="H243" s="130"/>
      <c r="I243" s="135"/>
      <c r="J243" s="135"/>
      <c r="K243" s="133">
        <v>36192</v>
      </c>
      <c r="L243" s="134">
        <f t="shared" si="124"/>
        <v>87.2</v>
      </c>
    </row>
    <row r="244" spans="1:12" x14ac:dyDescent="0.25">
      <c r="A244" s="17"/>
      <c r="B244" s="16" t="e">
        <v>#N/A</v>
      </c>
      <c r="C244"/>
      <c r="D244" s="7"/>
      <c r="E244" s="7"/>
      <c r="F244" s="7"/>
      <c r="G244" s="7"/>
      <c r="H244" s="130"/>
      <c r="I244" s="135"/>
      <c r="J244" s="135"/>
      <c r="K244" s="133">
        <v>36220</v>
      </c>
      <c r="L244" s="134" t="e">
        <f t="shared" si="124"/>
        <v>#N/A</v>
      </c>
    </row>
    <row r="245" spans="1:12" x14ac:dyDescent="0.25">
      <c r="A245" s="17"/>
      <c r="B245" s="16" t="e">
        <v>#N/A</v>
      </c>
      <c r="C245"/>
      <c r="D245" s="7"/>
      <c r="E245" s="7"/>
      <c r="F245" s="7"/>
      <c r="G245" s="7"/>
      <c r="H245" s="130"/>
      <c r="I245" s="135"/>
      <c r="J245" s="135"/>
      <c r="K245" s="133">
        <v>36251</v>
      </c>
      <c r="L245" s="134" t="e">
        <f t="shared" si="124"/>
        <v>#N/A</v>
      </c>
    </row>
    <row r="246" spans="1:12" x14ac:dyDescent="0.25">
      <c r="A246" s="17">
        <v>36281</v>
      </c>
      <c r="B246" s="16">
        <v>100.2</v>
      </c>
      <c r="C246" s="85">
        <f>(B246/(AVERAGE(B$483:B$492))*100)</f>
        <v>43.952187739883762</v>
      </c>
      <c r="D246" s="85">
        <f t="shared" ref="D246" si="155">(C246-C243)/C243*100</f>
        <v>14.908256880733955</v>
      </c>
      <c r="E246" s="85">
        <f t="shared" ref="E246" si="156">(C246-C234)/C234*100</f>
        <v>-3.6538461538461493</v>
      </c>
      <c r="F246" s="85"/>
      <c r="G246" s="85"/>
      <c r="H246" s="130"/>
      <c r="I246" s="135"/>
      <c r="J246" s="135"/>
      <c r="K246" s="133">
        <v>36281</v>
      </c>
      <c r="L246" s="134">
        <f t="shared" si="124"/>
        <v>100.2</v>
      </c>
    </row>
    <row r="247" spans="1:12" x14ac:dyDescent="0.25">
      <c r="A247" s="17"/>
      <c r="B247" s="16" t="e">
        <v>#N/A</v>
      </c>
      <c r="C247"/>
      <c r="D247" s="7"/>
      <c r="E247" s="7"/>
      <c r="F247" s="7"/>
      <c r="G247" s="7"/>
      <c r="H247" s="130"/>
      <c r="I247" s="135"/>
      <c r="J247" s="135"/>
      <c r="K247" s="133">
        <v>36312</v>
      </c>
      <c r="L247" s="134" t="e">
        <f t="shared" si="124"/>
        <v>#N/A</v>
      </c>
    </row>
    <row r="248" spans="1:12" x14ac:dyDescent="0.25">
      <c r="A248" s="17"/>
      <c r="B248" s="16" t="e">
        <v>#N/A</v>
      </c>
      <c r="C248"/>
      <c r="D248" s="7"/>
      <c r="E248" s="7"/>
      <c r="F248" s="7"/>
      <c r="G248" s="7"/>
      <c r="H248" s="130"/>
      <c r="I248" s="135"/>
      <c r="J248" s="135"/>
      <c r="K248" s="133">
        <v>36342</v>
      </c>
      <c r="L248" s="134" t="e">
        <f t="shared" si="124"/>
        <v>#N/A</v>
      </c>
    </row>
    <row r="249" spans="1:12" x14ac:dyDescent="0.25">
      <c r="A249" s="17">
        <v>36373</v>
      </c>
      <c r="B249" s="16">
        <v>106.9</v>
      </c>
      <c r="C249" s="85">
        <f>(B249/(AVERAGE(B$483:B$492))*100)</f>
        <v>46.891106480973797</v>
      </c>
      <c r="D249" s="85">
        <f t="shared" ref="D249" si="157">(C249-C246)/C246*100</f>
        <v>6.6866267465069917</v>
      </c>
      <c r="E249" s="85">
        <f t="shared" ref="E249" si="158">(C249-C237)/C237*100</f>
        <v>19.042316258351896</v>
      </c>
      <c r="F249" s="85"/>
      <c r="G249" s="85"/>
      <c r="H249" s="130"/>
      <c r="I249" s="135"/>
      <c r="J249" s="135"/>
      <c r="K249" s="133">
        <v>36373</v>
      </c>
      <c r="L249" s="134">
        <f t="shared" si="124"/>
        <v>106.9</v>
      </c>
    </row>
    <row r="250" spans="1:12" x14ac:dyDescent="0.25">
      <c r="A250" s="16"/>
      <c r="B250" s="16" t="e">
        <v>#N/A</v>
      </c>
      <c r="C250"/>
      <c r="D250"/>
      <c r="E250" s="7"/>
      <c r="F250" s="7"/>
      <c r="G250" s="7"/>
      <c r="H250" s="130"/>
      <c r="I250" s="135"/>
      <c r="J250" s="135"/>
      <c r="K250" s="133">
        <v>36404</v>
      </c>
      <c r="L250" s="134" t="e">
        <f t="shared" si="124"/>
        <v>#N/A</v>
      </c>
    </row>
    <row r="251" spans="1:12" x14ac:dyDescent="0.25">
      <c r="A251" s="16"/>
      <c r="B251" s="16" t="e">
        <v>#N/A</v>
      </c>
      <c r="C251"/>
      <c r="D251"/>
      <c r="E251" s="7"/>
      <c r="F251" s="7"/>
      <c r="G251" s="7"/>
      <c r="H251" s="130"/>
      <c r="I251" s="135"/>
      <c r="J251" s="135"/>
      <c r="K251" s="133">
        <v>36434</v>
      </c>
      <c r="L251" s="134" t="e">
        <f t="shared" si="124"/>
        <v>#N/A</v>
      </c>
    </row>
    <row r="252" spans="1:12" x14ac:dyDescent="0.25">
      <c r="A252" s="17">
        <v>36465</v>
      </c>
      <c r="B252" s="16">
        <v>109.6</v>
      </c>
      <c r="C252" s="85">
        <f>(B252/(AVERAGE(B$483:B$492))*100)</f>
        <v>48.07544686917425</v>
      </c>
      <c r="D252" s="85">
        <f>(C252-C249)/C249*100</f>
        <v>2.5257249766136427</v>
      </c>
      <c r="E252" s="85">
        <f t="shared" ref="E252" si="159">(C252-C240)/C240*100</f>
        <v>7.4509803921568531</v>
      </c>
      <c r="F252" s="85"/>
      <c r="G252" s="85"/>
      <c r="H252" s="130"/>
      <c r="I252" s="135"/>
      <c r="J252" s="135"/>
      <c r="K252" s="133">
        <v>36465</v>
      </c>
      <c r="L252" s="134">
        <f t="shared" si="124"/>
        <v>109.6</v>
      </c>
    </row>
    <row r="253" spans="1:12" x14ac:dyDescent="0.25">
      <c r="A253" s="16"/>
      <c r="B253" s="16" t="e">
        <v>#N/A</v>
      </c>
      <c r="C253"/>
      <c r="D253"/>
      <c r="E253" s="7"/>
      <c r="F253" s="7"/>
      <c r="G253" s="7"/>
      <c r="H253" s="130"/>
      <c r="I253" s="135"/>
      <c r="J253" s="135"/>
      <c r="K253" s="133">
        <v>36495</v>
      </c>
      <c r="L253" s="134" t="e">
        <f t="shared" si="124"/>
        <v>#N/A</v>
      </c>
    </row>
    <row r="254" spans="1:12" x14ac:dyDescent="0.25">
      <c r="A254" s="16"/>
      <c r="B254" s="16" t="e">
        <v>#N/A</v>
      </c>
      <c r="C254"/>
      <c r="D254"/>
      <c r="E254" s="7"/>
      <c r="F254" s="7"/>
      <c r="G254" s="7"/>
      <c r="H254" s="130"/>
      <c r="I254" s="135"/>
      <c r="J254" s="135"/>
      <c r="K254" s="133">
        <v>36526</v>
      </c>
      <c r="L254" s="134" t="e">
        <f t="shared" si="124"/>
        <v>#N/A</v>
      </c>
    </row>
    <row r="255" spans="1:12" x14ac:dyDescent="0.25">
      <c r="A255" s="17">
        <v>36557</v>
      </c>
      <c r="B255" s="16">
        <v>118.1</v>
      </c>
      <c r="C255" s="85">
        <f>(B255/(AVERAGE(B$483:B$492))*100)</f>
        <v>51.803925869064592</v>
      </c>
      <c r="D255" s="85">
        <f>(C255-C252)/C252*100</f>
        <v>7.7554744525547514</v>
      </c>
      <c r="E255" s="85">
        <f t="shared" ref="E255" si="160">(C255-C243)/C243*100</f>
        <v>35.435779816513765</v>
      </c>
      <c r="F255" s="85"/>
      <c r="G255" s="85"/>
      <c r="H255" s="130"/>
      <c r="I255" s="135"/>
      <c r="J255" s="135"/>
      <c r="K255" s="133">
        <v>36557</v>
      </c>
      <c r="L255" s="134">
        <f t="shared" si="124"/>
        <v>118.1</v>
      </c>
    </row>
    <row r="256" spans="1:12" x14ac:dyDescent="0.25">
      <c r="A256" s="17"/>
      <c r="B256" s="16" t="e">
        <v>#N/A</v>
      </c>
      <c r="C256"/>
      <c r="D256"/>
      <c r="E256" s="7"/>
      <c r="F256" s="7"/>
      <c r="G256" s="7"/>
      <c r="H256" s="130"/>
      <c r="I256" s="135"/>
      <c r="J256" s="135"/>
      <c r="K256" s="133">
        <v>36586</v>
      </c>
      <c r="L256" s="134" t="e">
        <f t="shared" si="124"/>
        <v>#N/A</v>
      </c>
    </row>
    <row r="257" spans="1:12" x14ac:dyDescent="0.25">
      <c r="A257" s="17"/>
      <c r="B257" s="16" t="e">
        <v>#N/A</v>
      </c>
      <c r="C257"/>
      <c r="D257"/>
      <c r="E257" s="7"/>
      <c r="F257" s="7"/>
      <c r="G257" s="7"/>
      <c r="H257" s="130"/>
      <c r="I257" s="135"/>
      <c r="J257" s="135"/>
      <c r="K257" s="133">
        <v>36617</v>
      </c>
      <c r="L257" s="134" t="e">
        <f t="shared" si="124"/>
        <v>#N/A</v>
      </c>
    </row>
    <row r="258" spans="1:12" x14ac:dyDescent="0.25">
      <c r="A258" s="17">
        <v>36647</v>
      </c>
      <c r="B258" s="16">
        <v>115.9</v>
      </c>
      <c r="C258" s="85">
        <f>(B258/(AVERAGE(B$483:B$492))*100)</f>
        <v>50.838907774975326</v>
      </c>
      <c r="D258" s="85">
        <f>(C258-C255)/C255*100</f>
        <v>-1.8628281117696914</v>
      </c>
      <c r="E258" s="85">
        <f t="shared" ref="E258" si="161">(C258-C246)/C246*100</f>
        <v>15.66866267465069</v>
      </c>
      <c r="F258" s="85"/>
      <c r="G258" s="85"/>
      <c r="H258" s="130"/>
      <c r="I258" s="135"/>
      <c r="J258" s="135"/>
      <c r="K258" s="133">
        <v>36647</v>
      </c>
      <c r="L258" s="134">
        <f t="shared" si="124"/>
        <v>115.9</v>
      </c>
    </row>
    <row r="259" spans="1:12" x14ac:dyDescent="0.25">
      <c r="A259" s="17"/>
      <c r="B259" s="16" t="e">
        <v>#N/A</v>
      </c>
      <c r="C259"/>
      <c r="D259"/>
      <c r="E259" s="7"/>
      <c r="F259" s="7"/>
      <c r="G259" s="7"/>
      <c r="H259" s="130"/>
      <c r="I259" s="135"/>
      <c r="J259" s="135"/>
      <c r="K259" s="133">
        <v>36678</v>
      </c>
      <c r="L259" s="134" t="e">
        <f t="shared" si="124"/>
        <v>#N/A</v>
      </c>
    </row>
    <row r="260" spans="1:12" x14ac:dyDescent="0.25">
      <c r="A260" s="17"/>
      <c r="B260" s="16" t="e">
        <v>#N/A</v>
      </c>
      <c r="C260"/>
      <c r="D260"/>
      <c r="E260" s="7"/>
      <c r="F260" s="7"/>
      <c r="G260" s="7"/>
      <c r="H260" s="130"/>
      <c r="I260" s="135"/>
      <c r="J260" s="135"/>
      <c r="K260" s="133">
        <v>36708</v>
      </c>
      <c r="L260" s="134" t="e">
        <f t="shared" si="124"/>
        <v>#N/A</v>
      </c>
    </row>
    <row r="261" spans="1:12" x14ac:dyDescent="0.25">
      <c r="A261" s="17">
        <v>36739</v>
      </c>
      <c r="B261" s="16">
        <v>114.4</v>
      </c>
      <c r="C261" s="85">
        <f>(B261/(AVERAGE(B$483:B$492))*100)</f>
        <v>50.180940892641743</v>
      </c>
      <c r="D261" s="85">
        <f>(C261-C258)/C258*100</f>
        <v>-1.2942191544434722</v>
      </c>
      <c r="E261" s="85">
        <f>(C261-C249)/C249*100</f>
        <v>7.0159027128157163</v>
      </c>
      <c r="F261" s="85"/>
      <c r="G261" s="85"/>
      <c r="H261" s="130"/>
      <c r="I261" s="135"/>
      <c r="J261" s="135"/>
      <c r="K261" s="133">
        <v>36739</v>
      </c>
      <c r="L261" s="134">
        <f t="shared" si="124"/>
        <v>114.4</v>
      </c>
    </row>
    <row r="262" spans="1:12" x14ac:dyDescent="0.25">
      <c r="A262" s="17"/>
      <c r="B262" s="16" t="e">
        <v>#N/A</v>
      </c>
      <c r="C262"/>
      <c r="D262"/>
      <c r="E262"/>
      <c r="F262"/>
      <c r="G262"/>
      <c r="H262" s="130"/>
      <c r="I262" s="135"/>
      <c r="J262" s="135"/>
      <c r="K262" s="133">
        <v>36770</v>
      </c>
      <c r="L262" s="134" t="e">
        <f t="shared" si="124"/>
        <v>#N/A</v>
      </c>
    </row>
    <row r="263" spans="1:12" x14ac:dyDescent="0.25">
      <c r="A263" s="17"/>
      <c r="B263" s="16" t="e">
        <v>#N/A</v>
      </c>
      <c r="C263"/>
      <c r="D263"/>
      <c r="E263"/>
      <c r="F263"/>
      <c r="G263"/>
      <c r="H263" s="130"/>
      <c r="I263" s="135"/>
      <c r="J263" s="135"/>
      <c r="K263" s="133">
        <v>36800</v>
      </c>
      <c r="L263" s="134" t="e">
        <f t="shared" ref="L263:L326" si="162">_xlfn.XLOOKUP(K263,I$6:I$190,J$6:J$190)</f>
        <v>#N/A</v>
      </c>
    </row>
    <row r="264" spans="1:12" x14ac:dyDescent="0.25">
      <c r="A264" s="17">
        <v>36831</v>
      </c>
      <c r="B264" s="16">
        <v>114.8</v>
      </c>
      <c r="C264" s="85">
        <f>(B264/(AVERAGE(B$483:B$492))*100)</f>
        <v>50.356398727930696</v>
      </c>
      <c r="D264" s="85">
        <f>(C264-C261)/C261*100</f>
        <v>0.34965034965034025</v>
      </c>
      <c r="E264" s="85">
        <f>(C264-C252)/C252*100</f>
        <v>4.7445255474452619</v>
      </c>
      <c r="F264" s="85"/>
      <c r="G264" s="85"/>
      <c r="H264" s="130"/>
      <c r="I264" s="135"/>
      <c r="J264" s="135"/>
      <c r="K264" s="133">
        <v>36831</v>
      </c>
      <c r="L264" s="134">
        <f t="shared" si="162"/>
        <v>114.8</v>
      </c>
    </row>
    <row r="265" spans="1:12" x14ac:dyDescent="0.25">
      <c r="A265" s="17"/>
      <c r="B265" s="16" t="e">
        <v>#N/A</v>
      </c>
      <c r="C265"/>
      <c r="D265"/>
      <c r="E265"/>
      <c r="F265"/>
      <c r="G265"/>
      <c r="H265" s="130"/>
      <c r="I265" s="135"/>
      <c r="J265" s="135"/>
      <c r="K265" s="133">
        <v>36861</v>
      </c>
      <c r="L265" s="134" t="e">
        <f t="shared" si="162"/>
        <v>#N/A</v>
      </c>
    </row>
    <row r="266" spans="1:12" x14ac:dyDescent="0.25">
      <c r="A266" s="17"/>
      <c r="B266" s="16" t="e">
        <v>#N/A</v>
      </c>
      <c r="C266"/>
      <c r="D266"/>
      <c r="E266"/>
      <c r="F266"/>
      <c r="G266"/>
      <c r="H266" s="130"/>
      <c r="I266" s="135"/>
      <c r="J266" s="135"/>
      <c r="K266" s="133">
        <v>36892</v>
      </c>
      <c r="L266" s="134" t="e">
        <f t="shared" si="162"/>
        <v>#N/A</v>
      </c>
    </row>
    <row r="267" spans="1:12" x14ac:dyDescent="0.25">
      <c r="A267" s="17">
        <v>36923</v>
      </c>
      <c r="B267" s="16">
        <v>99.7</v>
      </c>
      <c r="C267" s="85">
        <f>(B267/(AVERAGE(B$483:B$492))*100)</f>
        <v>43.732865445772568</v>
      </c>
      <c r="D267" s="85">
        <f>(C267-C264)/C264*100</f>
        <v>-13.153310104529609</v>
      </c>
      <c r="E267" s="85">
        <f>(C267-C255)/C255*100</f>
        <v>-15.58001693480101</v>
      </c>
      <c r="F267" s="85"/>
      <c r="G267" s="85"/>
      <c r="H267" s="130"/>
      <c r="I267" s="135"/>
      <c r="J267" s="135"/>
      <c r="K267" s="133">
        <v>36923</v>
      </c>
      <c r="L267" s="134">
        <f t="shared" si="162"/>
        <v>99.7</v>
      </c>
    </row>
    <row r="268" spans="1:12" x14ac:dyDescent="0.25">
      <c r="A268" s="17"/>
      <c r="B268" s="16" t="e">
        <v>#N/A</v>
      </c>
      <c r="C268"/>
      <c r="D268"/>
      <c r="E268"/>
      <c r="F268"/>
      <c r="G268"/>
      <c r="H268" s="130"/>
      <c r="I268" s="135"/>
      <c r="J268" s="135"/>
      <c r="K268" s="133">
        <v>36951</v>
      </c>
      <c r="L268" s="134" t="e">
        <f t="shared" si="162"/>
        <v>#N/A</v>
      </c>
    </row>
    <row r="269" spans="1:12" x14ac:dyDescent="0.25">
      <c r="A269" s="17"/>
      <c r="B269" s="16" t="e">
        <v>#N/A</v>
      </c>
      <c r="C269"/>
      <c r="D269"/>
      <c r="E269"/>
      <c r="F269"/>
      <c r="G269"/>
      <c r="H269" s="130"/>
      <c r="I269" s="135"/>
      <c r="J269" s="135"/>
      <c r="K269" s="133">
        <v>36982</v>
      </c>
      <c r="L269" s="134" t="e">
        <f t="shared" si="162"/>
        <v>#N/A</v>
      </c>
    </row>
    <row r="270" spans="1:12" x14ac:dyDescent="0.25">
      <c r="A270" s="17">
        <v>37012</v>
      </c>
      <c r="B270" s="16">
        <v>94</v>
      </c>
      <c r="C270" s="85">
        <f>(B270/(AVERAGE(B$483:B$492))*100)</f>
        <v>41.232591292904921</v>
      </c>
      <c r="D270" s="85">
        <f>(C270-C267)/C267*100</f>
        <v>-5.7171514543631066</v>
      </c>
      <c r="E270" s="85">
        <f>(C270-C258)/C258*100</f>
        <v>-18.895599654874896</v>
      </c>
      <c r="F270" s="85"/>
      <c r="G270" s="85"/>
      <c r="H270" s="130"/>
      <c r="I270" s="135"/>
      <c r="J270" s="135"/>
      <c r="K270" s="133">
        <v>37012</v>
      </c>
      <c r="L270" s="134">
        <f t="shared" si="162"/>
        <v>94</v>
      </c>
    </row>
    <row r="271" spans="1:12" x14ac:dyDescent="0.25">
      <c r="A271" s="17"/>
      <c r="B271" s="16" t="e">
        <v>#N/A</v>
      </c>
      <c r="C271"/>
      <c r="D271"/>
      <c r="E271"/>
      <c r="F271"/>
      <c r="G271"/>
      <c r="H271" s="130"/>
      <c r="I271" s="135"/>
      <c r="J271" s="135"/>
      <c r="K271" s="133">
        <v>37043</v>
      </c>
      <c r="L271" s="134" t="e">
        <f t="shared" si="162"/>
        <v>#N/A</v>
      </c>
    </row>
    <row r="272" spans="1:12" x14ac:dyDescent="0.25">
      <c r="A272" s="17"/>
      <c r="B272" s="16" t="e">
        <v>#N/A</v>
      </c>
      <c r="C272"/>
      <c r="D272"/>
      <c r="E272"/>
      <c r="F272"/>
      <c r="G272"/>
      <c r="H272" s="130"/>
      <c r="I272" s="135"/>
      <c r="J272" s="135"/>
      <c r="K272" s="133">
        <v>37073</v>
      </c>
      <c r="L272" s="134" t="e">
        <f t="shared" si="162"/>
        <v>#N/A</v>
      </c>
    </row>
    <row r="273" spans="1:12" x14ac:dyDescent="0.25">
      <c r="A273" s="17">
        <v>37104</v>
      </c>
      <c r="B273" s="16">
        <v>90.2</v>
      </c>
      <c r="C273" s="85">
        <f>(B273/(AVERAGE(B$483:B$492))*100)</f>
        <v>39.56574185765983</v>
      </c>
      <c r="D273" s="85">
        <f>(C273-C270)/C270*100</f>
        <v>-4.0425531914893575</v>
      </c>
      <c r="E273" s="85">
        <f>(C273-C261)/C261*100</f>
        <v>-21.153846153846164</v>
      </c>
      <c r="F273" s="85"/>
      <c r="G273" s="85"/>
      <c r="H273" s="130"/>
      <c r="I273" s="135"/>
      <c r="J273" s="135"/>
      <c r="K273" s="133">
        <v>37104</v>
      </c>
      <c r="L273" s="134">
        <f t="shared" si="162"/>
        <v>90.2</v>
      </c>
    </row>
    <row r="274" spans="1:12" x14ac:dyDescent="0.25">
      <c r="A274" s="17"/>
      <c r="B274" s="16" t="e">
        <v>#N/A</v>
      </c>
      <c r="C274"/>
      <c r="D274"/>
      <c r="E274"/>
      <c r="F274"/>
      <c r="G274"/>
      <c r="H274" s="130"/>
      <c r="I274" s="135"/>
      <c r="J274" s="135"/>
      <c r="K274" s="133">
        <v>37135</v>
      </c>
      <c r="L274" s="134" t="e">
        <f t="shared" si="162"/>
        <v>#N/A</v>
      </c>
    </row>
    <row r="275" spans="1:12" x14ac:dyDescent="0.25">
      <c r="A275" s="17"/>
      <c r="B275" s="16" t="e">
        <v>#N/A</v>
      </c>
      <c r="C275"/>
      <c r="D275"/>
      <c r="E275"/>
      <c r="F275"/>
      <c r="G275"/>
      <c r="H275" s="130"/>
      <c r="I275" s="135"/>
      <c r="J275" s="135"/>
      <c r="K275" s="133">
        <v>37165</v>
      </c>
      <c r="L275" s="134" t="e">
        <f t="shared" si="162"/>
        <v>#N/A</v>
      </c>
    </row>
    <row r="276" spans="1:12" x14ac:dyDescent="0.25">
      <c r="A276" s="17">
        <v>37196</v>
      </c>
      <c r="B276" s="16">
        <v>88.5</v>
      </c>
      <c r="C276" s="85">
        <f>(B276/(AVERAGE(B$483:B$492))*100)</f>
        <v>38.820046057681765</v>
      </c>
      <c r="D276" s="85">
        <f>(C276-C273)/C273*100</f>
        <v>-1.8847006651884646</v>
      </c>
      <c r="E276" s="85">
        <f>(C276-C264)/C264*100</f>
        <v>-22.909407665505228</v>
      </c>
      <c r="F276" s="85"/>
      <c r="G276" s="85"/>
      <c r="H276" s="130"/>
      <c r="I276" s="135"/>
      <c r="J276" s="135"/>
      <c r="K276" s="133">
        <v>37196</v>
      </c>
      <c r="L276" s="134">
        <f t="shared" si="162"/>
        <v>88.5</v>
      </c>
    </row>
    <row r="277" spans="1:12" x14ac:dyDescent="0.25">
      <c r="A277" s="17"/>
      <c r="B277" s="16" t="e">
        <v>#N/A</v>
      </c>
      <c r="C277"/>
      <c r="D277"/>
      <c r="E277"/>
      <c r="F277"/>
      <c r="G277"/>
      <c r="H277" s="130"/>
      <c r="I277" s="135"/>
      <c r="J277" s="135"/>
      <c r="K277" s="133">
        <v>37226</v>
      </c>
      <c r="L277" s="134" t="e">
        <f t="shared" si="162"/>
        <v>#N/A</v>
      </c>
    </row>
    <row r="278" spans="1:12" x14ac:dyDescent="0.25">
      <c r="A278" s="17"/>
      <c r="B278" s="16" t="e">
        <v>#N/A</v>
      </c>
      <c r="C278"/>
      <c r="D278"/>
      <c r="E278"/>
      <c r="F278"/>
      <c r="G278"/>
      <c r="H278" s="130"/>
      <c r="I278" s="135"/>
      <c r="J278" s="135"/>
      <c r="K278" s="133">
        <v>37257</v>
      </c>
      <c r="L278" s="134" t="e">
        <f t="shared" si="162"/>
        <v>#N/A</v>
      </c>
    </row>
    <row r="279" spans="1:12" x14ac:dyDescent="0.25">
      <c r="A279" s="17">
        <v>37288</v>
      </c>
      <c r="B279" s="16">
        <v>90.5</v>
      </c>
      <c r="C279" s="85">
        <f>(B279/(AVERAGE(B$483:B$492))*100)</f>
        <v>39.697335234126555</v>
      </c>
      <c r="D279" s="85">
        <f>(C279-C276)/C276*100</f>
        <v>2.25988700564973</v>
      </c>
      <c r="E279" s="85">
        <f>(C279-C267)/C267*100</f>
        <v>-9.2276830491474371</v>
      </c>
      <c r="F279" s="85"/>
      <c r="G279" s="85"/>
      <c r="H279" s="130"/>
      <c r="I279" s="135"/>
      <c r="J279" s="135"/>
      <c r="K279" s="133">
        <v>37288</v>
      </c>
      <c r="L279" s="134">
        <f t="shared" si="162"/>
        <v>90.5</v>
      </c>
    </row>
    <row r="280" spans="1:12" x14ac:dyDescent="0.25">
      <c r="A280" s="17"/>
      <c r="B280" s="16" t="e">
        <v>#N/A</v>
      </c>
      <c r="C280"/>
      <c r="D280"/>
      <c r="E280"/>
      <c r="F280"/>
      <c r="G280"/>
      <c r="H280" s="130"/>
      <c r="I280" s="135"/>
      <c r="J280" s="135"/>
      <c r="K280" s="133">
        <v>37316</v>
      </c>
      <c r="L280" s="134" t="e">
        <f t="shared" si="162"/>
        <v>#N/A</v>
      </c>
    </row>
    <row r="281" spans="1:12" x14ac:dyDescent="0.25">
      <c r="A281" s="17"/>
      <c r="B281" s="16" t="e">
        <v>#N/A</v>
      </c>
      <c r="C281"/>
      <c r="D281"/>
      <c r="E281"/>
      <c r="F281"/>
      <c r="G281"/>
      <c r="H281" s="130"/>
      <c r="I281" s="135"/>
      <c r="J281" s="135"/>
      <c r="K281" s="133">
        <v>37347</v>
      </c>
      <c r="L281" s="134" t="e">
        <f t="shared" si="162"/>
        <v>#N/A</v>
      </c>
    </row>
    <row r="282" spans="1:12" x14ac:dyDescent="0.25">
      <c r="A282" s="17">
        <v>37377</v>
      </c>
      <c r="B282" s="16">
        <v>96.2</v>
      </c>
      <c r="C282" s="85">
        <f>(B282/(AVERAGE(B$483:B$492))*100)</f>
        <v>42.197609386994188</v>
      </c>
      <c r="D282" s="85">
        <f>(C282-C279)/C279*100</f>
        <v>6.2983425414364467</v>
      </c>
      <c r="E282" s="85">
        <f>(C282-C270)/C270*100</f>
        <v>2.3404255319149003</v>
      </c>
      <c r="F282" s="85"/>
      <c r="G282" s="85"/>
      <c r="H282" s="130"/>
      <c r="I282" s="135"/>
      <c r="J282" s="135"/>
      <c r="K282" s="133">
        <v>37377</v>
      </c>
      <c r="L282" s="134">
        <f t="shared" si="162"/>
        <v>96.2</v>
      </c>
    </row>
    <row r="283" spans="1:12" x14ac:dyDescent="0.25">
      <c r="A283" s="17"/>
      <c r="B283" s="16" t="e">
        <v>#N/A</v>
      </c>
      <c r="C283"/>
      <c r="D283"/>
      <c r="E283"/>
      <c r="F283"/>
      <c r="G283"/>
      <c r="H283" s="130"/>
      <c r="I283" s="135"/>
      <c r="J283" s="135"/>
      <c r="K283" s="133">
        <v>37408</v>
      </c>
      <c r="L283" s="134" t="e">
        <f t="shared" si="162"/>
        <v>#N/A</v>
      </c>
    </row>
    <row r="284" spans="1:12" x14ac:dyDescent="0.25">
      <c r="A284" s="17"/>
      <c r="B284" s="16" t="e">
        <v>#N/A</v>
      </c>
      <c r="C284"/>
      <c r="D284"/>
      <c r="E284"/>
      <c r="F284"/>
      <c r="G284"/>
      <c r="H284" s="130"/>
      <c r="I284" s="135"/>
      <c r="J284" s="135"/>
      <c r="K284" s="133">
        <v>37438</v>
      </c>
      <c r="L284" s="134" t="e">
        <f t="shared" si="162"/>
        <v>#N/A</v>
      </c>
    </row>
    <row r="285" spans="1:12" x14ac:dyDescent="0.25">
      <c r="A285" s="17">
        <v>37469</v>
      </c>
      <c r="B285" s="16">
        <v>103</v>
      </c>
      <c r="C285" s="85">
        <f>(B285/(AVERAGE(B$483:B$492))*100)</f>
        <v>45.180392586906457</v>
      </c>
      <c r="D285" s="85">
        <f>(C285-C282)/C282*100</f>
        <v>7.068607068607065</v>
      </c>
      <c r="E285" s="85">
        <f>(C285-C273)/C273*100</f>
        <v>14.190687361419066</v>
      </c>
      <c r="F285" s="85"/>
      <c r="G285" s="85"/>
      <c r="H285" s="130"/>
      <c r="I285" s="135"/>
      <c r="J285" s="135"/>
      <c r="K285" s="133">
        <v>37469</v>
      </c>
      <c r="L285" s="134">
        <f t="shared" si="162"/>
        <v>103</v>
      </c>
    </row>
    <row r="286" spans="1:12" x14ac:dyDescent="0.25">
      <c r="A286" s="17"/>
      <c r="B286" s="16" t="e">
        <v>#N/A</v>
      </c>
      <c r="C286"/>
      <c r="D286"/>
      <c r="E286"/>
      <c r="F286"/>
      <c r="G286"/>
      <c r="H286" s="130"/>
      <c r="I286" s="135"/>
      <c r="J286" s="135"/>
      <c r="K286" s="133">
        <v>37500</v>
      </c>
      <c r="L286" s="134" t="e">
        <f t="shared" si="162"/>
        <v>#N/A</v>
      </c>
    </row>
    <row r="287" spans="1:12" x14ac:dyDescent="0.25">
      <c r="A287" s="17"/>
      <c r="B287" s="16" t="e">
        <v>#N/A</v>
      </c>
      <c r="C287"/>
      <c r="D287"/>
      <c r="E287"/>
      <c r="F287"/>
      <c r="G287"/>
      <c r="H287" s="130"/>
      <c r="I287" s="135"/>
      <c r="J287" s="135"/>
      <c r="K287" s="133">
        <v>37530</v>
      </c>
      <c r="L287" s="134" t="e">
        <f t="shared" si="162"/>
        <v>#N/A</v>
      </c>
    </row>
    <row r="288" spans="1:12" x14ac:dyDescent="0.25">
      <c r="A288" s="17">
        <v>37561</v>
      </c>
      <c r="B288" s="16">
        <v>97.6</v>
      </c>
      <c r="C288" s="85">
        <f>(B288/(AVERAGE(B$483:B$492))*100)</f>
        <v>42.811711810505535</v>
      </c>
      <c r="D288" s="85">
        <f>(C288-C285)/C285*100</f>
        <v>-5.242718446601943</v>
      </c>
      <c r="E288" s="85">
        <f>(C288-C276)/C276*100</f>
        <v>10.282485875706204</v>
      </c>
      <c r="F288" s="85"/>
      <c r="G288" s="85"/>
      <c r="H288" s="130"/>
      <c r="I288" s="135"/>
      <c r="J288" s="135"/>
      <c r="K288" s="133">
        <v>37561</v>
      </c>
      <c r="L288" s="134">
        <f t="shared" si="162"/>
        <v>97.6</v>
      </c>
    </row>
    <row r="289" spans="1:12" x14ac:dyDescent="0.25">
      <c r="A289" s="17"/>
      <c r="B289" s="16" t="e">
        <v>#N/A</v>
      </c>
      <c r="C289"/>
      <c r="D289"/>
      <c r="E289"/>
      <c r="F289"/>
      <c r="G289"/>
      <c r="H289" s="130"/>
      <c r="I289" s="135"/>
      <c r="J289" s="135"/>
      <c r="K289" s="133">
        <v>37591</v>
      </c>
      <c r="L289" s="134" t="e">
        <f t="shared" si="162"/>
        <v>#N/A</v>
      </c>
    </row>
    <row r="290" spans="1:12" x14ac:dyDescent="0.25">
      <c r="A290" s="17"/>
      <c r="B290" s="16" t="e">
        <v>#N/A</v>
      </c>
      <c r="C290"/>
      <c r="D290"/>
      <c r="E290"/>
      <c r="F290"/>
      <c r="G290"/>
      <c r="H290" s="130"/>
      <c r="I290" s="135"/>
      <c r="J290" s="135"/>
      <c r="K290" s="133">
        <v>37622</v>
      </c>
      <c r="L290" s="134" t="e">
        <f t="shared" si="162"/>
        <v>#N/A</v>
      </c>
    </row>
    <row r="291" spans="1:12" x14ac:dyDescent="0.25">
      <c r="A291" s="17">
        <v>37653</v>
      </c>
      <c r="B291" s="16">
        <v>109.7</v>
      </c>
      <c r="C291" s="85">
        <f>(B291/(AVERAGE(B$483:B$492))*100)</f>
        <v>48.119311327996492</v>
      </c>
      <c r="D291" s="85">
        <f>(C291-C288)/C288*100</f>
        <v>12.397540983606566</v>
      </c>
      <c r="E291" s="85">
        <f>(C291-C279)/C279*100</f>
        <v>21.215469613259653</v>
      </c>
      <c r="F291" s="85"/>
      <c r="G291" s="85"/>
      <c r="H291" s="130"/>
      <c r="I291" s="135"/>
      <c r="J291" s="135"/>
      <c r="K291" s="133">
        <v>37653</v>
      </c>
      <c r="L291" s="134">
        <f t="shared" si="162"/>
        <v>109.7</v>
      </c>
    </row>
    <row r="292" spans="1:12" x14ac:dyDescent="0.25">
      <c r="A292" s="17"/>
      <c r="B292" s="16" t="e">
        <v>#N/A</v>
      </c>
      <c r="C292"/>
      <c r="D292"/>
      <c r="E292"/>
      <c r="F292"/>
      <c r="G292"/>
      <c r="H292" s="130"/>
      <c r="I292" s="135"/>
      <c r="J292" s="135"/>
      <c r="K292" s="133">
        <v>37681</v>
      </c>
      <c r="L292" s="134" t="e">
        <f t="shared" si="162"/>
        <v>#N/A</v>
      </c>
    </row>
    <row r="293" spans="1:12" x14ac:dyDescent="0.25">
      <c r="A293" s="17"/>
      <c r="B293" s="16" t="e">
        <v>#N/A</v>
      </c>
      <c r="C293"/>
      <c r="D293"/>
      <c r="E293"/>
      <c r="F293"/>
      <c r="G293"/>
      <c r="H293" s="130"/>
      <c r="I293" s="135"/>
      <c r="J293" s="135"/>
      <c r="K293" s="133">
        <v>37712</v>
      </c>
      <c r="L293" s="134" t="e">
        <f t="shared" si="162"/>
        <v>#N/A</v>
      </c>
    </row>
    <row r="294" spans="1:12" x14ac:dyDescent="0.25">
      <c r="A294" s="17">
        <v>37742</v>
      </c>
      <c r="B294" s="16">
        <v>104.6</v>
      </c>
      <c r="C294" s="85">
        <f>(B294/(AVERAGE(B$483:B$492))*100)</f>
        <v>45.882223928062288</v>
      </c>
      <c r="D294" s="85">
        <f>(C294-C291)/C291*100</f>
        <v>-4.6490428441203289</v>
      </c>
      <c r="E294" s="85">
        <f>(C294-C282)/C282*100</f>
        <v>8.7318087318087336</v>
      </c>
      <c r="F294" s="85"/>
      <c r="G294" s="85"/>
      <c r="H294" s="130"/>
      <c r="I294" s="135"/>
      <c r="J294" s="135"/>
      <c r="K294" s="133">
        <v>37742</v>
      </c>
      <c r="L294" s="134">
        <f t="shared" si="162"/>
        <v>104.6</v>
      </c>
    </row>
    <row r="295" spans="1:12" x14ac:dyDescent="0.25">
      <c r="A295" s="17"/>
      <c r="B295" s="16" t="e">
        <v>#N/A</v>
      </c>
      <c r="C295"/>
      <c r="D295"/>
      <c r="E295"/>
      <c r="F295"/>
      <c r="G295"/>
      <c r="H295" s="130"/>
      <c r="I295" s="135"/>
      <c r="J295" s="135"/>
      <c r="K295" s="133">
        <v>37773</v>
      </c>
      <c r="L295" s="134" t="e">
        <f t="shared" si="162"/>
        <v>#N/A</v>
      </c>
    </row>
    <row r="296" spans="1:12" x14ac:dyDescent="0.25">
      <c r="A296" s="17"/>
      <c r="B296" s="16" t="e">
        <v>#N/A</v>
      </c>
      <c r="C296"/>
      <c r="D296"/>
      <c r="E296"/>
      <c r="F296"/>
      <c r="G296"/>
      <c r="H296" s="130"/>
      <c r="I296" s="135"/>
      <c r="J296" s="135"/>
      <c r="K296" s="133">
        <v>37803</v>
      </c>
      <c r="L296" s="134" t="e">
        <f t="shared" si="162"/>
        <v>#N/A</v>
      </c>
    </row>
    <row r="297" spans="1:12" x14ac:dyDescent="0.25">
      <c r="A297" s="17">
        <v>37834</v>
      </c>
      <c r="B297" s="16">
        <v>104.1</v>
      </c>
      <c r="C297" s="85">
        <f>(B297/(AVERAGE(B$483:B$492))*100)</f>
        <v>45.662901633951094</v>
      </c>
      <c r="D297" s="85">
        <f>(C297-C294)/C294*100</f>
        <v>-0.47801147227532959</v>
      </c>
      <c r="E297" s="85">
        <f>(C297-C285)/C285*100</f>
        <v>1.0679611650485543</v>
      </c>
      <c r="F297" s="85"/>
      <c r="G297" s="85"/>
      <c r="H297" s="130"/>
      <c r="I297" s="135"/>
      <c r="J297" s="135"/>
      <c r="K297" s="133">
        <v>37834</v>
      </c>
      <c r="L297" s="134">
        <f t="shared" si="162"/>
        <v>104.1</v>
      </c>
    </row>
    <row r="298" spans="1:12" x14ac:dyDescent="0.25">
      <c r="A298" s="17"/>
      <c r="B298" s="16" t="e">
        <v>#N/A</v>
      </c>
      <c r="C298"/>
      <c r="D298"/>
      <c r="E298"/>
      <c r="F298"/>
      <c r="G298"/>
      <c r="H298" s="130"/>
      <c r="I298" s="135"/>
      <c r="J298" s="135"/>
      <c r="K298" s="133">
        <v>37865</v>
      </c>
      <c r="L298" s="134" t="e">
        <f t="shared" si="162"/>
        <v>#N/A</v>
      </c>
    </row>
    <row r="299" spans="1:12" x14ac:dyDescent="0.25">
      <c r="A299" s="17"/>
      <c r="B299" s="16" t="e">
        <v>#N/A</v>
      </c>
      <c r="C299"/>
      <c r="D299"/>
      <c r="E299"/>
      <c r="F299"/>
      <c r="G299"/>
      <c r="H299" s="130"/>
      <c r="I299" s="135"/>
      <c r="J299" s="135"/>
      <c r="K299" s="133">
        <v>37895</v>
      </c>
      <c r="L299" s="134" t="e">
        <f t="shared" si="162"/>
        <v>#N/A</v>
      </c>
    </row>
    <row r="300" spans="1:12" x14ac:dyDescent="0.25">
      <c r="A300" s="17">
        <v>37926</v>
      </c>
      <c r="B300" s="16">
        <v>107.5</v>
      </c>
      <c r="C300" s="85">
        <f>(B300/(AVERAGE(B$483:B$492))*100)</f>
        <v>47.154293233907232</v>
      </c>
      <c r="D300" s="85">
        <f>(C300-C297)/C297*100</f>
        <v>3.2660902977905915</v>
      </c>
      <c r="E300" s="85">
        <f>(C300-C288)/C288*100</f>
        <v>10.14344262295084</v>
      </c>
      <c r="F300" s="85"/>
      <c r="G300" s="85"/>
      <c r="H300" s="130"/>
      <c r="I300" s="135"/>
      <c r="J300" s="135"/>
      <c r="K300" s="133">
        <v>37926</v>
      </c>
      <c r="L300" s="134">
        <f t="shared" si="162"/>
        <v>107.5</v>
      </c>
    </row>
    <row r="301" spans="1:12" x14ac:dyDescent="0.25">
      <c r="A301" s="17"/>
      <c r="B301" s="16" t="e">
        <v>#N/A</v>
      </c>
      <c r="C301"/>
      <c r="D301"/>
      <c r="E301"/>
      <c r="F301"/>
      <c r="G301"/>
      <c r="H301" s="130"/>
      <c r="I301" s="135"/>
      <c r="J301" s="135"/>
      <c r="K301" s="133">
        <v>37956</v>
      </c>
      <c r="L301" s="134" t="e">
        <f t="shared" si="162"/>
        <v>#N/A</v>
      </c>
    </row>
    <row r="302" spans="1:12" x14ac:dyDescent="0.25">
      <c r="A302" s="17"/>
      <c r="B302" s="16" t="e">
        <v>#N/A</v>
      </c>
      <c r="C302"/>
      <c r="D302"/>
      <c r="E302"/>
      <c r="F302"/>
      <c r="G302"/>
      <c r="H302" s="130"/>
      <c r="I302" s="135"/>
      <c r="J302" s="135"/>
      <c r="K302" s="133">
        <v>37987</v>
      </c>
      <c r="L302" s="134" t="e">
        <f t="shared" si="162"/>
        <v>#N/A</v>
      </c>
    </row>
    <row r="303" spans="1:12" x14ac:dyDescent="0.25">
      <c r="A303" s="17">
        <v>38018</v>
      </c>
      <c r="B303" s="16">
        <v>103.8</v>
      </c>
      <c r="C303" s="85">
        <f>(B303/(AVERAGE(B$483:B$492))*100)</f>
        <v>45.531308257484369</v>
      </c>
      <c r="D303" s="85">
        <f>(C303-C300)/C300*100</f>
        <v>-3.4418604651162998</v>
      </c>
      <c r="E303" s="85">
        <f>(C303-C291)/C291*100</f>
        <v>-5.3783044667274496</v>
      </c>
      <c r="F303" s="85"/>
      <c r="G303" s="85"/>
      <c r="H303" s="130"/>
      <c r="I303" s="135"/>
      <c r="J303" s="135"/>
      <c r="K303" s="133">
        <v>38018</v>
      </c>
      <c r="L303" s="134">
        <f t="shared" si="162"/>
        <v>103.8</v>
      </c>
    </row>
    <row r="304" spans="1:12" x14ac:dyDescent="0.25">
      <c r="A304" s="17"/>
      <c r="B304" s="16" t="e">
        <v>#N/A</v>
      </c>
      <c r="C304"/>
      <c r="D304"/>
      <c r="E304"/>
      <c r="F304"/>
      <c r="G304"/>
      <c r="H304" s="130"/>
      <c r="I304" s="135"/>
      <c r="J304" s="135"/>
      <c r="K304" s="133">
        <v>38047</v>
      </c>
      <c r="L304" s="134" t="e">
        <f t="shared" si="162"/>
        <v>#N/A</v>
      </c>
    </row>
    <row r="305" spans="1:12" x14ac:dyDescent="0.25">
      <c r="A305" s="17"/>
      <c r="B305" s="16" t="e">
        <v>#N/A</v>
      </c>
      <c r="C305"/>
      <c r="D305"/>
      <c r="E305"/>
      <c r="F305"/>
      <c r="G305"/>
      <c r="H305" s="130"/>
      <c r="I305" s="135"/>
      <c r="J305" s="135"/>
      <c r="K305" s="133">
        <v>38078</v>
      </c>
      <c r="L305" s="134" t="e">
        <f t="shared" si="162"/>
        <v>#N/A</v>
      </c>
    </row>
    <row r="306" spans="1:12" x14ac:dyDescent="0.25">
      <c r="A306" s="17">
        <v>38108</v>
      </c>
      <c r="B306" s="16">
        <v>127.1</v>
      </c>
      <c r="C306" s="85">
        <f>(B306/(AVERAGE(B$483:B$492))*100)</f>
        <v>55.751727163066121</v>
      </c>
      <c r="D306" s="85">
        <f>(C306-C303)/C303*100</f>
        <v>22.447013487475918</v>
      </c>
      <c r="E306" s="85">
        <f>(C306-C294)/C294*100</f>
        <v>21.510516252390047</v>
      </c>
      <c r="F306" s="85"/>
      <c r="G306" s="85"/>
      <c r="H306" s="130"/>
      <c r="I306" s="135"/>
      <c r="J306" s="135"/>
      <c r="K306" s="133">
        <v>38108</v>
      </c>
      <c r="L306" s="134">
        <f t="shared" si="162"/>
        <v>127.1</v>
      </c>
    </row>
    <row r="307" spans="1:12" x14ac:dyDescent="0.25">
      <c r="A307" s="17"/>
      <c r="B307" s="16" t="e">
        <v>#N/A</v>
      </c>
      <c r="C307"/>
      <c r="D307"/>
      <c r="E307"/>
      <c r="F307"/>
      <c r="G307"/>
      <c r="H307" s="130"/>
      <c r="I307" s="135"/>
      <c r="J307" s="135"/>
      <c r="K307" s="133">
        <v>38139</v>
      </c>
      <c r="L307" s="134" t="e">
        <f t="shared" si="162"/>
        <v>#N/A</v>
      </c>
    </row>
    <row r="308" spans="1:12" x14ac:dyDescent="0.25">
      <c r="A308" s="17"/>
      <c r="B308" s="16" t="e">
        <v>#N/A</v>
      </c>
      <c r="C308"/>
      <c r="D308"/>
      <c r="E308"/>
      <c r="F308"/>
      <c r="G308"/>
      <c r="H308" s="130"/>
      <c r="I308" s="135"/>
      <c r="J308" s="135"/>
      <c r="K308" s="133">
        <v>38169</v>
      </c>
      <c r="L308" s="134" t="e">
        <f t="shared" si="162"/>
        <v>#N/A</v>
      </c>
    </row>
    <row r="309" spans="1:12" x14ac:dyDescent="0.25">
      <c r="A309" s="17">
        <v>38200</v>
      </c>
      <c r="B309" s="16">
        <v>124.6</v>
      </c>
      <c r="C309" s="85">
        <f>(B309/(AVERAGE(B$483:B$492))*100)</f>
        <v>54.655115692510151</v>
      </c>
      <c r="D309" s="85">
        <f>(C309-C306)/C306*100</f>
        <v>-1.9669551534224814</v>
      </c>
      <c r="E309" s="85">
        <f>(C309-C297)/C297*100</f>
        <v>19.692603266090305</v>
      </c>
      <c r="F309" s="85"/>
      <c r="G309" s="85"/>
      <c r="H309" s="130"/>
      <c r="I309" s="135"/>
      <c r="J309" s="135"/>
      <c r="K309" s="133">
        <v>38200</v>
      </c>
      <c r="L309" s="134">
        <f t="shared" si="162"/>
        <v>124.6</v>
      </c>
    </row>
    <row r="310" spans="1:12" x14ac:dyDescent="0.25">
      <c r="A310" s="17"/>
      <c r="B310" s="16" t="e">
        <v>#N/A</v>
      </c>
      <c r="C310"/>
      <c r="D310"/>
      <c r="E310"/>
      <c r="F310"/>
      <c r="G310"/>
      <c r="H310" s="130"/>
      <c r="I310" s="135"/>
      <c r="J310" s="135"/>
      <c r="K310" s="133">
        <v>38231</v>
      </c>
      <c r="L310" s="134" t="e">
        <f t="shared" si="162"/>
        <v>#N/A</v>
      </c>
    </row>
    <row r="311" spans="1:12" x14ac:dyDescent="0.25">
      <c r="A311" s="17"/>
      <c r="B311" s="16" t="e">
        <v>#N/A</v>
      </c>
      <c r="C311"/>
      <c r="D311"/>
      <c r="E311"/>
      <c r="F311"/>
      <c r="G311"/>
      <c r="H311" s="130"/>
      <c r="I311" s="135"/>
      <c r="J311" s="135"/>
      <c r="K311" s="133">
        <v>38261</v>
      </c>
      <c r="L311" s="134" t="e">
        <f t="shared" si="162"/>
        <v>#N/A</v>
      </c>
    </row>
    <row r="312" spans="1:12" x14ac:dyDescent="0.25">
      <c r="A312" s="17">
        <v>38292</v>
      </c>
      <c r="B312" s="16">
        <v>139.19999999999999</v>
      </c>
      <c r="C312" s="85">
        <f>(B312/(AVERAGE(B$483:B$492))*100)</f>
        <v>61.059326680557078</v>
      </c>
      <c r="D312" s="85">
        <f>(C312-C309)/C309*100</f>
        <v>11.717495987158893</v>
      </c>
      <c r="E312" s="85">
        <f>(C312-C300)/C300*100</f>
        <v>29.488372093023241</v>
      </c>
      <c r="F312" s="85"/>
      <c r="G312" s="85"/>
      <c r="H312" s="130"/>
      <c r="I312" s="135"/>
      <c r="J312" s="135"/>
      <c r="K312" s="133">
        <v>38292</v>
      </c>
      <c r="L312" s="134">
        <f t="shared" si="162"/>
        <v>139.19999999999999</v>
      </c>
    </row>
    <row r="313" spans="1:12" x14ac:dyDescent="0.25">
      <c r="A313" s="17"/>
      <c r="B313" s="16" t="e">
        <v>#N/A</v>
      </c>
      <c r="C313"/>
      <c r="D313"/>
      <c r="E313"/>
      <c r="F313"/>
      <c r="G313"/>
      <c r="H313" s="130"/>
      <c r="I313" s="135"/>
      <c r="J313" s="135"/>
      <c r="K313" s="133">
        <v>38322</v>
      </c>
      <c r="L313" s="134" t="e">
        <f t="shared" si="162"/>
        <v>#N/A</v>
      </c>
    </row>
    <row r="314" spans="1:12" x14ac:dyDescent="0.25">
      <c r="A314" s="17"/>
      <c r="B314" s="16" t="e">
        <v>#N/A</v>
      </c>
      <c r="C314"/>
      <c r="D314"/>
      <c r="E314"/>
      <c r="F314"/>
      <c r="G314"/>
      <c r="H314" s="130"/>
      <c r="I314" s="135"/>
      <c r="J314" s="135"/>
      <c r="K314" s="133">
        <v>38353</v>
      </c>
      <c r="L314" s="134" t="e">
        <f t="shared" si="162"/>
        <v>#N/A</v>
      </c>
    </row>
    <row r="315" spans="1:12" x14ac:dyDescent="0.25">
      <c r="A315" s="17">
        <v>38384</v>
      </c>
      <c r="B315" s="16">
        <v>146.19999999999999</v>
      </c>
      <c r="C315" s="85">
        <f>(B315/(AVERAGE(B$483:B$492))*100)</f>
        <v>64.129838798113823</v>
      </c>
      <c r="D315" s="85">
        <f>(C315-C312)/C312*100</f>
        <v>5.028735632183901</v>
      </c>
      <c r="E315" s="85">
        <f>(C315-C303)/C303*100</f>
        <v>40.847784200385355</v>
      </c>
      <c r="F315" s="85"/>
      <c r="G315" s="85"/>
      <c r="H315" s="130"/>
      <c r="I315" s="135"/>
      <c r="J315" s="135"/>
      <c r="K315" s="133">
        <v>38384</v>
      </c>
      <c r="L315" s="134">
        <f t="shared" si="162"/>
        <v>146.19999999999999</v>
      </c>
    </row>
    <row r="316" spans="1:12" x14ac:dyDescent="0.25">
      <c r="A316" s="17"/>
      <c r="B316" s="16" t="e">
        <v>#N/A</v>
      </c>
      <c r="C316"/>
      <c r="D316"/>
      <c r="E316"/>
      <c r="F316"/>
      <c r="G316"/>
      <c r="H316" s="130"/>
      <c r="I316" s="135"/>
      <c r="J316" s="135"/>
      <c r="K316" s="133">
        <v>38412</v>
      </c>
      <c r="L316" s="134" t="e">
        <f t="shared" si="162"/>
        <v>#N/A</v>
      </c>
    </row>
    <row r="317" spans="1:12" x14ac:dyDescent="0.25">
      <c r="A317" s="17"/>
      <c r="B317" s="16" t="e">
        <v>#N/A</v>
      </c>
      <c r="C317"/>
      <c r="D317"/>
      <c r="E317"/>
      <c r="F317"/>
      <c r="G317"/>
      <c r="H317" s="130"/>
      <c r="I317" s="135"/>
      <c r="J317" s="135"/>
      <c r="K317" s="133">
        <v>38443</v>
      </c>
      <c r="L317" s="134" t="e">
        <f t="shared" si="162"/>
        <v>#N/A</v>
      </c>
    </row>
    <row r="318" spans="1:12" x14ac:dyDescent="0.25">
      <c r="A318" s="17">
        <v>38473</v>
      </c>
      <c r="B318" s="16">
        <v>140.9</v>
      </c>
      <c r="C318" s="85">
        <f>(B318/(AVERAGE(B$483:B$492))*100)</f>
        <v>61.805022480535158</v>
      </c>
      <c r="D318" s="85">
        <f>(C318-C315)/C315*100</f>
        <v>-3.6251709986319858</v>
      </c>
      <c r="E318" s="85">
        <f>(C318-C306)/C306*100</f>
        <v>10.857592446892239</v>
      </c>
      <c r="F318" s="85"/>
      <c r="G318" s="85"/>
      <c r="H318" s="130"/>
      <c r="I318" s="135"/>
      <c r="J318" s="135"/>
      <c r="K318" s="133">
        <v>38473</v>
      </c>
      <c r="L318" s="134">
        <f t="shared" si="162"/>
        <v>140.9</v>
      </c>
    </row>
    <row r="319" spans="1:12" x14ac:dyDescent="0.25">
      <c r="A319" s="17"/>
      <c r="B319" s="16" t="e">
        <v>#N/A</v>
      </c>
      <c r="C319"/>
      <c r="D319"/>
      <c r="E319"/>
      <c r="F319"/>
      <c r="G319"/>
      <c r="H319" s="130"/>
      <c r="I319" s="135"/>
      <c r="J319" s="135"/>
      <c r="K319" s="133">
        <v>38504</v>
      </c>
      <c r="L319" s="134" t="e">
        <f t="shared" si="162"/>
        <v>#N/A</v>
      </c>
    </row>
    <row r="320" spans="1:12" x14ac:dyDescent="0.25">
      <c r="A320" s="17"/>
      <c r="B320" s="16" t="e">
        <v>#N/A</v>
      </c>
      <c r="C320"/>
      <c r="D320"/>
      <c r="E320"/>
      <c r="F320"/>
      <c r="G320"/>
      <c r="H320" s="130"/>
      <c r="I320" s="135"/>
      <c r="J320" s="135"/>
      <c r="K320" s="133">
        <v>38534</v>
      </c>
      <c r="L320" s="134" t="e">
        <f t="shared" si="162"/>
        <v>#N/A</v>
      </c>
    </row>
    <row r="321" spans="1:12" x14ac:dyDescent="0.25">
      <c r="A321" s="17">
        <v>38565</v>
      </c>
      <c r="B321" s="16">
        <v>139</v>
      </c>
      <c r="C321" s="85">
        <f>(B321/(AVERAGE(B$483:B$492))*100)</f>
        <v>60.971597762912602</v>
      </c>
      <c r="D321" s="85">
        <f>(C321-C318)/C318*100</f>
        <v>-1.3484740951029253</v>
      </c>
      <c r="E321" s="85">
        <f>(C321-C309)/C309*100</f>
        <v>11.556982343499184</v>
      </c>
      <c r="F321" s="85"/>
      <c r="G321" s="85"/>
      <c r="H321" s="130"/>
      <c r="I321" s="135"/>
      <c r="J321" s="135"/>
      <c r="K321" s="133">
        <v>38565</v>
      </c>
      <c r="L321" s="134">
        <f t="shared" si="162"/>
        <v>139</v>
      </c>
    </row>
    <row r="322" spans="1:12" x14ac:dyDescent="0.25">
      <c r="A322" s="17"/>
      <c r="B322" s="16" t="e">
        <v>#N/A</v>
      </c>
      <c r="C322"/>
      <c r="D322"/>
      <c r="E322"/>
      <c r="F322"/>
      <c r="G322"/>
      <c r="H322" s="130"/>
      <c r="I322" s="135"/>
      <c r="J322" s="135"/>
      <c r="K322" s="133">
        <v>38596</v>
      </c>
      <c r="L322" s="134" t="e">
        <f t="shared" si="162"/>
        <v>#N/A</v>
      </c>
    </row>
    <row r="323" spans="1:12" x14ac:dyDescent="0.25">
      <c r="A323" s="17"/>
      <c r="B323" s="16" t="e">
        <v>#N/A</v>
      </c>
      <c r="C323"/>
      <c r="D323"/>
      <c r="E323"/>
      <c r="F323"/>
      <c r="G323"/>
      <c r="H323" s="130"/>
      <c r="I323" s="135"/>
      <c r="J323" s="135"/>
      <c r="K323" s="133">
        <v>38626</v>
      </c>
      <c r="L323" s="134" t="e">
        <f t="shared" si="162"/>
        <v>#N/A</v>
      </c>
    </row>
    <row r="324" spans="1:12" x14ac:dyDescent="0.25">
      <c r="A324" s="17">
        <v>38657</v>
      </c>
      <c r="B324" s="16">
        <v>134.1</v>
      </c>
      <c r="C324" s="85">
        <f>(B324/(AVERAGE(B$483:B$492))*100)</f>
        <v>58.822239280622881</v>
      </c>
      <c r="D324" s="85">
        <f>(C324-C321)/C321*100</f>
        <v>-3.5251798561151007</v>
      </c>
      <c r="E324" s="85">
        <f>(C324-C312)/C312*100</f>
        <v>-3.6637931034482651</v>
      </c>
      <c r="F324" s="85"/>
      <c r="G324" s="85"/>
      <c r="H324" s="130"/>
      <c r="I324" s="135"/>
      <c r="J324" s="135"/>
      <c r="K324" s="133">
        <v>38657</v>
      </c>
      <c r="L324" s="134">
        <f t="shared" si="162"/>
        <v>134.1</v>
      </c>
    </row>
    <row r="325" spans="1:12" x14ac:dyDescent="0.25">
      <c r="A325" s="17"/>
      <c r="B325" s="16" t="e">
        <v>#N/A</v>
      </c>
      <c r="C325"/>
      <c r="D325"/>
      <c r="E325"/>
      <c r="F325"/>
      <c r="G325"/>
      <c r="H325" s="130"/>
      <c r="I325" s="135"/>
      <c r="J325" s="135"/>
      <c r="K325" s="133">
        <v>38687</v>
      </c>
      <c r="L325" s="134" t="e">
        <f t="shared" si="162"/>
        <v>#N/A</v>
      </c>
    </row>
    <row r="326" spans="1:12" x14ac:dyDescent="0.25">
      <c r="A326" s="17"/>
      <c r="B326" s="16" t="e">
        <v>#N/A</v>
      </c>
      <c r="C326"/>
      <c r="D326"/>
      <c r="E326"/>
      <c r="F326"/>
      <c r="G326"/>
      <c r="H326" s="130"/>
      <c r="I326" s="135"/>
      <c r="J326" s="135"/>
      <c r="K326" s="133">
        <v>38718</v>
      </c>
      <c r="L326" s="134" t="e">
        <f t="shared" si="162"/>
        <v>#N/A</v>
      </c>
    </row>
    <row r="327" spans="1:12" x14ac:dyDescent="0.25">
      <c r="A327" s="17">
        <v>38749</v>
      </c>
      <c r="B327" s="16">
        <v>144.30000000000001</v>
      </c>
      <c r="C327" s="85">
        <f>(B327/(AVERAGE(B$483:B$492))*100)</f>
        <v>63.296414080491289</v>
      </c>
      <c r="D327" s="85">
        <f>(C327-C324)/C324*100</f>
        <v>7.6062639821029094</v>
      </c>
      <c r="E327" s="85">
        <f>(C327-C315)/C315*100</f>
        <v>-1.2995896032831558</v>
      </c>
      <c r="F327" s="85"/>
      <c r="G327" s="85"/>
      <c r="H327" s="130"/>
      <c r="I327" s="135"/>
      <c r="J327" s="135"/>
      <c r="K327" s="133">
        <v>38749</v>
      </c>
      <c r="L327" s="134">
        <f t="shared" ref="L327:L390" si="163">_xlfn.XLOOKUP(K327,I$6:I$190,J$6:J$190)</f>
        <v>144.30000000000001</v>
      </c>
    </row>
    <row r="328" spans="1:12" x14ac:dyDescent="0.25">
      <c r="A328" s="17"/>
      <c r="B328" s="16" t="e">
        <v>#N/A</v>
      </c>
      <c r="C328"/>
      <c r="D328"/>
      <c r="E328"/>
      <c r="F328"/>
      <c r="G328"/>
      <c r="H328" s="130"/>
      <c r="I328" s="135"/>
      <c r="J328" s="135"/>
      <c r="K328" s="133">
        <v>38777</v>
      </c>
      <c r="L328" s="134" t="e">
        <f t="shared" si="163"/>
        <v>#N/A</v>
      </c>
    </row>
    <row r="329" spans="1:12" x14ac:dyDescent="0.25">
      <c r="A329" s="17"/>
      <c r="B329" s="16" t="e">
        <v>#N/A</v>
      </c>
      <c r="C329"/>
      <c r="D329"/>
      <c r="E329"/>
      <c r="F329"/>
      <c r="G329"/>
      <c r="H329" s="130"/>
      <c r="I329" s="135"/>
      <c r="J329" s="135"/>
      <c r="K329" s="133">
        <v>38808</v>
      </c>
      <c r="L329" s="134" t="e">
        <f t="shared" si="163"/>
        <v>#N/A</v>
      </c>
    </row>
    <row r="330" spans="1:12" x14ac:dyDescent="0.25">
      <c r="A330" s="17">
        <v>38838</v>
      </c>
      <c r="B330" s="16">
        <v>154.1</v>
      </c>
      <c r="C330" s="85">
        <f>(B330/(AVERAGE(B$483:B$492))*100)</f>
        <v>67.59513104507073</v>
      </c>
      <c r="D330" s="85">
        <f>(C330-C327)/C327*100</f>
        <v>6.7914067914067777</v>
      </c>
      <c r="E330" s="85">
        <f>(C330-C318)/C318*100</f>
        <v>9.368346344925456</v>
      </c>
      <c r="F330" s="85"/>
      <c r="G330" s="85"/>
      <c r="H330" s="130"/>
      <c r="I330" s="135"/>
      <c r="J330" s="135"/>
      <c r="K330" s="133">
        <v>38838</v>
      </c>
      <c r="L330" s="134">
        <f t="shared" si="163"/>
        <v>154.1</v>
      </c>
    </row>
    <row r="331" spans="1:12" x14ac:dyDescent="0.25">
      <c r="A331" s="17"/>
      <c r="B331" s="16" t="e">
        <v>#N/A</v>
      </c>
      <c r="C331"/>
      <c r="D331"/>
      <c r="E331"/>
      <c r="F331"/>
      <c r="G331"/>
      <c r="H331" s="130"/>
      <c r="I331" s="135"/>
      <c r="J331" s="135"/>
      <c r="K331" s="133">
        <v>38869</v>
      </c>
      <c r="L331" s="134" t="e">
        <f t="shared" si="163"/>
        <v>#N/A</v>
      </c>
    </row>
    <row r="332" spans="1:12" x14ac:dyDescent="0.25">
      <c r="A332" s="17"/>
      <c r="B332" s="16" t="e">
        <v>#N/A</v>
      </c>
      <c r="C332"/>
      <c r="D332"/>
      <c r="E332"/>
      <c r="F332"/>
      <c r="G332"/>
      <c r="H332" s="130"/>
      <c r="I332" s="135"/>
      <c r="J332" s="135"/>
      <c r="K332" s="133">
        <v>38899</v>
      </c>
      <c r="L332" s="134" t="e">
        <f t="shared" si="163"/>
        <v>#N/A</v>
      </c>
    </row>
    <row r="333" spans="1:12" x14ac:dyDescent="0.25">
      <c r="A333" s="17">
        <v>38930</v>
      </c>
      <c r="B333" s="16">
        <v>154.9</v>
      </c>
      <c r="C333" s="85">
        <f>(B333/(AVERAGE(B$483:B$492))*100)</f>
        <v>67.946046715648649</v>
      </c>
      <c r="D333" s="85">
        <f>(C333-C330)/C330*100</f>
        <v>0.51914341336795011</v>
      </c>
      <c r="E333" s="85">
        <f>(C333-C321)/C321*100</f>
        <v>11.438848920863313</v>
      </c>
      <c r="F333" s="85"/>
      <c r="G333" s="85"/>
      <c r="H333" s="130"/>
      <c r="I333" s="135"/>
      <c r="J333" s="135"/>
      <c r="K333" s="133">
        <v>38930</v>
      </c>
      <c r="L333" s="134">
        <f t="shared" si="163"/>
        <v>154.9</v>
      </c>
    </row>
    <row r="334" spans="1:12" x14ac:dyDescent="0.25">
      <c r="A334" s="17"/>
      <c r="B334" s="16" t="e">
        <v>#N/A</v>
      </c>
      <c r="C334"/>
      <c r="D334"/>
      <c r="E334"/>
      <c r="F334"/>
      <c r="G334"/>
      <c r="H334" s="130"/>
      <c r="I334" s="135"/>
      <c r="J334" s="135"/>
      <c r="K334" s="133">
        <v>38961</v>
      </c>
      <c r="L334" s="134" t="e">
        <f t="shared" si="163"/>
        <v>#N/A</v>
      </c>
    </row>
    <row r="335" spans="1:12" x14ac:dyDescent="0.25">
      <c r="A335" s="17"/>
      <c r="B335" s="16" t="e">
        <v>#N/A</v>
      </c>
      <c r="C335"/>
      <c r="D335"/>
      <c r="E335"/>
      <c r="F335"/>
      <c r="G335"/>
      <c r="H335" s="130"/>
      <c r="I335" s="135"/>
      <c r="J335" s="135"/>
      <c r="K335" s="133">
        <v>38991</v>
      </c>
      <c r="L335" s="134" t="e">
        <f t="shared" si="163"/>
        <v>#N/A</v>
      </c>
    </row>
    <row r="336" spans="1:12" x14ac:dyDescent="0.25">
      <c r="A336" s="17">
        <v>39022</v>
      </c>
      <c r="B336" s="16">
        <v>162.1</v>
      </c>
      <c r="C336" s="85">
        <f>(B336/(AVERAGE(B$483:B$492))*100)</f>
        <v>71.104287750849863</v>
      </c>
      <c r="D336" s="85">
        <f>(C336-C333)/C333*100</f>
        <v>4.6481601032924269</v>
      </c>
      <c r="E336" s="85">
        <f>(C336-C324)/C324*100</f>
        <v>20.879940343027563</v>
      </c>
      <c r="F336" s="85"/>
      <c r="G336" s="85"/>
      <c r="H336" s="130"/>
      <c r="I336" s="135"/>
      <c r="J336" s="135"/>
      <c r="K336" s="133">
        <v>39022</v>
      </c>
      <c r="L336" s="134">
        <f t="shared" si="163"/>
        <v>162.1</v>
      </c>
    </row>
    <row r="337" spans="1:12" x14ac:dyDescent="0.25">
      <c r="A337" s="17"/>
      <c r="B337" s="16" t="e">
        <v>#N/A</v>
      </c>
      <c r="C337"/>
      <c r="D337"/>
      <c r="E337"/>
      <c r="F337"/>
      <c r="G337"/>
      <c r="H337" s="130"/>
      <c r="I337" s="135"/>
      <c r="J337" s="135"/>
      <c r="K337" s="133">
        <v>39052</v>
      </c>
      <c r="L337" s="134" t="e">
        <f t="shared" si="163"/>
        <v>#N/A</v>
      </c>
    </row>
    <row r="338" spans="1:12" x14ac:dyDescent="0.25">
      <c r="A338" s="17"/>
      <c r="B338" s="16" t="e">
        <v>#N/A</v>
      </c>
      <c r="C338"/>
      <c r="D338"/>
      <c r="E338"/>
      <c r="F338"/>
      <c r="G338"/>
      <c r="H338" s="130"/>
      <c r="I338" s="135"/>
      <c r="J338" s="135"/>
      <c r="K338" s="133">
        <v>39083</v>
      </c>
      <c r="L338" s="134" t="e">
        <f t="shared" si="163"/>
        <v>#N/A</v>
      </c>
    </row>
    <row r="339" spans="1:12" x14ac:dyDescent="0.25">
      <c r="A339" s="17">
        <v>39114</v>
      </c>
      <c r="B339" s="16">
        <v>160.80000000000001</v>
      </c>
      <c r="C339" s="85">
        <f>(B339/(AVERAGE(B$483:B$492))*100)</f>
        <v>70.534049786160764</v>
      </c>
      <c r="D339" s="85">
        <f>(C339-C336)/C336*100</f>
        <v>-0.80197409006784304</v>
      </c>
      <c r="E339" s="85">
        <f>(C339-C327)/C327*100</f>
        <v>11.434511434511425</v>
      </c>
      <c r="F339" s="85"/>
      <c r="G339" s="85"/>
      <c r="H339" s="130"/>
      <c r="I339" s="135"/>
      <c r="J339" s="135"/>
      <c r="K339" s="133">
        <v>39114</v>
      </c>
      <c r="L339" s="134">
        <f t="shared" si="163"/>
        <v>160.80000000000001</v>
      </c>
    </row>
    <row r="340" spans="1:12" x14ac:dyDescent="0.25">
      <c r="A340" s="17"/>
      <c r="B340" s="16" t="e">
        <v>#N/A</v>
      </c>
      <c r="C340"/>
      <c r="D340"/>
      <c r="E340"/>
      <c r="F340"/>
      <c r="G340"/>
      <c r="H340" s="130"/>
      <c r="I340" s="135"/>
      <c r="J340" s="135"/>
      <c r="K340" s="133">
        <v>39142</v>
      </c>
      <c r="L340" s="134" t="e">
        <f t="shared" si="163"/>
        <v>#N/A</v>
      </c>
    </row>
    <row r="341" spans="1:12" x14ac:dyDescent="0.25">
      <c r="A341" s="17"/>
      <c r="B341" s="16" t="e">
        <v>#N/A</v>
      </c>
      <c r="C341"/>
      <c r="D341"/>
      <c r="E341"/>
      <c r="F341"/>
      <c r="G341"/>
      <c r="H341" s="130"/>
      <c r="I341" s="135"/>
      <c r="J341" s="135"/>
      <c r="K341" s="133">
        <v>39173</v>
      </c>
      <c r="L341" s="134" t="e">
        <f t="shared" si="163"/>
        <v>#N/A</v>
      </c>
    </row>
    <row r="342" spans="1:12" x14ac:dyDescent="0.25">
      <c r="A342" s="17">
        <v>39203</v>
      </c>
      <c r="B342" s="16">
        <v>168.6</v>
      </c>
      <c r="C342" s="85">
        <f>(B342/(AVERAGE(B$483:B$492))*100)</f>
        <v>73.955477574295429</v>
      </c>
      <c r="D342" s="85">
        <f>(C342-C339)/C339*100</f>
        <v>4.8507462686567173</v>
      </c>
      <c r="E342" s="85">
        <f>(C342-C330)/C330*100</f>
        <v>9.4094743672939707</v>
      </c>
      <c r="F342" s="85"/>
      <c r="G342" s="85"/>
      <c r="H342" s="130"/>
      <c r="I342" s="135"/>
      <c r="J342" s="135"/>
      <c r="K342" s="133">
        <v>39203</v>
      </c>
      <c r="L342" s="134">
        <f t="shared" si="163"/>
        <v>168.6</v>
      </c>
    </row>
    <row r="343" spans="1:12" x14ac:dyDescent="0.25">
      <c r="A343" s="17"/>
      <c r="B343" s="16" t="e">
        <v>#N/A</v>
      </c>
      <c r="C343"/>
      <c r="D343"/>
      <c r="E343"/>
      <c r="F343"/>
      <c r="G343"/>
      <c r="H343" s="130"/>
      <c r="I343" s="135"/>
      <c r="J343" s="135"/>
      <c r="K343" s="133">
        <v>39234</v>
      </c>
      <c r="L343" s="134" t="e">
        <f t="shared" si="163"/>
        <v>#N/A</v>
      </c>
    </row>
    <row r="344" spans="1:12" x14ac:dyDescent="0.25">
      <c r="A344" s="17"/>
      <c r="B344" s="16" t="e">
        <v>#N/A</v>
      </c>
      <c r="C344"/>
      <c r="D344"/>
      <c r="E344"/>
      <c r="F344"/>
      <c r="G344"/>
      <c r="K344" s="133">
        <v>39264</v>
      </c>
      <c r="L344" s="134" t="e">
        <f t="shared" si="163"/>
        <v>#N/A</v>
      </c>
    </row>
    <row r="345" spans="1:12" x14ac:dyDescent="0.25">
      <c r="A345" s="17">
        <v>39295</v>
      </c>
      <c r="B345" s="16">
        <v>173.3</v>
      </c>
      <c r="C345" s="85">
        <f>(B345/(AVERAGE(B$483:B$492))*100)</f>
        <v>76.017107138940673</v>
      </c>
      <c r="D345" s="85">
        <f>(C345-C342)/C342*100</f>
        <v>2.7876631079478029</v>
      </c>
      <c r="E345" s="85">
        <f>(C345-C333)/C333*100</f>
        <v>11.878631375080692</v>
      </c>
      <c r="F345" s="85"/>
      <c r="G345" s="85"/>
      <c r="K345" s="133">
        <v>39295</v>
      </c>
      <c r="L345" s="134">
        <f t="shared" si="163"/>
        <v>173.3</v>
      </c>
    </row>
    <row r="346" spans="1:12" x14ac:dyDescent="0.25">
      <c r="A346" s="17"/>
      <c r="B346" s="16" t="e">
        <v>#N/A</v>
      </c>
      <c r="C346"/>
      <c r="D346"/>
      <c r="E346"/>
      <c r="F346"/>
      <c r="G346"/>
      <c r="K346" s="133">
        <v>39326</v>
      </c>
      <c r="L346" s="134" t="e">
        <f t="shared" si="163"/>
        <v>#N/A</v>
      </c>
    </row>
    <row r="347" spans="1:12" x14ac:dyDescent="0.25">
      <c r="A347" s="17"/>
      <c r="B347" s="16" t="e">
        <v>#N/A</v>
      </c>
      <c r="C347"/>
      <c r="D347"/>
      <c r="E347"/>
      <c r="F347"/>
      <c r="G347"/>
      <c r="K347" s="133">
        <v>39356</v>
      </c>
      <c r="L347" s="134" t="e">
        <f t="shared" si="163"/>
        <v>#N/A</v>
      </c>
    </row>
    <row r="348" spans="1:12" x14ac:dyDescent="0.25">
      <c r="A348" s="17">
        <v>39387</v>
      </c>
      <c r="B348" s="16">
        <v>183.3</v>
      </c>
      <c r="C348" s="85">
        <f>(B348/(AVERAGE(B$483:B$492))*100)</f>
        <v>80.403553021164612</v>
      </c>
      <c r="D348" s="85">
        <f>(C348-C345)/C345*100</f>
        <v>5.7703404500865689</v>
      </c>
      <c r="E348" s="85">
        <f>(C348-C336)/C336*100</f>
        <v>13.078346699568201</v>
      </c>
      <c r="F348" s="85"/>
      <c r="G348" s="85"/>
      <c r="K348" s="133">
        <v>39387</v>
      </c>
      <c r="L348" s="134">
        <f t="shared" si="163"/>
        <v>183.3</v>
      </c>
    </row>
    <row r="349" spans="1:12" x14ac:dyDescent="0.25">
      <c r="A349" s="17"/>
      <c r="B349" s="16" t="e">
        <v>#N/A</v>
      </c>
      <c r="C349"/>
      <c r="D349"/>
      <c r="E349"/>
      <c r="F349"/>
      <c r="G349"/>
      <c r="K349" s="133">
        <v>39417</v>
      </c>
      <c r="L349" s="134" t="e">
        <f t="shared" si="163"/>
        <v>#N/A</v>
      </c>
    </row>
    <row r="350" spans="1:12" x14ac:dyDescent="0.25">
      <c r="A350" s="17"/>
      <c r="B350" s="16" t="e">
        <v>#N/A</v>
      </c>
      <c r="C350"/>
      <c r="D350"/>
      <c r="E350"/>
      <c r="F350"/>
      <c r="G350"/>
      <c r="K350" s="133">
        <v>39448</v>
      </c>
      <c r="L350" s="134" t="e">
        <f t="shared" si="163"/>
        <v>#N/A</v>
      </c>
    </row>
    <row r="351" spans="1:12" x14ac:dyDescent="0.25">
      <c r="A351" s="17">
        <v>39479</v>
      </c>
      <c r="B351" s="16">
        <v>178.2</v>
      </c>
      <c r="C351" s="85">
        <f>(B351/(AVERAGE(B$483:B$492))*100)</f>
        <v>78.166465621230401</v>
      </c>
      <c r="D351" s="85">
        <f>(C351-C348)/C348*100</f>
        <v>-2.7823240589198126</v>
      </c>
      <c r="E351" s="85">
        <f>(C351-C339)/C339*100</f>
        <v>10.820895522388062</v>
      </c>
      <c r="F351" s="85"/>
      <c r="G351" s="85"/>
      <c r="K351" s="133">
        <v>39479</v>
      </c>
      <c r="L351" s="134">
        <f t="shared" si="163"/>
        <v>178.2</v>
      </c>
    </row>
    <row r="352" spans="1:12" x14ac:dyDescent="0.25">
      <c r="A352" s="17"/>
      <c r="B352" s="16" t="e">
        <v>#N/A</v>
      </c>
      <c r="C352"/>
      <c r="D352"/>
      <c r="E352"/>
      <c r="F352"/>
      <c r="G352"/>
      <c r="K352" s="133">
        <v>39508</v>
      </c>
      <c r="L352" s="134" t="e">
        <f t="shared" si="163"/>
        <v>#N/A</v>
      </c>
    </row>
    <row r="353" spans="1:12" x14ac:dyDescent="0.25">
      <c r="A353" s="17"/>
      <c r="B353" s="16" t="e">
        <v>#N/A</v>
      </c>
      <c r="C353"/>
      <c r="D353"/>
      <c r="E353"/>
      <c r="F353"/>
      <c r="G353"/>
      <c r="K353" s="133">
        <v>39539</v>
      </c>
      <c r="L353" s="134" t="e">
        <f t="shared" si="163"/>
        <v>#N/A</v>
      </c>
    </row>
    <row r="354" spans="1:12" x14ac:dyDescent="0.25">
      <c r="A354" s="17">
        <v>39569</v>
      </c>
      <c r="B354" s="16">
        <v>184.5</v>
      </c>
      <c r="C354" s="85">
        <f>(B354/(AVERAGE(B$483:B$492))*100)</f>
        <v>80.929926527031469</v>
      </c>
      <c r="D354" s="85">
        <f>(C354-C351)/C351*100</f>
        <v>3.535353535353527</v>
      </c>
      <c r="E354" s="85">
        <f>(C354-C342)/C342*100</f>
        <v>9.4306049822063969</v>
      </c>
      <c r="F354" s="85"/>
      <c r="G354" s="85"/>
      <c r="K354" s="133">
        <v>39569</v>
      </c>
      <c r="L354" s="134">
        <f t="shared" si="163"/>
        <v>184.5</v>
      </c>
    </row>
    <row r="355" spans="1:12" x14ac:dyDescent="0.25">
      <c r="B355" s="16" t="e">
        <v>#N/A</v>
      </c>
      <c r="C355"/>
      <c r="D355"/>
      <c r="E355"/>
      <c r="F355"/>
      <c r="G355"/>
      <c r="K355" s="133">
        <v>39600</v>
      </c>
      <c r="L355" s="134" t="e">
        <f t="shared" si="163"/>
        <v>#N/A</v>
      </c>
    </row>
    <row r="356" spans="1:12" x14ac:dyDescent="0.25">
      <c r="B356" s="16" t="e">
        <v>#N/A</v>
      </c>
      <c r="C356"/>
      <c r="D356"/>
      <c r="E356"/>
      <c r="F356"/>
      <c r="G356"/>
      <c r="K356" s="133">
        <v>39630</v>
      </c>
      <c r="L356" s="134" t="e">
        <f t="shared" si="163"/>
        <v>#N/A</v>
      </c>
    </row>
    <row r="357" spans="1:12" x14ac:dyDescent="0.25">
      <c r="A357" s="17">
        <v>39661</v>
      </c>
      <c r="B357" s="16">
        <v>0</v>
      </c>
      <c r="C357" s="85">
        <f>(B357/(AVERAGE(B$483:B$492))*100)</f>
        <v>0</v>
      </c>
      <c r="D357" s="85"/>
      <c r="E357" s="85"/>
      <c r="F357" s="85"/>
      <c r="G357" s="85"/>
      <c r="K357" s="133">
        <v>39661</v>
      </c>
      <c r="L357" s="134">
        <f t="shared" si="163"/>
        <v>0</v>
      </c>
    </row>
    <row r="358" spans="1:12" x14ac:dyDescent="0.25">
      <c r="A358" s="17"/>
      <c r="B358" s="16" t="e">
        <v>#N/A</v>
      </c>
      <c r="C358"/>
      <c r="D358"/>
      <c r="E358"/>
      <c r="F358"/>
      <c r="G358"/>
      <c r="K358" s="133">
        <v>39692</v>
      </c>
      <c r="L358" s="134" t="e">
        <f t="shared" si="163"/>
        <v>#N/A</v>
      </c>
    </row>
    <row r="359" spans="1:12" x14ac:dyDescent="0.25">
      <c r="A359" s="17"/>
      <c r="B359" s="16" t="e">
        <v>#N/A</v>
      </c>
      <c r="C359"/>
      <c r="D359"/>
      <c r="E359"/>
      <c r="F359"/>
      <c r="G359"/>
      <c r="K359" s="133">
        <v>39722</v>
      </c>
      <c r="L359" s="134" t="e">
        <f t="shared" si="163"/>
        <v>#N/A</v>
      </c>
    </row>
    <row r="360" spans="1:12" x14ac:dyDescent="0.25">
      <c r="A360" s="17">
        <v>39753</v>
      </c>
      <c r="B360" s="16">
        <v>0</v>
      </c>
      <c r="C360" s="85">
        <f>(B360/(AVERAGE(B$483:B$492))*100)</f>
        <v>0</v>
      </c>
      <c r="D360" s="85"/>
      <c r="E360" s="85"/>
      <c r="F360" s="85"/>
      <c r="G360" s="85"/>
      <c r="K360" s="133">
        <v>39753</v>
      </c>
      <c r="L360" s="134">
        <f t="shared" si="163"/>
        <v>0</v>
      </c>
    </row>
    <row r="361" spans="1:12" x14ac:dyDescent="0.25">
      <c r="A361" s="17"/>
      <c r="B361" s="16" t="e">
        <v>#N/A</v>
      </c>
      <c r="C361"/>
      <c r="D361"/>
      <c r="E361"/>
      <c r="F361"/>
      <c r="G361"/>
      <c r="K361" s="133">
        <v>39783</v>
      </c>
      <c r="L361" s="134" t="e">
        <f t="shared" si="163"/>
        <v>#N/A</v>
      </c>
    </row>
    <row r="362" spans="1:12" x14ac:dyDescent="0.25">
      <c r="A362" s="17"/>
      <c r="B362" s="16" t="e">
        <v>#N/A</v>
      </c>
      <c r="C362"/>
      <c r="D362"/>
      <c r="E362"/>
      <c r="F362"/>
      <c r="G362"/>
      <c r="K362" s="133">
        <v>39814</v>
      </c>
      <c r="L362" s="134" t="e">
        <f t="shared" si="163"/>
        <v>#N/A</v>
      </c>
    </row>
    <row r="363" spans="1:12" x14ac:dyDescent="0.25">
      <c r="A363" s="17">
        <v>39845</v>
      </c>
      <c r="B363" s="16">
        <v>0</v>
      </c>
      <c r="C363" s="85">
        <f>(B363/(AVERAGE(B$483:B$492))*100)</f>
        <v>0</v>
      </c>
      <c r="D363" s="85"/>
      <c r="E363" s="85"/>
      <c r="F363" s="85"/>
      <c r="G363" s="85"/>
      <c r="K363" s="133">
        <v>39845</v>
      </c>
      <c r="L363" s="134">
        <f t="shared" si="163"/>
        <v>0</v>
      </c>
    </row>
    <row r="364" spans="1:12" x14ac:dyDescent="0.25">
      <c r="A364" s="17"/>
      <c r="B364" s="16" t="e">
        <v>#N/A</v>
      </c>
      <c r="C364"/>
      <c r="D364"/>
      <c r="E364"/>
      <c r="F364"/>
      <c r="G364"/>
      <c r="K364" s="133">
        <v>39873</v>
      </c>
      <c r="L364" s="134" t="e">
        <f t="shared" si="163"/>
        <v>#N/A</v>
      </c>
    </row>
    <row r="365" spans="1:12" x14ac:dyDescent="0.25">
      <c r="A365" s="17"/>
      <c r="B365" s="16" t="e">
        <v>#N/A</v>
      </c>
      <c r="C365"/>
      <c r="D365"/>
      <c r="E365"/>
      <c r="F365"/>
      <c r="G365"/>
      <c r="K365" s="133">
        <v>39904</v>
      </c>
      <c r="L365" s="134" t="e">
        <f t="shared" si="163"/>
        <v>#N/A</v>
      </c>
    </row>
    <row r="366" spans="1:12" x14ac:dyDescent="0.25">
      <c r="A366" s="17">
        <v>39934</v>
      </c>
      <c r="B366" s="16">
        <v>0</v>
      </c>
      <c r="C366" s="85">
        <f>(B366/(AVERAGE(B$483:B$492))*100)</f>
        <v>0</v>
      </c>
      <c r="D366" s="85"/>
      <c r="E366" s="85"/>
      <c r="F366" s="85"/>
      <c r="G366" s="85"/>
      <c r="K366" s="133">
        <v>39934</v>
      </c>
      <c r="L366" s="134">
        <f t="shared" si="163"/>
        <v>0</v>
      </c>
    </row>
    <row r="367" spans="1:12" x14ac:dyDescent="0.25">
      <c r="A367" s="17"/>
      <c r="B367" s="16" t="e">
        <v>#N/A</v>
      </c>
      <c r="C367"/>
      <c r="D367"/>
      <c r="E367"/>
      <c r="F367"/>
      <c r="G367"/>
      <c r="K367" s="133">
        <v>39965</v>
      </c>
      <c r="L367" s="134" t="e">
        <f t="shared" si="163"/>
        <v>#N/A</v>
      </c>
    </row>
    <row r="368" spans="1:12" x14ac:dyDescent="0.25">
      <c r="A368" s="17"/>
      <c r="B368" s="16" t="e">
        <v>#N/A</v>
      </c>
      <c r="C368"/>
      <c r="D368"/>
      <c r="E368"/>
      <c r="F368"/>
      <c r="G368"/>
      <c r="K368" s="133">
        <v>39995</v>
      </c>
      <c r="L368" s="134" t="e">
        <f t="shared" si="163"/>
        <v>#N/A</v>
      </c>
    </row>
    <row r="369" spans="1:12" x14ac:dyDescent="0.25">
      <c r="A369" s="17">
        <v>40026</v>
      </c>
      <c r="B369" s="16">
        <v>0</v>
      </c>
      <c r="C369" s="85">
        <f>(B369/(AVERAGE(B$483:B$492))*100)</f>
        <v>0</v>
      </c>
      <c r="D369" s="85"/>
      <c r="E369" s="85"/>
      <c r="F369" s="85"/>
      <c r="G369" s="85"/>
      <c r="K369" s="133">
        <v>40026</v>
      </c>
      <c r="L369" s="134">
        <f t="shared" si="163"/>
        <v>0</v>
      </c>
    </row>
    <row r="370" spans="1:12" x14ac:dyDescent="0.25">
      <c r="A370" s="17"/>
      <c r="B370" s="16" t="e">
        <v>#N/A</v>
      </c>
      <c r="C370"/>
      <c r="D370"/>
      <c r="E370"/>
      <c r="F370"/>
      <c r="G370"/>
      <c r="K370" s="133">
        <v>40057</v>
      </c>
      <c r="L370" s="134" t="e">
        <f t="shared" si="163"/>
        <v>#N/A</v>
      </c>
    </row>
    <row r="371" spans="1:12" x14ac:dyDescent="0.25">
      <c r="A371" s="17"/>
      <c r="B371" s="16" t="e">
        <v>#N/A</v>
      </c>
      <c r="C371"/>
      <c r="D371"/>
      <c r="E371"/>
      <c r="F371"/>
      <c r="G371"/>
      <c r="K371" s="133">
        <v>40087</v>
      </c>
      <c r="L371" s="134" t="e">
        <f t="shared" si="163"/>
        <v>#N/A</v>
      </c>
    </row>
    <row r="372" spans="1:12" x14ac:dyDescent="0.25">
      <c r="A372" s="17">
        <v>40118</v>
      </c>
      <c r="B372" s="16">
        <v>148.9</v>
      </c>
      <c r="C372" s="85">
        <f>(B372/(AVERAGE(B$483:B$492))*100)</f>
        <v>65.314179186314291</v>
      </c>
      <c r="D372" s="85"/>
      <c r="E372" s="85"/>
      <c r="F372" s="85"/>
      <c r="G372" s="85"/>
      <c r="K372" s="133">
        <v>40118</v>
      </c>
      <c r="L372" s="134">
        <f t="shared" si="163"/>
        <v>148.9</v>
      </c>
    </row>
    <row r="373" spans="1:12" x14ac:dyDescent="0.25">
      <c r="A373" s="17"/>
      <c r="B373" s="16" t="e">
        <v>#N/A</v>
      </c>
      <c r="C373"/>
      <c r="D373"/>
      <c r="E373"/>
      <c r="F373"/>
      <c r="G373"/>
      <c r="K373" s="133">
        <v>40148</v>
      </c>
      <c r="L373" s="134" t="e">
        <f t="shared" si="163"/>
        <v>#N/A</v>
      </c>
    </row>
    <row r="374" spans="1:12" x14ac:dyDescent="0.25">
      <c r="A374" s="17"/>
      <c r="B374" s="16" t="e">
        <v>#N/A</v>
      </c>
      <c r="C374"/>
      <c r="D374"/>
      <c r="E374"/>
      <c r="F374"/>
      <c r="G374"/>
      <c r="H374" s="132"/>
      <c r="I374" s="135"/>
      <c r="J374" s="135"/>
      <c r="K374" s="133">
        <v>40179</v>
      </c>
      <c r="L374" s="134" t="e">
        <f t="shared" si="163"/>
        <v>#N/A</v>
      </c>
    </row>
    <row r="375" spans="1:12" x14ac:dyDescent="0.25">
      <c r="A375" s="17">
        <v>40210</v>
      </c>
      <c r="B375" s="16">
        <v>168.4</v>
      </c>
      <c r="C375" s="85">
        <f>(B375/(AVERAGE(B$483:B$492))*100)</f>
        <v>73.86774865665096</v>
      </c>
      <c r="D375" s="85">
        <f>(C375-C372)/C372*100</f>
        <v>13.09603760913366</v>
      </c>
      <c r="E375" s="85"/>
      <c r="F375" s="85"/>
      <c r="G375" s="85"/>
      <c r="H375" s="132"/>
      <c r="I375" s="135"/>
      <c r="J375" s="135"/>
      <c r="K375" s="133">
        <v>40210</v>
      </c>
      <c r="L375" s="134">
        <f t="shared" si="163"/>
        <v>168.4</v>
      </c>
    </row>
    <row r="376" spans="1:12" x14ac:dyDescent="0.25">
      <c r="A376" s="17"/>
      <c r="B376" s="16" t="e">
        <v>#N/A</v>
      </c>
      <c r="C376"/>
      <c r="D376"/>
      <c r="E376"/>
      <c r="F376"/>
      <c r="G376"/>
      <c r="H376" s="132"/>
      <c r="I376" s="135"/>
      <c r="J376" s="135"/>
      <c r="K376" s="133">
        <v>40238</v>
      </c>
      <c r="L376" s="134" t="e">
        <f t="shared" si="163"/>
        <v>#N/A</v>
      </c>
    </row>
    <row r="377" spans="1:12" x14ac:dyDescent="0.25">
      <c r="A377" s="17"/>
      <c r="B377" s="16" t="e">
        <v>#N/A</v>
      </c>
      <c r="C377"/>
      <c r="D377"/>
      <c r="E377"/>
      <c r="F377"/>
      <c r="G377"/>
      <c r="H377" s="132"/>
      <c r="I377" s="135"/>
      <c r="J377" s="135"/>
      <c r="K377" s="133">
        <v>40269</v>
      </c>
      <c r="L377" s="134" t="e">
        <f t="shared" si="163"/>
        <v>#N/A</v>
      </c>
    </row>
    <row r="378" spans="1:12" x14ac:dyDescent="0.25">
      <c r="A378" s="17">
        <v>40299</v>
      </c>
      <c r="B378" s="16">
        <v>170.3</v>
      </c>
      <c r="C378" s="85">
        <f>(B378/(AVERAGE(B$483:B$492))*100)</f>
        <v>74.701173374273495</v>
      </c>
      <c r="D378" s="85">
        <f>(C378-C375)/C375*100</f>
        <v>1.1282660332541408</v>
      </c>
      <c r="E378" s="85"/>
      <c r="F378" s="85"/>
      <c r="G378" s="85"/>
      <c r="H378" s="132"/>
      <c r="I378" s="135"/>
      <c r="J378" s="135"/>
      <c r="K378" s="133">
        <v>40299</v>
      </c>
      <c r="L378" s="134">
        <f t="shared" si="163"/>
        <v>170.3</v>
      </c>
    </row>
    <row r="379" spans="1:12" x14ac:dyDescent="0.25">
      <c r="A379" s="17"/>
      <c r="B379" s="16" t="e">
        <v>#N/A</v>
      </c>
      <c r="C379"/>
      <c r="D379"/>
      <c r="E379"/>
      <c r="F379"/>
      <c r="G379"/>
      <c r="H379" s="132"/>
      <c r="I379" s="135"/>
      <c r="J379" s="135"/>
      <c r="K379" s="133">
        <v>40330</v>
      </c>
      <c r="L379" s="134" t="e">
        <f t="shared" si="163"/>
        <v>#N/A</v>
      </c>
    </row>
    <row r="380" spans="1:12" x14ac:dyDescent="0.25">
      <c r="A380" s="17"/>
      <c r="B380" s="16" t="e">
        <v>#N/A</v>
      </c>
      <c r="C380"/>
      <c r="D380"/>
      <c r="E380"/>
      <c r="F380"/>
      <c r="G380"/>
      <c r="H380" s="132"/>
      <c r="I380" s="135"/>
      <c r="J380" s="135"/>
      <c r="K380" s="133">
        <v>40360</v>
      </c>
      <c r="L380" s="134" t="e">
        <f t="shared" si="163"/>
        <v>#N/A</v>
      </c>
    </row>
    <row r="381" spans="1:12" x14ac:dyDescent="0.25">
      <c r="A381" s="17">
        <v>40391</v>
      </c>
      <c r="B381" s="16">
        <v>178.6</v>
      </c>
      <c r="C381" s="85">
        <f>(B381/(AVERAGE(B$483:B$492))*100)</f>
        <v>78.341923456519353</v>
      </c>
      <c r="D381" s="85">
        <f>(C381-C378)/C378*100</f>
        <v>4.8737522019964752</v>
      </c>
      <c r="E381" s="85"/>
      <c r="F381" s="85"/>
      <c r="G381" s="85"/>
      <c r="H381" s="132"/>
      <c r="I381" s="135"/>
      <c r="J381" s="135"/>
      <c r="K381" s="133">
        <v>40391</v>
      </c>
      <c r="L381" s="134">
        <f t="shared" si="163"/>
        <v>178.6</v>
      </c>
    </row>
    <row r="382" spans="1:12" x14ac:dyDescent="0.25">
      <c r="A382" s="17"/>
      <c r="B382" s="16" t="e">
        <v>#N/A</v>
      </c>
      <c r="C382"/>
      <c r="D382"/>
      <c r="E382"/>
      <c r="F382"/>
      <c r="G382"/>
      <c r="H382" s="132"/>
      <c r="I382" s="135"/>
      <c r="J382" s="135"/>
      <c r="K382" s="133">
        <v>40422</v>
      </c>
      <c r="L382" s="134" t="e">
        <f t="shared" si="163"/>
        <v>#N/A</v>
      </c>
    </row>
    <row r="383" spans="1:12" x14ac:dyDescent="0.25">
      <c r="A383" s="17"/>
      <c r="B383" s="16" t="e">
        <v>#N/A</v>
      </c>
      <c r="C383"/>
      <c r="D383"/>
      <c r="E383"/>
      <c r="F383"/>
      <c r="G383"/>
      <c r="K383" s="133">
        <v>40452</v>
      </c>
      <c r="L383" s="134" t="e">
        <f t="shared" si="163"/>
        <v>#N/A</v>
      </c>
    </row>
    <row r="384" spans="1:12" x14ac:dyDescent="0.25">
      <c r="A384" s="17">
        <v>40483</v>
      </c>
      <c r="B384" s="16">
        <v>191.1</v>
      </c>
      <c r="C384" s="85">
        <f>(B384/(AVERAGE(B$483:B$492))*100)</f>
        <v>83.824980809299262</v>
      </c>
      <c r="D384" s="85">
        <f>(C384-C381)/C381*100</f>
        <v>6.9988801791713309</v>
      </c>
      <c r="E384" s="85">
        <f>(C384-C372)/C372*100</f>
        <v>28.34116856950973</v>
      </c>
      <c r="F384" s="85"/>
      <c r="G384" s="85"/>
      <c r="K384" s="133">
        <v>40483</v>
      </c>
      <c r="L384" s="134">
        <f t="shared" si="163"/>
        <v>191.1</v>
      </c>
    </row>
    <row r="385" spans="1:12" x14ac:dyDescent="0.25">
      <c r="A385" s="17"/>
      <c r="B385" s="16" t="e">
        <v>#N/A</v>
      </c>
      <c r="C385"/>
      <c r="D385"/>
      <c r="E385"/>
      <c r="F385"/>
      <c r="G385"/>
      <c r="K385" s="133">
        <v>40513</v>
      </c>
      <c r="L385" s="134" t="e">
        <f t="shared" si="163"/>
        <v>#N/A</v>
      </c>
    </row>
    <row r="386" spans="1:12" x14ac:dyDescent="0.25">
      <c r="A386" s="17"/>
      <c r="B386" s="16" t="e">
        <v>#N/A</v>
      </c>
      <c r="C386"/>
      <c r="D386"/>
      <c r="E386"/>
      <c r="F386"/>
      <c r="G386"/>
      <c r="K386" s="133">
        <v>40544</v>
      </c>
      <c r="L386" s="134" t="e">
        <f t="shared" si="163"/>
        <v>#N/A</v>
      </c>
    </row>
    <row r="387" spans="1:12" x14ac:dyDescent="0.25">
      <c r="A387" s="17">
        <v>40575</v>
      </c>
      <c r="B387" s="16">
        <v>189.4</v>
      </c>
      <c r="C387" s="85">
        <f>(B387/(AVERAGE(B$483:B$492))*100)</f>
        <v>83.079285009321197</v>
      </c>
      <c r="D387" s="85">
        <f>(C387-C384)/C384*100</f>
        <v>-0.88958660387231558</v>
      </c>
      <c r="E387" s="85">
        <f>(C387-C375)/C375*100</f>
        <v>12.470308788598556</v>
      </c>
      <c r="F387" s="85"/>
      <c r="G387" s="85"/>
      <c r="K387" s="133">
        <v>40575</v>
      </c>
      <c r="L387" s="134">
        <f t="shared" si="163"/>
        <v>189.4</v>
      </c>
    </row>
    <row r="388" spans="1:12" x14ac:dyDescent="0.25">
      <c r="A388" s="17"/>
      <c r="B388" s="16" t="e">
        <v>#N/A</v>
      </c>
      <c r="C388"/>
      <c r="D388"/>
      <c r="E388"/>
      <c r="F388"/>
      <c r="G388"/>
      <c r="K388" s="133">
        <v>40603</v>
      </c>
      <c r="L388" s="134" t="e">
        <f t="shared" si="163"/>
        <v>#N/A</v>
      </c>
    </row>
    <row r="389" spans="1:12" x14ac:dyDescent="0.25">
      <c r="A389" s="17"/>
      <c r="B389" s="16" t="e">
        <v>#N/A</v>
      </c>
      <c r="C389"/>
      <c r="D389"/>
      <c r="E389"/>
      <c r="F389"/>
      <c r="G389"/>
      <c r="K389" s="133">
        <v>40634</v>
      </c>
      <c r="L389" s="134" t="e">
        <f t="shared" si="163"/>
        <v>#N/A</v>
      </c>
    </row>
    <row r="390" spans="1:12" x14ac:dyDescent="0.25">
      <c r="A390" s="17">
        <v>40664</v>
      </c>
      <c r="B390" s="16">
        <v>187.3</v>
      </c>
      <c r="C390" s="85">
        <f>(B390/(AVERAGE(B$483:B$492))*100)</f>
        <v>82.158131374054179</v>
      </c>
      <c r="D390" s="85">
        <f>(C390-C387)/C387*100</f>
        <v>-1.1087645195353666</v>
      </c>
      <c r="E390" s="85">
        <f>(C390-C378)/C378*100</f>
        <v>9.9823840281855638</v>
      </c>
      <c r="F390" s="85"/>
      <c r="G390" s="85"/>
      <c r="K390" s="133">
        <v>40664</v>
      </c>
      <c r="L390" s="134">
        <f t="shared" si="163"/>
        <v>187.3</v>
      </c>
    </row>
    <row r="391" spans="1:12" x14ac:dyDescent="0.25">
      <c r="A391" s="17"/>
      <c r="B391" s="16" t="e">
        <v>#N/A</v>
      </c>
      <c r="C391"/>
      <c r="D391"/>
      <c r="E391"/>
      <c r="F391"/>
      <c r="G391"/>
      <c r="K391" s="133">
        <v>40695</v>
      </c>
      <c r="L391" s="134" t="e">
        <f t="shared" ref="L391:L454" si="164">_xlfn.XLOOKUP(K391,I$6:I$190,J$6:J$190)</f>
        <v>#N/A</v>
      </c>
    </row>
    <row r="392" spans="1:12" x14ac:dyDescent="0.25">
      <c r="A392" s="17"/>
      <c r="B392" s="16" t="e">
        <v>#N/A</v>
      </c>
      <c r="C392"/>
      <c r="D392"/>
      <c r="E392"/>
      <c r="F392"/>
      <c r="G392"/>
      <c r="K392" s="133">
        <v>40725</v>
      </c>
      <c r="L392" s="134" t="e">
        <f t="shared" si="164"/>
        <v>#N/A</v>
      </c>
    </row>
    <row r="393" spans="1:12" x14ac:dyDescent="0.25">
      <c r="A393" s="17">
        <v>40756</v>
      </c>
      <c r="B393" s="16">
        <v>183.4</v>
      </c>
      <c r="C393" s="85">
        <f>(B393/(AVERAGE(B$483:B$492))*100)</f>
        <v>80.447417479986854</v>
      </c>
      <c r="D393" s="85">
        <f>(C393-C390)/C390*100</f>
        <v>-2.0822210357714814</v>
      </c>
      <c r="E393" s="85">
        <f>(C393-C381)/C381*100</f>
        <v>2.6875699888018105</v>
      </c>
      <c r="F393" s="85"/>
      <c r="G393" s="85"/>
      <c r="K393" s="133">
        <v>40756</v>
      </c>
      <c r="L393" s="134">
        <f t="shared" si="164"/>
        <v>183.4</v>
      </c>
    </row>
    <row r="394" spans="1:12" x14ac:dyDescent="0.25">
      <c r="A394" s="17"/>
      <c r="B394" s="16" t="e">
        <v>#N/A</v>
      </c>
      <c r="C394"/>
      <c r="D394"/>
      <c r="E394"/>
      <c r="F394"/>
      <c r="G394"/>
      <c r="K394" s="133">
        <v>40787</v>
      </c>
      <c r="L394" s="134" t="e">
        <f t="shared" si="164"/>
        <v>#N/A</v>
      </c>
    </row>
    <row r="395" spans="1:12" x14ac:dyDescent="0.25">
      <c r="A395" s="17"/>
      <c r="B395" s="16" t="e">
        <v>#N/A</v>
      </c>
      <c r="C395"/>
      <c r="D395"/>
      <c r="E395"/>
      <c r="F395"/>
      <c r="G395"/>
      <c r="K395" s="133">
        <v>40817</v>
      </c>
      <c r="L395" s="134" t="e">
        <f t="shared" si="164"/>
        <v>#N/A</v>
      </c>
    </row>
    <row r="396" spans="1:12" x14ac:dyDescent="0.25">
      <c r="A396" s="17">
        <v>40848</v>
      </c>
      <c r="B396" s="16">
        <v>179.3</v>
      </c>
      <c r="C396" s="85">
        <f>(B396/(AVERAGE(B$483:B$492))*100)</f>
        <v>78.648974668275045</v>
      </c>
      <c r="D396" s="85">
        <f>(C396-C393)/C393*100</f>
        <v>-2.235550708833149</v>
      </c>
      <c r="E396" s="85">
        <f>(C396-C384)/C384*100</f>
        <v>-6.1747776033490114</v>
      </c>
      <c r="F396" s="85"/>
      <c r="G396" s="85"/>
      <c r="K396" s="133">
        <v>40848</v>
      </c>
      <c r="L396" s="134">
        <f t="shared" si="164"/>
        <v>179.3</v>
      </c>
    </row>
    <row r="397" spans="1:12" x14ac:dyDescent="0.25">
      <c r="A397" s="17"/>
      <c r="B397" s="16" t="e">
        <v>#N/A</v>
      </c>
      <c r="C397"/>
      <c r="D397"/>
      <c r="E397"/>
      <c r="F397"/>
      <c r="G397"/>
      <c r="K397" s="133">
        <v>40878</v>
      </c>
      <c r="L397" s="134" t="e">
        <f t="shared" si="164"/>
        <v>#N/A</v>
      </c>
    </row>
    <row r="398" spans="1:12" x14ac:dyDescent="0.25">
      <c r="A398" s="17"/>
      <c r="B398" s="16" t="e">
        <v>#N/A</v>
      </c>
      <c r="C398"/>
      <c r="D398"/>
      <c r="E398"/>
      <c r="F398"/>
      <c r="G398"/>
      <c r="K398" s="133">
        <v>40909</v>
      </c>
      <c r="L398" s="134" t="e">
        <f t="shared" si="164"/>
        <v>#N/A</v>
      </c>
    </row>
    <row r="399" spans="1:12" x14ac:dyDescent="0.25">
      <c r="A399" s="17">
        <v>40940</v>
      </c>
      <c r="B399" s="16">
        <v>181.8</v>
      </c>
      <c r="C399" s="85">
        <f>(B399/(AVERAGE(B$483:B$492))*100)</f>
        <v>79.745586138831015</v>
      </c>
      <c r="D399" s="85">
        <f>(C399-C396)/C396*100</f>
        <v>1.3943112102621156</v>
      </c>
      <c r="E399" s="85">
        <f>(C399-C387)/C387*100</f>
        <v>-4.012671594508971</v>
      </c>
      <c r="F399" s="85"/>
      <c r="G399" s="85"/>
      <c r="K399" s="133">
        <v>40940</v>
      </c>
      <c r="L399" s="134">
        <f t="shared" si="164"/>
        <v>181.8</v>
      </c>
    </row>
    <row r="400" spans="1:12" x14ac:dyDescent="0.25">
      <c r="A400" s="17"/>
      <c r="B400" s="16" t="e">
        <v>#N/A</v>
      </c>
      <c r="C400"/>
      <c r="D400"/>
      <c r="E400"/>
      <c r="F400"/>
      <c r="G400"/>
      <c r="K400" s="133">
        <v>40969</v>
      </c>
      <c r="L400" s="134" t="e">
        <f t="shared" si="164"/>
        <v>#N/A</v>
      </c>
    </row>
    <row r="401" spans="1:12" x14ac:dyDescent="0.25">
      <c r="A401" s="17"/>
      <c r="B401" s="16" t="e">
        <v>#N/A</v>
      </c>
      <c r="C401"/>
      <c r="D401"/>
      <c r="E401"/>
      <c r="F401"/>
      <c r="G401"/>
      <c r="K401" s="133">
        <v>41000</v>
      </c>
      <c r="L401" s="134" t="e">
        <f t="shared" si="164"/>
        <v>#N/A</v>
      </c>
    </row>
    <row r="402" spans="1:12" x14ac:dyDescent="0.25">
      <c r="A402" s="17">
        <v>41030</v>
      </c>
      <c r="B402" s="16">
        <v>178.1</v>
      </c>
      <c r="C402" s="85">
        <f>(B402/(AVERAGE(B$483:B$492))*100)</f>
        <v>78.122601162408159</v>
      </c>
      <c r="D402" s="85">
        <f>(C402-C399)/C399*100</f>
        <v>-2.0352035203520384</v>
      </c>
      <c r="E402" s="85">
        <f>(C402-C390)/C390*100</f>
        <v>-4.9119060331019826</v>
      </c>
      <c r="F402" s="85"/>
      <c r="G402" s="85"/>
      <c r="K402" s="133">
        <v>41030</v>
      </c>
      <c r="L402" s="134">
        <f t="shared" si="164"/>
        <v>178.1</v>
      </c>
    </row>
    <row r="403" spans="1:12" x14ac:dyDescent="0.25">
      <c r="A403" s="17"/>
      <c r="B403" s="16" t="e">
        <v>#N/A</v>
      </c>
      <c r="C403"/>
      <c r="D403"/>
      <c r="E403"/>
      <c r="F403"/>
      <c r="G403"/>
      <c r="K403" s="133">
        <v>41061</v>
      </c>
      <c r="L403" s="134" t="e">
        <f t="shared" si="164"/>
        <v>#N/A</v>
      </c>
    </row>
    <row r="404" spans="1:12" x14ac:dyDescent="0.25">
      <c r="A404" s="17"/>
      <c r="B404" s="16" t="e">
        <v>#N/A</v>
      </c>
      <c r="C404"/>
      <c r="D404"/>
      <c r="E404"/>
      <c r="F404"/>
      <c r="G404"/>
      <c r="K404" s="133">
        <v>41091</v>
      </c>
      <c r="L404" s="134" t="e">
        <f t="shared" si="164"/>
        <v>#N/A</v>
      </c>
    </row>
    <row r="405" spans="1:12" x14ac:dyDescent="0.25">
      <c r="A405" s="17">
        <v>41122</v>
      </c>
      <c r="B405" s="16">
        <v>175.3</v>
      </c>
      <c r="C405" s="85">
        <f>(B405/(AVERAGE(B$483:B$492))*100)</f>
        <v>76.894396315385464</v>
      </c>
      <c r="D405" s="85">
        <f>(C405-C402)/C402*100</f>
        <v>-1.5721504772599606</v>
      </c>
      <c r="E405" s="85">
        <f>(C405-C393)/C393*100</f>
        <v>-4.416575790621601</v>
      </c>
      <c r="F405" s="85"/>
      <c r="G405" s="85"/>
      <c r="K405" s="133">
        <v>41122</v>
      </c>
      <c r="L405" s="134">
        <f t="shared" si="164"/>
        <v>175.3</v>
      </c>
    </row>
    <row r="406" spans="1:12" x14ac:dyDescent="0.25">
      <c r="A406" s="17"/>
      <c r="B406" s="16" t="e">
        <v>#N/A</v>
      </c>
      <c r="C406"/>
      <c r="D406"/>
      <c r="E406"/>
      <c r="F406"/>
      <c r="G406"/>
      <c r="K406" s="133">
        <v>41153</v>
      </c>
      <c r="L406" s="134" t="e">
        <f t="shared" si="164"/>
        <v>#N/A</v>
      </c>
    </row>
    <row r="407" spans="1:12" x14ac:dyDescent="0.25">
      <c r="A407" s="17"/>
      <c r="B407" s="16" t="e">
        <v>#N/A</v>
      </c>
      <c r="C407"/>
      <c r="D407"/>
      <c r="E407"/>
      <c r="F407"/>
      <c r="G407"/>
      <c r="K407" s="133">
        <v>41183</v>
      </c>
      <c r="L407" s="134" t="e">
        <f t="shared" si="164"/>
        <v>#N/A</v>
      </c>
    </row>
    <row r="408" spans="1:12" x14ac:dyDescent="0.25">
      <c r="A408" s="17">
        <v>41214</v>
      </c>
      <c r="B408" s="16">
        <v>164.8</v>
      </c>
      <c r="C408" s="85">
        <f>(B408/(AVERAGE(B$483:B$492))*100)</f>
        <v>72.288628139050331</v>
      </c>
      <c r="D408" s="85">
        <f>(C408-C405)/C405*100</f>
        <v>-5.9897318881916819</v>
      </c>
      <c r="E408" s="85">
        <f>(C408-C396)/C396*100</f>
        <v>-8.0870050195203778</v>
      </c>
      <c r="F408" s="85"/>
      <c r="G408" s="85"/>
      <c r="K408" s="133">
        <v>41214</v>
      </c>
      <c r="L408" s="134">
        <f t="shared" si="164"/>
        <v>164.8</v>
      </c>
    </row>
    <row r="409" spans="1:12" x14ac:dyDescent="0.25">
      <c r="A409" s="17"/>
      <c r="B409" s="16" t="e">
        <v>#N/A</v>
      </c>
      <c r="C409"/>
      <c r="D409"/>
      <c r="E409"/>
      <c r="F409"/>
      <c r="G409"/>
      <c r="K409" s="133">
        <v>41244</v>
      </c>
      <c r="L409" s="134" t="e">
        <f t="shared" si="164"/>
        <v>#N/A</v>
      </c>
    </row>
    <row r="410" spans="1:12" x14ac:dyDescent="0.25">
      <c r="A410" s="17"/>
      <c r="B410" s="16" t="e">
        <v>#N/A</v>
      </c>
      <c r="C410"/>
      <c r="D410"/>
      <c r="E410"/>
      <c r="F410"/>
      <c r="G410"/>
      <c r="H410" s="132"/>
      <c r="I410" s="135"/>
      <c r="J410" s="135"/>
      <c r="K410" s="133">
        <v>41275</v>
      </c>
      <c r="L410" s="134" t="e">
        <f t="shared" si="164"/>
        <v>#N/A</v>
      </c>
    </row>
    <row r="411" spans="1:12" x14ac:dyDescent="0.25">
      <c r="A411" s="17">
        <v>41306</v>
      </c>
      <c r="B411" s="16">
        <v>149.80000000000001</v>
      </c>
      <c r="C411" s="85">
        <f>(B411/(AVERAGE(B$483:B$492))*100)</f>
        <v>65.708959315714438</v>
      </c>
      <c r="D411" s="85">
        <f>(C411-C408)/C408*100</f>
        <v>-9.1019417475728179</v>
      </c>
      <c r="E411" s="85">
        <f>(C411-C399)/C399*100</f>
        <v>-17.60176017601761</v>
      </c>
      <c r="F411" s="85"/>
      <c r="G411" s="85"/>
      <c r="H411" s="132"/>
      <c r="I411" s="135"/>
      <c r="J411" s="135"/>
      <c r="K411" s="133">
        <v>41306</v>
      </c>
      <c r="L411" s="134">
        <f t="shared" si="164"/>
        <v>149.80000000000001</v>
      </c>
    </row>
    <row r="412" spans="1:12" x14ac:dyDescent="0.25">
      <c r="A412" s="17"/>
      <c r="B412" s="16" t="e">
        <v>#N/A</v>
      </c>
      <c r="C412"/>
      <c r="D412"/>
      <c r="E412"/>
      <c r="F412"/>
      <c r="G412"/>
      <c r="H412" s="132"/>
      <c r="I412" s="135"/>
      <c r="J412" s="135"/>
      <c r="K412" s="133">
        <v>41334</v>
      </c>
      <c r="L412" s="134" t="e">
        <f t="shared" si="164"/>
        <v>#N/A</v>
      </c>
    </row>
    <row r="413" spans="1:12" x14ac:dyDescent="0.25">
      <c r="A413" s="17"/>
      <c r="B413" s="16" t="e">
        <v>#N/A</v>
      </c>
      <c r="C413"/>
      <c r="D413"/>
      <c r="E413"/>
      <c r="F413"/>
      <c r="G413"/>
      <c r="H413" s="132"/>
      <c r="I413" s="135"/>
      <c r="J413" s="135"/>
      <c r="K413" s="133">
        <v>41365</v>
      </c>
      <c r="L413" s="134" t="e">
        <f t="shared" si="164"/>
        <v>#N/A</v>
      </c>
    </row>
    <row r="414" spans="1:12" x14ac:dyDescent="0.25">
      <c r="A414" s="17">
        <v>41395</v>
      </c>
      <c r="B414" s="16">
        <v>143.5</v>
      </c>
      <c r="C414" s="85">
        <f>(B414/(AVERAGE(B$483:B$492))*100)</f>
        <v>62.94549840991337</v>
      </c>
      <c r="D414" s="85">
        <f>(C414-C411)/C411*100</f>
        <v>-4.205607476635504</v>
      </c>
      <c r="E414" s="85">
        <f>(C414-C402)/C402*100</f>
        <v>-19.427288040426724</v>
      </c>
      <c r="F414" s="85"/>
      <c r="G414" s="85"/>
      <c r="H414" s="132"/>
      <c r="I414" s="135"/>
      <c r="J414" s="135"/>
      <c r="K414" s="133">
        <v>41395</v>
      </c>
      <c r="L414" s="134">
        <f t="shared" si="164"/>
        <v>143.5</v>
      </c>
    </row>
    <row r="415" spans="1:12" x14ac:dyDescent="0.25">
      <c r="A415" s="17"/>
      <c r="B415" s="16" t="e">
        <v>#N/A</v>
      </c>
      <c r="C415"/>
      <c r="D415"/>
      <c r="E415"/>
      <c r="F415"/>
      <c r="G415"/>
      <c r="H415" s="132"/>
      <c r="I415" s="135"/>
      <c r="J415" s="135"/>
      <c r="K415" s="133">
        <v>41426</v>
      </c>
      <c r="L415" s="134" t="e">
        <f t="shared" si="164"/>
        <v>#N/A</v>
      </c>
    </row>
    <row r="416" spans="1:12" x14ac:dyDescent="0.25">
      <c r="A416" s="17"/>
      <c r="B416" s="16" t="e">
        <v>#N/A</v>
      </c>
      <c r="C416"/>
      <c r="D416"/>
      <c r="E416"/>
      <c r="F416"/>
      <c r="G416"/>
      <c r="H416" s="132"/>
      <c r="I416" s="135"/>
      <c r="J416" s="135"/>
      <c r="K416" s="133">
        <v>41456</v>
      </c>
      <c r="L416" s="134" t="e">
        <f t="shared" si="164"/>
        <v>#N/A</v>
      </c>
    </row>
    <row r="417" spans="1:12" x14ac:dyDescent="0.25">
      <c r="A417" s="17">
        <v>41487</v>
      </c>
      <c r="B417" s="16">
        <v>140.6</v>
      </c>
      <c r="C417" s="85">
        <f>(B417/(AVERAGE(B$483:B$492))*100)</f>
        <v>61.673429104068425</v>
      </c>
      <c r="D417" s="85">
        <f>(C417-C414)/C414*100</f>
        <v>-2.0209059233449556</v>
      </c>
      <c r="E417" s="85">
        <f>(C417-C405)/C405*100</f>
        <v>-19.794637763833435</v>
      </c>
      <c r="F417" s="85"/>
      <c r="G417" s="85"/>
      <c r="H417" s="132"/>
      <c r="I417" s="135"/>
      <c r="J417" s="135"/>
      <c r="K417" s="133">
        <v>41487</v>
      </c>
      <c r="L417" s="134">
        <f t="shared" si="164"/>
        <v>140.6</v>
      </c>
    </row>
    <row r="418" spans="1:12" x14ac:dyDescent="0.25">
      <c r="A418" s="17"/>
      <c r="B418" s="16" t="e">
        <v>#N/A</v>
      </c>
      <c r="C418"/>
      <c r="D418"/>
      <c r="E418"/>
      <c r="F418"/>
      <c r="G418"/>
      <c r="H418" s="132"/>
      <c r="I418" s="135"/>
      <c r="J418" s="135"/>
      <c r="K418" s="133">
        <v>41518</v>
      </c>
      <c r="L418" s="134" t="e">
        <f t="shared" si="164"/>
        <v>#N/A</v>
      </c>
    </row>
    <row r="419" spans="1:12" x14ac:dyDescent="0.25">
      <c r="A419" s="17"/>
      <c r="B419" s="16" t="e">
        <v>#N/A</v>
      </c>
      <c r="C419"/>
      <c r="D419"/>
      <c r="E419"/>
      <c r="F419"/>
      <c r="G419"/>
      <c r="H419" s="132"/>
      <c r="I419" s="135"/>
      <c r="J419" s="135"/>
      <c r="K419" s="133">
        <v>41548</v>
      </c>
      <c r="L419" s="134" t="e">
        <f t="shared" si="164"/>
        <v>#N/A</v>
      </c>
    </row>
    <row r="420" spans="1:12" x14ac:dyDescent="0.25">
      <c r="A420" s="17">
        <v>41579</v>
      </c>
      <c r="B420" s="16">
        <v>138.9</v>
      </c>
      <c r="C420" s="85">
        <f>(B420/(AVERAGE(B$483:B$492))*100)</f>
        <v>60.927733304090367</v>
      </c>
      <c r="D420" s="85">
        <f>(C420-C417)/C417*100</f>
        <v>-1.209103840682773</v>
      </c>
      <c r="E420" s="85">
        <f>(C420-C408)/C408*100</f>
        <v>-15.716019417475716</v>
      </c>
      <c r="F420" s="85"/>
      <c r="G420" s="85"/>
      <c r="H420" s="132"/>
      <c r="I420" s="135"/>
      <c r="J420" s="135"/>
      <c r="K420" s="133">
        <v>41579</v>
      </c>
      <c r="L420" s="134">
        <f t="shared" si="164"/>
        <v>138.9</v>
      </c>
    </row>
    <row r="421" spans="1:12" x14ac:dyDescent="0.25">
      <c r="A421" s="17"/>
      <c r="B421" s="16" t="e">
        <v>#N/A</v>
      </c>
      <c r="C421"/>
      <c r="D421"/>
      <c r="E421"/>
      <c r="F421"/>
      <c r="G421"/>
      <c r="H421" s="132"/>
      <c r="I421" s="135"/>
      <c r="J421" s="135"/>
      <c r="K421" s="133">
        <v>41609</v>
      </c>
      <c r="L421" s="134" t="e">
        <f t="shared" si="164"/>
        <v>#N/A</v>
      </c>
    </row>
    <row r="422" spans="1:12" x14ac:dyDescent="0.25">
      <c r="A422" s="17"/>
      <c r="B422" s="16" t="e">
        <v>#N/A</v>
      </c>
      <c r="C422"/>
      <c r="D422"/>
      <c r="E422"/>
      <c r="F422"/>
      <c r="G422"/>
      <c r="H422" s="132"/>
      <c r="I422" s="135"/>
      <c r="J422" s="135"/>
      <c r="K422" s="133">
        <v>41640</v>
      </c>
      <c r="L422" s="134" t="e">
        <f t="shared" si="164"/>
        <v>#N/A</v>
      </c>
    </row>
    <row r="423" spans="1:12" x14ac:dyDescent="0.25">
      <c r="A423" s="17">
        <v>41671</v>
      </c>
      <c r="B423" s="16">
        <v>143.19999999999999</v>
      </c>
      <c r="C423" s="85">
        <f>(B423/(AVERAGE(B$483:B$492))*100)</f>
        <v>62.813905033446652</v>
      </c>
      <c r="D423" s="85">
        <f>(C423-C420)/C420*100</f>
        <v>3.0957523398128077</v>
      </c>
      <c r="E423" s="85">
        <f>(C423-C411)/C411*100</f>
        <v>-4.4058744993324339</v>
      </c>
      <c r="F423" s="85"/>
      <c r="G423" s="85"/>
      <c r="H423" s="132"/>
      <c r="I423" s="135"/>
      <c r="J423" s="135"/>
      <c r="K423" s="133">
        <v>41671</v>
      </c>
      <c r="L423" s="134">
        <f t="shared" si="164"/>
        <v>143.19999999999999</v>
      </c>
    </row>
    <row r="424" spans="1:12" x14ac:dyDescent="0.25">
      <c r="A424" s="17"/>
      <c r="B424" s="16" t="e">
        <v>#N/A</v>
      </c>
      <c r="C424"/>
      <c r="D424"/>
      <c r="E424"/>
      <c r="F424"/>
      <c r="G424"/>
      <c r="H424" s="132"/>
      <c r="I424" s="135"/>
      <c r="J424" s="135"/>
      <c r="K424" s="133">
        <v>41699</v>
      </c>
      <c r="L424" s="134" t="e">
        <f t="shared" si="164"/>
        <v>#N/A</v>
      </c>
    </row>
    <row r="425" spans="1:12" x14ac:dyDescent="0.25">
      <c r="A425" s="17"/>
      <c r="B425" s="16" t="e">
        <v>#N/A</v>
      </c>
      <c r="C425"/>
      <c r="D425"/>
      <c r="E425"/>
      <c r="F425"/>
      <c r="G425"/>
      <c r="K425" s="133">
        <v>41730</v>
      </c>
      <c r="L425" s="134" t="e">
        <f t="shared" si="164"/>
        <v>#N/A</v>
      </c>
    </row>
    <row r="426" spans="1:12" x14ac:dyDescent="0.25">
      <c r="A426" s="17">
        <v>41760</v>
      </c>
      <c r="B426" s="16">
        <v>147.4</v>
      </c>
      <c r="C426" s="85">
        <f>(B426/(AVERAGE(B$483:B$492))*100)</f>
        <v>64.656212303980709</v>
      </c>
      <c r="D426" s="85">
        <f>(C426-C423)/C423*100</f>
        <v>2.9329608938547604</v>
      </c>
      <c r="E426" s="85">
        <f>(C426-C414)/C414*100</f>
        <v>2.7177700348432174</v>
      </c>
      <c r="F426" s="85"/>
      <c r="G426" s="85"/>
      <c r="K426" s="133">
        <v>41760</v>
      </c>
      <c r="L426" s="134">
        <f t="shared" si="164"/>
        <v>147.4</v>
      </c>
    </row>
    <row r="427" spans="1:12" x14ac:dyDescent="0.25">
      <c r="A427" s="17"/>
      <c r="B427" s="16" t="e">
        <v>#N/A</v>
      </c>
      <c r="C427"/>
      <c r="D427"/>
      <c r="E427"/>
      <c r="F427"/>
      <c r="G427"/>
      <c r="K427" s="133">
        <v>41791</v>
      </c>
      <c r="L427" s="134" t="e">
        <f t="shared" si="164"/>
        <v>#N/A</v>
      </c>
    </row>
    <row r="428" spans="1:12" x14ac:dyDescent="0.25">
      <c r="A428" s="17"/>
      <c r="B428" s="16" t="e">
        <v>#N/A</v>
      </c>
      <c r="C428"/>
      <c r="D428"/>
      <c r="E428"/>
      <c r="F428"/>
      <c r="G428"/>
      <c r="K428" s="133">
        <v>41821</v>
      </c>
      <c r="L428" s="134" t="e">
        <f t="shared" si="164"/>
        <v>#N/A</v>
      </c>
    </row>
    <row r="429" spans="1:12" x14ac:dyDescent="0.25">
      <c r="A429" s="17">
        <v>41852</v>
      </c>
      <c r="B429" s="16">
        <v>146.6</v>
      </c>
      <c r="C429" s="85">
        <f>(B429/(AVERAGE(B$483:B$492))*100)</f>
        <v>64.30529663340279</v>
      </c>
      <c r="D429" s="85">
        <f>(C429-C426)/C426*100</f>
        <v>-0.54274084124831123</v>
      </c>
      <c r="E429" s="85">
        <f>(C429-C417)/C417*100</f>
        <v>4.2674253200569119</v>
      </c>
      <c r="F429" s="85"/>
      <c r="G429" s="85"/>
      <c r="K429" s="133">
        <v>41852</v>
      </c>
      <c r="L429" s="134">
        <f t="shared" si="164"/>
        <v>146.6</v>
      </c>
    </row>
    <row r="430" spans="1:12" x14ac:dyDescent="0.25">
      <c r="A430" s="17"/>
      <c r="B430" s="16" t="e">
        <v>#N/A</v>
      </c>
      <c r="C430"/>
      <c r="D430"/>
      <c r="E430"/>
      <c r="F430"/>
      <c r="G430"/>
      <c r="K430" s="133">
        <v>41883</v>
      </c>
      <c r="L430" s="134" t="e">
        <f t="shared" si="164"/>
        <v>#N/A</v>
      </c>
    </row>
    <row r="431" spans="1:12" x14ac:dyDescent="0.25">
      <c r="A431" s="17"/>
      <c r="B431" s="16" t="e">
        <v>#N/A</v>
      </c>
      <c r="C431"/>
      <c r="D431"/>
      <c r="E431"/>
      <c r="F431"/>
      <c r="G431"/>
      <c r="K431" s="133">
        <v>41913</v>
      </c>
      <c r="L431" s="134" t="e">
        <f t="shared" si="164"/>
        <v>#N/A</v>
      </c>
    </row>
    <row r="432" spans="1:12" x14ac:dyDescent="0.25">
      <c r="A432" s="17">
        <v>41944</v>
      </c>
      <c r="B432" s="16">
        <v>149.69999999999999</v>
      </c>
      <c r="C432" s="85">
        <f>(B432/(AVERAGE(B$483:B$492))*100)</f>
        <v>65.66509485689221</v>
      </c>
      <c r="D432" s="85">
        <f>(C432-C429)/C429*100</f>
        <v>2.1145975443383396</v>
      </c>
      <c r="E432" s="85">
        <f>(C432-C420)/C420*100</f>
        <v>7.7753779697624203</v>
      </c>
      <c r="F432" s="85"/>
      <c r="G432" s="85"/>
      <c r="K432" s="133">
        <v>41944</v>
      </c>
      <c r="L432" s="134">
        <f t="shared" si="164"/>
        <v>149.69999999999999</v>
      </c>
    </row>
    <row r="433" spans="1:12" x14ac:dyDescent="0.25">
      <c r="A433" s="17"/>
      <c r="B433" s="16" t="e">
        <v>#N/A</v>
      </c>
      <c r="C433"/>
      <c r="D433"/>
      <c r="E433"/>
      <c r="F433"/>
      <c r="G433"/>
      <c r="K433" s="133">
        <v>41974</v>
      </c>
      <c r="L433" s="134" t="e">
        <f t="shared" si="164"/>
        <v>#N/A</v>
      </c>
    </row>
    <row r="434" spans="1:12" x14ac:dyDescent="0.25">
      <c r="A434" s="17"/>
      <c r="B434" s="16" t="e">
        <v>#N/A</v>
      </c>
      <c r="C434"/>
      <c r="D434"/>
      <c r="E434"/>
      <c r="F434"/>
      <c r="G434"/>
      <c r="K434" s="133">
        <v>42005</v>
      </c>
      <c r="L434" s="134" t="e">
        <f t="shared" si="164"/>
        <v>#N/A</v>
      </c>
    </row>
    <row r="435" spans="1:12" x14ac:dyDescent="0.25">
      <c r="A435" s="17">
        <v>42036</v>
      </c>
      <c r="B435" s="16">
        <v>151.9</v>
      </c>
      <c r="C435" s="85">
        <f>(B435/(AVERAGE(B$483:B$492))*100)</f>
        <v>66.63011295098147</v>
      </c>
      <c r="D435" s="85">
        <f>(C435-C432)/C432*100</f>
        <v>1.4696058784235067</v>
      </c>
      <c r="E435" s="85">
        <f>(C435-C423)/C423*100</f>
        <v>6.0754189944134094</v>
      </c>
      <c r="F435" s="85"/>
      <c r="G435" s="85"/>
      <c r="K435" s="133">
        <v>42036</v>
      </c>
      <c r="L435" s="134">
        <f t="shared" si="164"/>
        <v>151.9</v>
      </c>
    </row>
    <row r="436" spans="1:12" x14ac:dyDescent="0.25">
      <c r="A436" s="17"/>
      <c r="B436" s="16" t="e">
        <v>#N/A</v>
      </c>
      <c r="C436"/>
      <c r="D436"/>
      <c r="E436"/>
      <c r="F436"/>
      <c r="G436"/>
      <c r="K436" s="133">
        <v>42064</v>
      </c>
      <c r="L436" s="134" t="e">
        <f t="shared" si="164"/>
        <v>#N/A</v>
      </c>
    </row>
    <row r="437" spans="1:12" x14ac:dyDescent="0.25">
      <c r="A437" s="17"/>
      <c r="B437" s="16" t="e">
        <v>#N/A</v>
      </c>
      <c r="C437"/>
      <c r="D437"/>
      <c r="E437"/>
      <c r="F437"/>
      <c r="G437"/>
      <c r="K437" s="133">
        <v>42095</v>
      </c>
      <c r="L437" s="134" t="e">
        <f t="shared" si="164"/>
        <v>#N/A</v>
      </c>
    </row>
    <row r="438" spans="1:12" x14ac:dyDescent="0.25">
      <c r="A438" s="17">
        <v>42125</v>
      </c>
      <c r="B438" s="16">
        <v>157.80000000000001</v>
      </c>
      <c r="C438" s="85">
        <f>(B438/(AVERAGE(B$483:B$492))*100)</f>
        <v>69.218116021493586</v>
      </c>
      <c r="D438" s="85">
        <f>(C438-C435)/C435*100</f>
        <v>3.8841342988808396</v>
      </c>
      <c r="E438" s="85">
        <f>(C438-C426)/C426*100</f>
        <v>7.0556309362279368</v>
      </c>
      <c r="F438" s="85"/>
      <c r="G438" s="85"/>
      <c r="K438" s="133">
        <v>42125</v>
      </c>
      <c r="L438" s="134">
        <f t="shared" si="164"/>
        <v>157.80000000000001</v>
      </c>
    </row>
    <row r="439" spans="1:12" x14ac:dyDescent="0.25">
      <c r="A439" s="17"/>
      <c r="B439" s="16" t="e">
        <v>#N/A</v>
      </c>
      <c r="C439"/>
      <c r="D439"/>
      <c r="E439"/>
      <c r="F439"/>
      <c r="G439"/>
      <c r="K439" s="133">
        <v>42156</v>
      </c>
      <c r="L439" s="134" t="e">
        <f t="shared" si="164"/>
        <v>#N/A</v>
      </c>
    </row>
    <row r="440" spans="1:12" x14ac:dyDescent="0.25">
      <c r="A440" s="17"/>
      <c r="B440" s="16" t="e">
        <v>#N/A</v>
      </c>
      <c r="C440"/>
      <c r="D440"/>
      <c r="E440"/>
      <c r="F440"/>
      <c r="G440"/>
      <c r="K440" s="133">
        <v>42186</v>
      </c>
      <c r="L440" s="134" t="e">
        <f t="shared" si="164"/>
        <v>#N/A</v>
      </c>
    </row>
    <row r="441" spans="1:12" x14ac:dyDescent="0.25">
      <c r="A441" s="17">
        <v>42217</v>
      </c>
      <c r="B441" s="16">
        <v>161.5</v>
      </c>
      <c r="C441" s="85">
        <f>(B441/(AVERAGE(B$483:B$492))*100)</f>
        <v>70.841100997916442</v>
      </c>
      <c r="D441" s="85">
        <f>(C441-C438)/C438*100</f>
        <v>2.3447401774398009</v>
      </c>
      <c r="E441" s="85">
        <f>(C441-C429)/C429*100</f>
        <v>10.163710777626193</v>
      </c>
      <c r="F441" s="85"/>
      <c r="G441" s="85"/>
      <c r="K441" s="133">
        <v>42217</v>
      </c>
      <c r="L441" s="134">
        <f t="shared" si="164"/>
        <v>161.5</v>
      </c>
    </row>
    <row r="442" spans="1:12" x14ac:dyDescent="0.25">
      <c r="A442" s="17"/>
      <c r="B442" s="16" t="e">
        <v>#N/A</v>
      </c>
      <c r="C442"/>
      <c r="D442"/>
      <c r="E442"/>
      <c r="F442"/>
      <c r="G442"/>
      <c r="K442" s="133">
        <v>42248</v>
      </c>
      <c r="L442" s="134" t="e">
        <f t="shared" si="164"/>
        <v>#N/A</v>
      </c>
    </row>
    <row r="443" spans="1:12" x14ac:dyDescent="0.25">
      <c r="A443" s="17"/>
      <c r="B443" s="16" t="e">
        <v>#N/A</v>
      </c>
      <c r="C443"/>
      <c r="D443"/>
      <c r="E443"/>
      <c r="F443"/>
      <c r="G443"/>
      <c r="K443" s="133">
        <v>42278</v>
      </c>
      <c r="L443" s="134" t="e">
        <f t="shared" si="164"/>
        <v>#N/A</v>
      </c>
    </row>
    <row r="444" spans="1:12" x14ac:dyDescent="0.25">
      <c r="A444" s="17">
        <v>42309</v>
      </c>
      <c r="B444" s="16">
        <v>167.4</v>
      </c>
      <c r="C444" s="85">
        <f>(B444/(AVERAGE(B$483:B$492))*100)</f>
        <v>73.429104068428558</v>
      </c>
      <c r="D444" s="85">
        <f>(C444-C441)/C441*100</f>
        <v>3.6532507739938054</v>
      </c>
      <c r="E444" s="85">
        <f>(C444-C432)/C432*100</f>
        <v>11.82364729458917</v>
      </c>
      <c r="F444" s="85"/>
      <c r="G444" s="85"/>
      <c r="K444" s="133">
        <v>42309</v>
      </c>
      <c r="L444" s="134">
        <f t="shared" si="164"/>
        <v>167.4</v>
      </c>
    </row>
    <row r="445" spans="1:12" x14ac:dyDescent="0.25">
      <c r="A445" s="17"/>
      <c r="B445" s="16" t="e">
        <v>#N/A</v>
      </c>
      <c r="C445"/>
      <c r="D445"/>
      <c r="E445"/>
      <c r="F445"/>
      <c r="G445"/>
      <c r="K445" s="133">
        <v>42339</v>
      </c>
      <c r="L445" s="134" t="e">
        <f t="shared" si="164"/>
        <v>#N/A</v>
      </c>
    </row>
    <row r="446" spans="1:12" x14ac:dyDescent="0.25">
      <c r="A446" s="17"/>
      <c r="B446" s="16" t="e">
        <v>#N/A</v>
      </c>
      <c r="C446"/>
      <c r="D446"/>
      <c r="E446"/>
      <c r="F446"/>
      <c r="G446"/>
      <c r="K446" s="133">
        <v>42370</v>
      </c>
      <c r="L446" s="134" t="e">
        <f t="shared" si="164"/>
        <v>#N/A</v>
      </c>
    </row>
    <row r="447" spans="1:12" x14ac:dyDescent="0.25">
      <c r="A447" s="17">
        <v>42401</v>
      </c>
      <c r="B447" s="16">
        <v>172.2</v>
      </c>
      <c r="C447" s="85">
        <f>(B447/(AVERAGE(B$483:B$492))*100)</f>
        <v>75.534598091896044</v>
      </c>
      <c r="D447" s="85">
        <f>(C447-C444)/C444*100</f>
        <v>2.8673835125448037</v>
      </c>
      <c r="E447" s="85">
        <f>(C447-C435)/C435*100</f>
        <v>13.364055299539167</v>
      </c>
      <c r="F447" s="85"/>
      <c r="G447" s="85"/>
      <c r="K447" s="133">
        <v>42401</v>
      </c>
      <c r="L447" s="134">
        <f t="shared" si="164"/>
        <v>172.2</v>
      </c>
    </row>
    <row r="448" spans="1:12" x14ac:dyDescent="0.25">
      <c r="A448" s="17"/>
      <c r="B448" s="16" t="e">
        <v>#N/A</v>
      </c>
      <c r="C448"/>
      <c r="D448"/>
      <c r="E448"/>
      <c r="F448"/>
      <c r="G448"/>
      <c r="H448" s="132"/>
      <c r="I448" s="135"/>
      <c r="J448" s="135"/>
      <c r="K448" s="133">
        <v>42430</v>
      </c>
      <c r="L448" s="134" t="e">
        <f t="shared" si="164"/>
        <v>#N/A</v>
      </c>
    </row>
    <row r="449" spans="1:12" x14ac:dyDescent="0.25">
      <c r="A449" s="17"/>
      <c r="B449" s="16" t="e">
        <v>#N/A</v>
      </c>
      <c r="C449"/>
      <c r="D449"/>
      <c r="E449"/>
      <c r="F449"/>
      <c r="G449"/>
      <c r="H449" s="132"/>
      <c r="I449" s="135"/>
      <c r="J449" s="135"/>
      <c r="K449" s="133">
        <v>42461</v>
      </c>
      <c r="L449" s="134" t="e">
        <f t="shared" si="164"/>
        <v>#N/A</v>
      </c>
    </row>
    <row r="450" spans="1:12" x14ac:dyDescent="0.25">
      <c r="A450" s="17">
        <v>42491</v>
      </c>
      <c r="B450" s="16">
        <v>171.4</v>
      </c>
      <c r="C450" s="85">
        <f>(B450/(AVERAGE(B$483:B$492))*100)</f>
        <v>75.183682421318139</v>
      </c>
      <c r="D450" s="85">
        <f>(C450-C447)/C447*100</f>
        <v>-0.46457607433215942</v>
      </c>
      <c r="E450" s="85">
        <f>(C450-C438)/C438*100</f>
        <v>8.6185044359949465</v>
      </c>
      <c r="F450" s="85"/>
      <c r="G450" s="85"/>
      <c r="H450" s="132"/>
      <c r="I450" s="135"/>
      <c r="J450" s="135"/>
      <c r="K450" s="133">
        <v>42491</v>
      </c>
      <c r="L450" s="134">
        <f t="shared" si="164"/>
        <v>171.4</v>
      </c>
    </row>
    <row r="451" spans="1:12" x14ac:dyDescent="0.25">
      <c r="A451" s="17"/>
      <c r="B451" s="16" t="e">
        <v>#N/A</v>
      </c>
      <c r="C451"/>
      <c r="D451"/>
      <c r="E451"/>
      <c r="F451"/>
      <c r="G451"/>
      <c r="H451" s="132"/>
      <c r="I451" s="135"/>
      <c r="J451" s="135"/>
      <c r="K451" s="133">
        <v>42522</v>
      </c>
      <c r="L451" s="134" t="e">
        <f t="shared" si="164"/>
        <v>#N/A</v>
      </c>
    </row>
    <row r="452" spans="1:12" x14ac:dyDescent="0.25">
      <c r="A452" s="17"/>
      <c r="B452" s="16" t="e">
        <v>#N/A</v>
      </c>
      <c r="C452"/>
      <c r="D452"/>
      <c r="E452"/>
      <c r="F452"/>
      <c r="G452"/>
      <c r="H452" s="132"/>
      <c r="I452" s="135"/>
      <c r="J452" s="135"/>
      <c r="K452" s="133">
        <v>42552</v>
      </c>
      <c r="L452" s="134" t="e">
        <f t="shared" si="164"/>
        <v>#N/A</v>
      </c>
    </row>
    <row r="453" spans="1:12" x14ac:dyDescent="0.25">
      <c r="A453" s="17">
        <v>42583</v>
      </c>
      <c r="B453" s="16">
        <v>177.1</v>
      </c>
      <c r="C453" s="85">
        <f>(B453/(AVERAGE(B$483:B$492))*100)</f>
        <v>77.683956574185771</v>
      </c>
      <c r="D453" s="85">
        <f>(C453-C450)/C450*100</f>
        <v>3.3255542590431646</v>
      </c>
      <c r="E453" s="85">
        <f>(C453-C441)/C441*100</f>
        <v>9.6594427244582057</v>
      </c>
      <c r="F453" s="85"/>
      <c r="G453" s="85"/>
      <c r="H453" s="132"/>
      <c r="I453" s="135"/>
      <c r="J453" s="135"/>
      <c r="K453" s="133">
        <v>42583</v>
      </c>
      <c r="L453" s="134">
        <f t="shared" si="164"/>
        <v>177.1</v>
      </c>
    </row>
    <row r="454" spans="1:12" x14ac:dyDescent="0.25">
      <c r="A454" s="17"/>
      <c r="B454" s="16" t="e">
        <v>#N/A</v>
      </c>
      <c r="C454"/>
      <c r="D454"/>
      <c r="E454"/>
      <c r="F454"/>
      <c r="G454"/>
      <c r="H454" s="132"/>
      <c r="I454" s="135"/>
      <c r="J454" s="135"/>
      <c r="K454" s="133">
        <v>42614</v>
      </c>
      <c r="L454" s="134" t="e">
        <f t="shared" si="164"/>
        <v>#N/A</v>
      </c>
    </row>
    <row r="455" spans="1:12" x14ac:dyDescent="0.25">
      <c r="A455" s="17"/>
      <c r="B455" s="16" t="e">
        <v>#N/A</v>
      </c>
      <c r="C455"/>
      <c r="D455"/>
      <c r="E455"/>
      <c r="F455"/>
      <c r="G455"/>
      <c r="H455" s="132"/>
      <c r="I455" s="135"/>
      <c r="J455" s="135"/>
      <c r="K455" s="133">
        <v>42644</v>
      </c>
      <c r="L455" s="134" t="e">
        <f t="shared" ref="L455:L518" si="165">_xlfn.XLOOKUP(K455,I$6:I$190,J$6:J$190)</f>
        <v>#N/A</v>
      </c>
    </row>
    <row r="456" spans="1:12" x14ac:dyDescent="0.25">
      <c r="A456" s="17">
        <v>42675</v>
      </c>
      <c r="B456" s="16">
        <v>182.4</v>
      </c>
      <c r="C456" s="85">
        <f>(B456/(AVERAGE(B$483:B$492))*100)</f>
        <v>80.008772891764451</v>
      </c>
      <c r="D456" s="85">
        <f>(C456-C453)/C453*100</f>
        <v>2.9926595143986425</v>
      </c>
      <c r="E456" s="85">
        <f>(C456-C444)/C444*100</f>
        <v>8.9605734767025105</v>
      </c>
      <c r="F456" s="85"/>
      <c r="G456" s="85"/>
      <c r="H456" s="132"/>
      <c r="I456" s="135"/>
      <c r="J456" s="135"/>
      <c r="K456" s="133">
        <v>42675</v>
      </c>
      <c r="L456" s="134">
        <f t="shared" si="165"/>
        <v>182.4</v>
      </c>
    </row>
    <row r="457" spans="1:12" x14ac:dyDescent="0.25">
      <c r="A457" s="17"/>
      <c r="B457" s="16" t="e">
        <v>#N/A</v>
      </c>
      <c r="C457"/>
      <c r="D457"/>
      <c r="E457"/>
      <c r="F457"/>
      <c r="G457"/>
      <c r="H457" s="132"/>
      <c r="I457" s="135"/>
      <c r="J457" s="135"/>
      <c r="K457" s="133">
        <v>42705</v>
      </c>
      <c r="L457" s="134" t="e">
        <f t="shared" si="165"/>
        <v>#N/A</v>
      </c>
    </row>
    <row r="458" spans="1:12" x14ac:dyDescent="0.25">
      <c r="A458" s="17"/>
      <c r="B458" s="16" t="e">
        <v>#N/A</v>
      </c>
      <c r="C458"/>
      <c r="D458"/>
      <c r="E458"/>
      <c r="F458"/>
      <c r="G458"/>
      <c r="H458" s="132"/>
      <c r="I458" s="135"/>
      <c r="J458" s="135"/>
      <c r="K458" s="133">
        <v>42736</v>
      </c>
      <c r="L458" s="134" t="e">
        <f t="shared" si="165"/>
        <v>#N/A</v>
      </c>
    </row>
    <row r="459" spans="1:12" x14ac:dyDescent="0.25">
      <c r="A459" s="17">
        <v>42767</v>
      </c>
      <c r="B459" s="16">
        <v>185.1</v>
      </c>
      <c r="C459" s="85">
        <f>(B459/(AVERAGE(B$483:B$492))*100)</f>
        <v>81.193113279964919</v>
      </c>
      <c r="D459" s="85">
        <f>(C459-C456)/C456*100</f>
        <v>1.4802631578947461</v>
      </c>
      <c r="E459" s="85">
        <f>(C459-C447)/C447*100</f>
        <v>7.4912891986062826</v>
      </c>
      <c r="F459" s="85"/>
      <c r="G459" s="85"/>
      <c r="K459" s="133">
        <v>42767</v>
      </c>
      <c r="L459" s="134">
        <f t="shared" si="165"/>
        <v>185.1</v>
      </c>
    </row>
    <row r="460" spans="1:12" x14ac:dyDescent="0.25">
      <c r="A460" s="17"/>
      <c r="B460" s="16" t="e">
        <v>#N/A</v>
      </c>
      <c r="C460"/>
      <c r="D460"/>
      <c r="E460"/>
      <c r="F460"/>
      <c r="G460"/>
      <c r="K460" s="133">
        <v>42795</v>
      </c>
      <c r="L460" s="134" t="e">
        <f t="shared" si="165"/>
        <v>#N/A</v>
      </c>
    </row>
    <row r="461" spans="1:12" x14ac:dyDescent="0.25">
      <c r="A461" s="17"/>
      <c r="B461" s="16" t="e">
        <v>#N/A</v>
      </c>
      <c r="C461"/>
      <c r="D461"/>
      <c r="E461"/>
      <c r="F461"/>
      <c r="G461"/>
      <c r="K461" s="133">
        <v>42826</v>
      </c>
      <c r="L461" s="134" t="e">
        <f t="shared" si="165"/>
        <v>#N/A</v>
      </c>
    </row>
    <row r="462" spans="1:12" x14ac:dyDescent="0.25">
      <c r="A462" s="17">
        <v>42856</v>
      </c>
      <c r="B462" s="16">
        <v>185.9</v>
      </c>
      <c r="C462" s="85">
        <f>(B462/(AVERAGE(B$483:B$492))*100)</f>
        <v>81.544028950542824</v>
      </c>
      <c r="D462" s="85">
        <f>(C462-C459)/C459*100</f>
        <v>0.43219881145325689</v>
      </c>
      <c r="E462" s="85">
        <f>(C462-C450)/C450*100</f>
        <v>8.4597432905484098</v>
      </c>
      <c r="F462" s="85"/>
      <c r="G462" s="85"/>
      <c r="K462" s="133">
        <v>42856</v>
      </c>
      <c r="L462" s="134">
        <f t="shared" si="165"/>
        <v>185.9</v>
      </c>
    </row>
    <row r="463" spans="1:12" x14ac:dyDescent="0.25">
      <c r="A463" s="17"/>
      <c r="B463" s="16" t="e">
        <v>#N/A</v>
      </c>
      <c r="C463"/>
      <c r="D463"/>
      <c r="E463"/>
      <c r="F463"/>
      <c r="G463"/>
      <c r="K463" s="133">
        <v>42887</v>
      </c>
      <c r="L463" s="134" t="e">
        <f t="shared" si="165"/>
        <v>#N/A</v>
      </c>
    </row>
    <row r="464" spans="1:12" x14ac:dyDescent="0.25">
      <c r="A464" s="17"/>
      <c r="B464" s="16" t="e">
        <v>#N/A</v>
      </c>
      <c r="C464"/>
      <c r="D464"/>
      <c r="E464"/>
      <c r="F464"/>
      <c r="G464"/>
      <c r="K464" s="133">
        <v>42917</v>
      </c>
      <c r="L464" s="134" t="e">
        <f t="shared" si="165"/>
        <v>#N/A</v>
      </c>
    </row>
    <row r="465" spans="1:12" x14ac:dyDescent="0.25">
      <c r="A465" s="17">
        <v>42948</v>
      </c>
      <c r="B465" s="16">
        <v>200</v>
      </c>
      <c r="C465" s="85">
        <f>(B465/(AVERAGE(B$483:B$492))*100)</f>
        <v>87.728917644478571</v>
      </c>
      <c r="D465" s="85">
        <f>(C465-C462)/C462*100</f>
        <v>7.5847229693383644</v>
      </c>
      <c r="E465" s="85">
        <f>(C465-C453)/C453*100</f>
        <v>12.930547713156415</v>
      </c>
      <c r="F465" s="85"/>
      <c r="G465" s="85"/>
      <c r="K465" s="133">
        <v>42948</v>
      </c>
      <c r="L465" s="134">
        <f t="shared" si="165"/>
        <v>200</v>
      </c>
    </row>
    <row r="466" spans="1:12" x14ac:dyDescent="0.25">
      <c r="A466" s="17"/>
      <c r="B466" s="16" t="e">
        <v>#N/A</v>
      </c>
      <c r="C466"/>
      <c r="D466"/>
      <c r="E466"/>
      <c r="F466"/>
      <c r="G466"/>
      <c r="K466" s="133">
        <v>42979</v>
      </c>
      <c r="L466" s="134" t="e">
        <f t="shared" si="165"/>
        <v>#N/A</v>
      </c>
    </row>
    <row r="467" spans="1:12" x14ac:dyDescent="0.25">
      <c r="A467" s="17"/>
      <c r="B467" s="16" t="e">
        <v>#N/A</v>
      </c>
      <c r="C467"/>
      <c r="D467"/>
      <c r="E467"/>
      <c r="F467"/>
      <c r="G467"/>
      <c r="K467" s="133">
        <v>43009</v>
      </c>
      <c r="L467" s="134" t="e">
        <f t="shared" si="165"/>
        <v>#N/A</v>
      </c>
    </row>
    <row r="468" spans="1:12" x14ac:dyDescent="0.25">
      <c r="A468" s="17">
        <v>43040</v>
      </c>
      <c r="B468" s="16">
        <v>205.1</v>
      </c>
      <c r="C468" s="85">
        <f>(B468/(AVERAGE(B$483:B$492))*100)</f>
        <v>89.966005044412768</v>
      </c>
      <c r="D468" s="85">
        <f>(C468-C465)/C465*100</f>
        <v>2.5499999999999923</v>
      </c>
      <c r="E468" s="85">
        <f>(C468-C456)/C456*100</f>
        <v>12.445175438596491</v>
      </c>
      <c r="F468" s="85"/>
      <c r="G468" s="85"/>
      <c r="K468" s="133">
        <v>43040</v>
      </c>
      <c r="L468" s="134">
        <f t="shared" si="165"/>
        <v>205.1</v>
      </c>
    </row>
    <row r="469" spans="1:12" x14ac:dyDescent="0.25">
      <c r="A469" s="17"/>
      <c r="B469" s="16" t="e">
        <v>#N/A</v>
      </c>
      <c r="C469"/>
      <c r="D469"/>
      <c r="E469"/>
      <c r="F469"/>
      <c r="G469"/>
      <c r="K469" s="133">
        <v>43070</v>
      </c>
      <c r="L469" s="134" t="e">
        <f t="shared" si="165"/>
        <v>#N/A</v>
      </c>
    </row>
    <row r="470" spans="1:12" x14ac:dyDescent="0.25">
      <c r="A470" s="17"/>
      <c r="B470" s="16" t="e">
        <v>#N/A</v>
      </c>
      <c r="C470"/>
      <c r="D470"/>
      <c r="E470"/>
      <c r="F470"/>
      <c r="G470"/>
      <c r="K470" s="133">
        <v>43101</v>
      </c>
      <c r="L470" s="134" t="e">
        <f t="shared" si="165"/>
        <v>#N/A</v>
      </c>
    </row>
    <row r="471" spans="1:12" x14ac:dyDescent="0.25">
      <c r="A471" s="17">
        <v>43132</v>
      </c>
      <c r="B471" s="16">
        <v>213.1</v>
      </c>
      <c r="C471" s="85">
        <f>(B471/(AVERAGE(B$483:B$492))*100)</f>
        <v>93.475161750191901</v>
      </c>
      <c r="D471" s="85">
        <f>(C471-C468)/C468*100</f>
        <v>3.9005363237445052</v>
      </c>
      <c r="E471" s="85">
        <f>(C471-C459)/C459*100</f>
        <v>15.126958400864376</v>
      </c>
      <c r="F471" s="85"/>
      <c r="G471" s="85"/>
      <c r="K471" s="133">
        <v>43132</v>
      </c>
      <c r="L471" s="134">
        <f t="shared" si="165"/>
        <v>213.1</v>
      </c>
    </row>
    <row r="472" spans="1:12" x14ac:dyDescent="0.25">
      <c r="A472" s="17"/>
      <c r="B472" s="16" t="e">
        <v>#N/A</v>
      </c>
      <c r="C472"/>
      <c r="D472"/>
      <c r="E472"/>
      <c r="F472"/>
      <c r="G472"/>
      <c r="K472" s="133">
        <v>43160</v>
      </c>
      <c r="L472" s="134" t="e">
        <f t="shared" si="165"/>
        <v>#N/A</v>
      </c>
    </row>
    <row r="473" spans="1:12" x14ac:dyDescent="0.25">
      <c r="A473" s="17"/>
      <c r="B473" s="16" t="e">
        <v>#N/A</v>
      </c>
      <c r="C473"/>
      <c r="D473"/>
      <c r="E473"/>
      <c r="F473"/>
      <c r="G473"/>
      <c r="K473" s="133">
        <v>43191</v>
      </c>
      <c r="L473" s="134" t="e">
        <f t="shared" si="165"/>
        <v>#N/A</v>
      </c>
    </row>
    <row r="474" spans="1:12" x14ac:dyDescent="0.25">
      <c r="A474" s="17">
        <v>43221</v>
      </c>
      <c r="B474" s="16">
        <v>223.6</v>
      </c>
      <c r="C474" s="85">
        <f>(B474/(AVERAGE(B$483:B$492))*100)</f>
        <v>98.080929926527034</v>
      </c>
      <c r="D474" s="85">
        <f>(C474-C471)/C471*100</f>
        <v>4.9272641952135237</v>
      </c>
      <c r="E474" s="85">
        <f>(C474-C462)/C462*100</f>
        <v>20.27972027972028</v>
      </c>
      <c r="F474" s="85"/>
      <c r="G474" s="85"/>
      <c r="K474" s="133">
        <v>43221</v>
      </c>
      <c r="L474" s="134">
        <f t="shared" si="165"/>
        <v>223.6</v>
      </c>
    </row>
    <row r="475" spans="1:12" x14ac:dyDescent="0.25">
      <c r="A475" s="17"/>
      <c r="B475" s="16" t="e">
        <v>#N/A</v>
      </c>
      <c r="C475"/>
      <c r="D475"/>
      <c r="E475"/>
      <c r="F475"/>
      <c r="G475"/>
      <c r="K475" s="133">
        <v>43252</v>
      </c>
      <c r="L475" s="134" t="e">
        <f t="shared" si="165"/>
        <v>#N/A</v>
      </c>
    </row>
    <row r="476" spans="1:12" x14ac:dyDescent="0.25">
      <c r="A476" s="17"/>
      <c r="B476" s="16" t="e">
        <v>#N/A</v>
      </c>
      <c r="C476"/>
      <c r="D476"/>
      <c r="E476"/>
      <c r="F476"/>
      <c r="G476"/>
      <c r="H476" s="132"/>
      <c r="I476" s="135"/>
      <c r="J476" s="135"/>
      <c r="K476" s="133">
        <v>43282</v>
      </c>
      <c r="L476" s="134" t="e">
        <f t="shared" si="165"/>
        <v>#N/A</v>
      </c>
    </row>
    <row r="477" spans="1:12" x14ac:dyDescent="0.25">
      <c r="A477" s="17">
        <v>43313</v>
      </c>
      <c r="B477" s="16">
        <v>227</v>
      </c>
      <c r="C477" s="85">
        <f>(B477/(AVERAGE(B$483:B$492))*100)</f>
        <v>99.572321526483165</v>
      </c>
      <c r="D477" s="85">
        <f>(C477-C474)/C474*100</f>
        <v>1.5205724508050042</v>
      </c>
      <c r="E477" s="85">
        <f>(C477-C465)/C465*100</f>
        <v>13.499999999999984</v>
      </c>
      <c r="F477" s="85"/>
      <c r="G477" s="85"/>
      <c r="H477" s="132"/>
      <c r="I477" s="135"/>
      <c r="J477" s="135"/>
      <c r="K477" s="133">
        <v>43313</v>
      </c>
      <c r="L477" s="134">
        <f t="shared" si="165"/>
        <v>227</v>
      </c>
    </row>
    <row r="478" spans="1:12" x14ac:dyDescent="0.25">
      <c r="A478" s="17"/>
      <c r="B478" s="16" t="e">
        <v>#N/A</v>
      </c>
      <c r="C478"/>
      <c r="D478"/>
      <c r="E478"/>
      <c r="F478"/>
      <c r="G478"/>
      <c r="H478" s="132"/>
      <c r="I478" s="135"/>
      <c r="J478" s="135"/>
      <c r="K478" s="133">
        <v>43344</v>
      </c>
      <c r="L478" s="134" t="e">
        <f t="shared" si="165"/>
        <v>#N/A</v>
      </c>
    </row>
    <row r="479" spans="1:12" x14ac:dyDescent="0.25">
      <c r="A479" s="17"/>
      <c r="B479" s="16" t="e">
        <v>#N/A</v>
      </c>
      <c r="C479"/>
      <c r="D479"/>
      <c r="E479"/>
      <c r="F479"/>
      <c r="G479"/>
      <c r="H479" s="132"/>
      <c r="I479" s="135"/>
      <c r="J479" s="135"/>
      <c r="K479" s="133">
        <v>43374</v>
      </c>
      <c r="L479" s="134" t="e">
        <f t="shared" si="165"/>
        <v>#N/A</v>
      </c>
    </row>
    <row r="480" spans="1:12" x14ac:dyDescent="0.25">
      <c r="A480" s="17">
        <v>43405</v>
      </c>
      <c r="B480" s="16">
        <v>232.3</v>
      </c>
      <c r="C480" s="85">
        <f>(B480/(AVERAGE(B$483:B$492))*100)</f>
        <v>101.89713784406185</v>
      </c>
      <c r="D480" s="85">
        <f>(C480-C477)/C477*100</f>
        <v>2.3348017621145356</v>
      </c>
      <c r="E480" s="85">
        <f>(C480-C468)/C468*100</f>
        <v>13.261823500731342</v>
      </c>
      <c r="F480" s="85"/>
      <c r="G480" s="85"/>
      <c r="H480" s="132"/>
      <c r="I480" s="135"/>
      <c r="J480" s="135"/>
      <c r="K480" s="133">
        <v>43405</v>
      </c>
      <c r="L480" s="134">
        <f t="shared" si="165"/>
        <v>232.3</v>
      </c>
    </row>
    <row r="481" spans="1:12" x14ac:dyDescent="0.25">
      <c r="A481" s="17"/>
      <c r="B481" s="16" t="e">
        <v>#N/A</v>
      </c>
      <c r="C481"/>
      <c r="D481"/>
      <c r="E481"/>
      <c r="F481"/>
      <c r="G481"/>
      <c r="H481" s="132"/>
      <c r="I481" s="135"/>
      <c r="J481" s="135"/>
      <c r="K481" s="133">
        <v>43435</v>
      </c>
      <c r="L481" s="134" t="e">
        <f t="shared" si="165"/>
        <v>#N/A</v>
      </c>
    </row>
    <row r="482" spans="1:12" x14ac:dyDescent="0.25">
      <c r="A482" s="17"/>
      <c r="B482" s="16" t="e">
        <v>#N/A</v>
      </c>
      <c r="C482"/>
      <c r="D482"/>
      <c r="E482"/>
      <c r="F482"/>
      <c r="G482"/>
      <c r="H482" s="132"/>
      <c r="I482" s="135"/>
      <c r="J482" s="135"/>
      <c r="K482" s="133">
        <v>43466</v>
      </c>
      <c r="L482" s="134" t="e">
        <f t="shared" si="165"/>
        <v>#N/A</v>
      </c>
    </row>
    <row r="483" spans="1:12" x14ac:dyDescent="0.25">
      <c r="A483" s="128">
        <v>43497</v>
      </c>
      <c r="B483" s="16">
        <v>232.6</v>
      </c>
      <c r="C483" s="85">
        <f>(B483/(AVERAGE(B$483:B$492))*100)</f>
        <v>102.02873122052856</v>
      </c>
      <c r="D483" s="136">
        <f>(C483-C480)/C480*100</f>
        <v>0.12914334911751352</v>
      </c>
      <c r="E483" s="136">
        <f>(C483-C471)/C471*100</f>
        <v>9.1506335053965238</v>
      </c>
      <c r="F483" s="85"/>
      <c r="G483" s="85"/>
      <c r="H483" s="132"/>
      <c r="I483" s="135"/>
      <c r="J483" s="135"/>
      <c r="K483" s="133">
        <v>43497</v>
      </c>
      <c r="L483" s="134">
        <f t="shared" si="165"/>
        <v>232.6</v>
      </c>
    </row>
    <row r="484" spans="1:12" x14ac:dyDescent="0.25">
      <c r="A484" s="17"/>
      <c r="B484" s="16"/>
      <c r="C484"/>
      <c r="D484"/>
      <c r="E484"/>
      <c r="F484"/>
      <c r="G484"/>
      <c r="H484" s="132"/>
      <c r="I484" s="135"/>
      <c r="J484" s="135"/>
      <c r="K484" s="133">
        <v>43525</v>
      </c>
      <c r="L484" s="134"/>
    </row>
    <row r="485" spans="1:12" x14ac:dyDescent="0.25">
      <c r="A485" s="17"/>
      <c r="B485" s="16"/>
      <c r="C485"/>
      <c r="D485"/>
      <c r="E485"/>
      <c r="F485"/>
      <c r="G485"/>
      <c r="K485" s="133">
        <v>43556</v>
      </c>
      <c r="L485" s="134"/>
    </row>
    <row r="486" spans="1:12" x14ac:dyDescent="0.25">
      <c r="A486" s="128">
        <v>43586</v>
      </c>
      <c r="B486" s="16">
        <v>227.3</v>
      </c>
      <c r="C486" s="85">
        <f>(B486/(AVERAGE(B$483:B$492))*100)</f>
        <v>99.70391490294989</v>
      </c>
      <c r="D486" s="136">
        <f>(C486-C483)/C483*100</f>
        <v>-2.2785898538262956</v>
      </c>
      <c r="E486" s="136">
        <f>(C486-C474)/C474*100</f>
        <v>1.6547406082289833</v>
      </c>
      <c r="F486" s="85"/>
      <c r="G486" s="85"/>
      <c r="K486" s="133">
        <v>43586</v>
      </c>
      <c r="L486" s="134">
        <f t="shared" si="165"/>
        <v>227.3</v>
      </c>
    </row>
    <row r="487" spans="1:12" x14ac:dyDescent="0.25">
      <c r="A487" s="17"/>
      <c r="B487" s="16"/>
      <c r="C487"/>
      <c r="D487"/>
      <c r="E487"/>
      <c r="F487"/>
      <c r="G487"/>
      <c r="K487" s="133">
        <v>43617</v>
      </c>
      <c r="L487" s="134"/>
    </row>
    <row r="488" spans="1:12" x14ac:dyDescent="0.25">
      <c r="A488" s="17"/>
      <c r="B488" s="16"/>
      <c r="C488"/>
      <c r="D488"/>
      <c r="E488"/>
      <c r="F488"/>
      <c r="G488"/>
      <c r="K488" s="133">
        <v>43647</v>
      </c>
      <c r="L488" s="134"/>
    </row>
    <row r="489" spans="1:12" x14ac:dyDescent="0.25">
      <c r="A489" s="128">
        <v>43678</v>
      </c>
      <c r="B489" s="16">
        <v>221.6</v>
      </c>
      <c r="C489" s="85">
        <f>(B489/(AVERAGE(B$483:B$492))*100)</f>
        <v>97.203640750082243</v>
      </c>
      <c r="D489" s="136">
        <f>(C489-C486)/C486*100</f>
        <v>-2.5076990761108742</v>
      </c>
      <c r="E489" s="136">
        <f>(C489-C477)/C477*100</f>
        <v>-2.3788546255506615</v>
      </c>
      <c r="F489" s="85"/>
      <c r="G489" s="85"/>
      <c r="K489" s="133">
        <v>43678</v>
      </c>
      <c r="L489" s="134">
        <f t="shared" si="165"/>
        <v>221.6</v>
      </c>
    </row>
    <row r="490" spans="1:12" x14ac:dyDescent="0.25">
      <c r="A490" s="17"/>
      <c r="B490" s="16"/>
      <c r="C490"/>
      <c r="D490"/>
      <c r="E490"/>
      <c r="F490"/>
      <c r="G490"/>
      <c r="K490" s="133">
        <v>43709</v>
      </c>
      <c r="L490" s="134"/>
    </row>
    <row r="491" spans="1:12" x14ac:dyDescent="0.25">
      <c r="A491" s="17"/>
      <c r="B491" s="16"/>
      <c r="C491"/>
      <c r="D491"/>
      <c r="E491"/>
      <c r="F491"/>
      <c r="G491"/>
      <c r="K491" s="133">
        <v>43739</v>
      </c>
      <c r="L491" s="134"/>
    </row>
    <row r="492" spans="1:12" x14ac:dyDescent="0.25">
      <c r="A492" s="128">
        <v>43770</v>
      </c>
      <c r="B492" s="16">
        <v>230.4</v>
      </c>
      <c r="C492" s="85">
        <f>(B492/(AVERAGE(B$483:B$492))*100)</f>
        <v>101.06371312643931</v>
      </c>
      <c r="D492" s="136">
        <f>(C492-C489)/C489*100</f>
        <v>3.9711191335740179</v>
      </c>
      <c r="E492" s="136">
        <f>(C492-C480)/C480*100</f>
        <v>-0.81790787774428475</v>
      </c>
      <c r="F492" s="85"/>
      <c r="G492" s="85"/>
      <c r="K492" s="133">
        <v>43770</v>
      </c>
      <c r="L492" s="134">
        <f t="shared" si="165"/>
        <v>230.4</v>
      </c>
    </row>
    <row r="493" spans="1:12" x14ac:dyDescent="0.25">
      <c r="A493" s="17"/>
      <c r="B493" s="16" t="e">
        <v>#N/A</v>
      </c>
      <c r="C493"/>
      <c r="D493"/>
      <c r="E493"/>
      <c r="F493"/>
      <c r="G493"/>
      <c r="K493" s="133">
        <v>43800</v>
      </c>
      <c r="L493" s="134" t="e">
        <f t="shared" si="165"/>
        <v>#N/A</v>
      </c>
    </row>
    <row r="494" spans="1:12" x14ac:dyDescent="0.25">
      <c r="A494" s="17"/>
      <c r="B494" s="16" t="e">
        <v>#N/A</v>
      </c>
      <c r="C494"/>
      <c r="D494"/>
      <c r="E494"/>
      <c r="F494"/>
      <c r="G494"/>
      <c r="K494" s="133">
        <v>43831</v>
      </c>
      <c r="L494" s="134" t="e">
        <f t="shared" si="165"/>
        <v>#N/A</v>
      </c>
    </row>
    <row r="495" spans="1:12" x14ac:dyDescent="0.25">
      <c r="A495" s="17">
        <v>43862</v>
      </c>
      <c r="B495" s="16">
        <v>227.7</v>
      </c>
      <c r="C495" s="85">
        <f>(B495/(AVERAGE(B$483:B$492))*100)</f>
        <v>99.879372738238843</v>
      </c>
      <c r="D495" s="85">
        <f>(C495-C492)/C492*100</f>
        <v>-1.1718750000000071</v>
      </c>
      <c r="E495" s="85">
        <f>(C495-C483)/C483*100</f>
        <v>-2.1066208082545033</v>
      </c>
      <c r="F495" s="85"/>
      <c r="G495" s="85"/>
      <c r="K495" s="133">
        <v>43862</v>
      </c>
      <c r="L495" s="134">
        <f t="shared" si="165"/>
        <v>227.7</v>
      </c>
    </row>
    <row r="496" spans="1:12" x14ac:dyDescent="0.25">
      <c r="A496" s="17"/>
      <c r="B496" s="16" t="e">
        <v>#N/A</v>
      </c>
      <c r="C496"/>
      <c r="D496"/>
      <c r="E496"/>
      <c r="F496"/>
      <c r="G496"/>
      <c r="K496" s="133">
        <v>43891</v>
      </c>
      <c r="L496" s="134" t="e">
        <f t="shared" si="165"/>
        <v>#N/A</v>
      </c>
    </row>
    <row r="497" spans="1:12" x14ac:dyDescent="0.25">
      <c r="A497" s="17"/>
      <c r="B497" s="16" t="e">
        <v>#N/A</v>
      </c>
      <c r="C497"/>
      <c r="D497"/>
      <c r="E497"/>
      <c r="F497"/>
      <c r="G497"/>
      <c r="K497" s="133">
        <v>43922</v>
      </c>
      <c r="L497" s="134" t="e">
        <f t="shared" si="165"/>
        <v>#N/A</v>
      </c>
    </row>
    <row r="498" spans="1:12" x14ac:dyDescent="0.25">
      <c r="A498" s="17">
        <v>43952</v>
      </c>
      <c r="B498" s="16">
        <v>128.5</v>
      </c>
      <c r="C498" s="85">
        <f>(B498/(AVERAGE(B$483:B$492))*100)</f>
        <v>56.365829586577476</v>
      </c>
      <c r="D498" s="85">
        <f>(C498-C495)/C495*100</f>
        <v>-43.566095740008784</v>
      </c>
      <c r="E498" s="85">
        <f>(C498-C486)/C486*100</f>
        <v>-43.466783985921694</v>
      </c>
      <c r="F498" s="85"/>
      <c r="G498" s="85"/>
      <c r="K498" s="133">
        <v>43952</v>
      </c>
      <c r="L498" s="134">
        <f t="shared" si="165"/>
        <v>128.5</v>
      </c>
    </row>
    <row r="499" spans="1:12" x14ac:dyDescent="0.25">
      <c r="A499" s="17"/>
      <c r="B499" s="16" t="e">
        <v>#N/A</v>
      </c>
      <c r="C499"/>
      <c r="D499"/>
      <c r="E499"/>
      <c r="F499"/>
      <c r="G499"/>
      <c r="K499" s="133">
        <v>43983</v>
      </c>
      <c r="L499" s="134" t="e">
        <f t="shared" si="165"/>
        <v>#N/A</v>
      </c>
    </row>
    <row r="500" spans="1:12" x14ac:dyDescent="0.25">
      <c r="A500" s="17"/>
      <c r="B500" s="16" t="e">
        <v>#N/A</v>
      </c>
      <c r="C500"/>
      <c r="D500"/>
      <c r="E500"/>
      <c r="F500"/>
      <c r="G500"/>
      <c r="H500" s="132"/>
      <c r="I500" s="135"/>
      <c r="J500" s="135"/>
      <c r="K500" s="133">
        <v>44013</v>
      </c>
      <c r="L500" s="134" t="e">
        <f t="shared" si="165"/>
        <v>#N/A</v>
      </c>
    </row>
    <row r="501" spans="1:12" x14ac:dyDescent="0.25">
      <c r="A501" s="17">
        <v>44044</v>
      </c>
      <c r="B501" s="16">
        <v>202.8</v>
      </c>
      <c r="C501" s="85">
        <f>(B501/(AVERAGE(B$483:B$492))*100)</f>
        <v>88.957122491501266</v>
      </c>
      <c r="D501" s="85">
        <f>(C501-C498)/C498*100</f>
        <v>57.821011673151759</v>
      </c>
      <c r="E501" s="85">
        <f>(C501-C489)/C489*100</f>
        <v>-8.4837545126353717</v>
      </c>
      <c r="F501" s="85"/>
      <c r="G501" s="85"/>
      <c r="K501" s="133">
        <v>44044</v>
      </c>
      <c r="L501" s="134">
        <f t="shared" si="165"/>
        <v>202.8</v>
      </c>
    </row>
    <row r="502" spans="1:12" x14ac:dyDescent="0.25">
      <c r="A502" s="17"/>
      <c r="B502" s="16" t="e">
        <v>#N/A</v>
      </c>
      <c r="C502"/>
      <c r="D502"/>
      <c r="E502"/>
      <c r="F502"/>
      <c r="G502"/>
      <c r="K502" s="133">
        <v>44075</v>
      </c>
      <c r="L502" s="134" t="e">
        <f t="shared" si="165"/>
        <v>#N/A</v>
      </c>
    </row>
    <row r="503" spans="1:12" x14ac:dyDescent="0.25">
      <c r="A503" s="17"/>
      <c r="B503" s="16" t="e">
        <v>#N/A</v>
      </c>
      <c r="C503" s="85"/>
      <c r="D503"/>
      <c r="E503"/>
      <c r="F503"/>
      <c r="G503"/>
      <c r="H503" s="132"/>
      <c r="I503" s="135"/>
      <c r="J503" s="135"/>
      <c r="K503" s="133">
        <v>44105</v>
      </c>
      <c r="L503" s="134" t="e">
        <f t="shared" si="165"/>
        <v>#N/A</v>
      </c>
    </row>
    <row r="504" spans="1:12" x14ac:dyDescent="0.25">
      <c r="A504" s="17">
        <v>44136</v>
      </c>
      <c r="B504" s="16">
        <v>259.89999999999998</v>
      </c>
      <c r="C504" s="85">
        <f>(B504/(AVERAGE(B$483:B$492))*100)</f>
        <v>114.00372847899989</v>
      </c>
      <c r="D504" s="85">
        <f>(C504-C501)/C501*100</f>
        <v>28.15581854043392</v>
      </c>
      <c r="E504" s="85">
        <f>(C504-C492)/C492*100</f>
        <v>12.803819444444434</v>
      </c>
      <c r="F504" s="85"/>
      <c r="G504" s="85"/>
      <c r="K504" s="133">
        <v>44136</v>
      </c>
      <c r="L504" s="134">
        <f t="shared" si="165"/>
        <v>259.89999999999998</v>
      </c>
    </row>
    <row r="505" spans="1:12" x14ac:dyDescent="0.25">
      <c r="A505" s="17"/>
      <c r="B505" s="16" t="e">
        <v>#N/A</v>
      </c>
      <c r="C505"/>
      <c r="D505"/>
      <c r="E505"/>
      <c r="F505"/>
      <c r="G505"/>
      <c r="K505" s="133">
        <v>44166</v>
      </c>
      <c r="L505" s="134" t="e">
        <f t="shared" si="165"/>
        <v>#N/A</v>
      </c>
    </row>
    <row r="506" spans="1:12" x14ac:dyDescent="0.25">
      <c r="A506" s="17"/>
      <c r="B506" s="16" t="e">
        <v>#N/A</v>
      </c>
      <c r="C506" s="85"/>
      <c r="D506"/>
      <c r="E506"/>
      <c r="F506"/>
      <c r="G506"/>
      <c r="H506" s="132"/>
      <c r="I506" s="135"/>
      <c r="J506" s="135"/>
      <c r="K506" s="133">
        <v>44197</v>
      </c>
      <c r="L506" s="134" t="e">
        <f t="shared" si="165"/>
        <v>#N/A</v>
      </c>
    </row>
    <row r="507" spans="1:12" x14ac:dyDescent="0.25">
      <c r="A507" s="17">
        <v>44228</v>
      </c>
      <c r="B507" s="16">
        <v>288.60000000000002</v>
      </c>
      <c r="C507" s="85">
        <f>(B507/(AVERAGE(B$483:B$492))*100)</f>
        <v>126.59282816098258</v>
      </c>
      <c r="D507" s="85">
        <f>(C507-C504)/C504*100</f>
        <v>11.042708734128524</v>
      </c>
      <c r="E507" s="85">
        <f>(C507-C495)/C495*100</f>
        <v>26.745718050065886</v>
      </c>
      <c r="F507" s="85"/>
      <c r="G507" s="85"/>
      <c r="K507" s="133">
        <v>44228</v>
      </c>
      <c r="L507" s="134">
        <f t="shared" si="165"/>
        <v>288.60000000000002</v>
      </c>
    </row>
    <row r="508" spans="1:12" x14ac:dyDescent="0.25">
      <c r="A508" s="17"/>
      <c r="B508" s="16" t="e">
        <v>#N/A</v>
      </c>
      <c r="C508"/>
      <c r="D508"/>
      <c r="E508"/>
      <c r="F508"/>
      <c r="G508"/>
      <c r="K508" s="133">
        <v>44256</v>
      </c>
      <c r="L508" s="134" t="e">
        <f t="shared" si="165"/>
        <v>#N/A</v>
      </c>
    </row>
    <row r="509" spans="1:12" x14ac:dyDescent="0.25">
      <c r="A509" s="17"/>
      <c r="B509" s="16" t="e">
        <v>#N/A</v>
      </c>
      <c r="C509" s="85"/>
      <c r="D509"/>
      <c r="E509"/>
      <c r="F509"/>
      <c r="G509"/>
      <c r="H509" s="132"/>
      <c r="I509" s="135"/>
      <c r="J509" s="135"/>
      <c r="K509" s="133">
        <v>44287</v>
      </c>
      <c r="L509" s="134" t="e">
        <f t="shared" si="165"/>
        <v>#N/A</v>
      </c>
    </row>
    <row r="510" spans="1:12" x14ac:dyDescent="0.25">
      <c r="A510" s="17">
        <v>44317</v>
      </c>
      <c r="B510" s="16">
        <v>367.8</v>
      </c>
      <c r="C510" s="85">
        <f>(B510/(AVERAGE(B$483:B$492))*100)</f>
        <v>161.33347954819607</v>
      </c>
      <c r="D510" s="85">
        <f>(C510-C507)/C507*100</f>
        <v>27.442827442827422</v>
      </c>
      <c r="E510" s="85">
        <f>(C510-C498)/C498*100</f>
        <v>186.22568093385212</v>
      </c>
      <c r="F510" s="85"/>
      <c r="G510" s="85"/>
      <c r="K510" s="133">
        <v>44317</v>
      </c>
      <c r="L510" s="134">
        <f t="shared" si="165"/>
        <v>367.8</v>
      </c>
    </row>
    <row r="511" spans="1:12" x14ac:dyDescent="0.25">
      <c r="B511" s="16" t="e">
        <v>#N/A</v>
      </c>
      <c r="C511"/>
      <c r="D511"/>
      <c r="E511"/>
      <c r="F511"/>
      <c r="G511"/>
      <c r="K511" s="133">
        <v>44348</v>
      </c>
      <c r="L511" s="134" t="e">
        <f t="shared" si="165"/>
        <v>#N/A</v>
      </c>
    </row>
    <row r="512" spans="1:12" x14ac:dyDescent="0.25">
      <c r="A512" s="17"/>
      <c r="B512" s="16" t="e">
        <v>#N/A</v>
      </c>
      <c r="C512"/>
      <c r="D512"/>
      <c r="E512"/>
      <c r="F512"/>
      <c r="G512"/>
      <c r="H512" s="132"/>
      <c r="I512" s="135"/>
      <c r="J512" s="135"/>
      <c r="K512" s="133">
        <v>44378</v>
      </c>
      <c r="L512" s="134" t="e">
        <f t="shared" si="165"/>
        <v>#N/A</v>
      </c>
    </row>
    <row r="513" spans="1:12" x14ac:dyDescent="0.25">
      <c r="A513" s="17">
        <v>44409</v>
      </c>
      <c r="B513" s="16">
        <v>327</v>
      </c>
      <c r="C513" s="85">
        <f>(B513/(AVERAGE(B$483:B$492))*100)</f>
        <v>143.43678034872244</v>
      </c>
      <c r="D513" s="85">
        <f>(C513-C510)/C510*100</f>
        <v>-11.092985318107671</v>
      </c>
      <c r="E513" s="85">
        <f>(C513-C501)/C501*100</f>
        <v>61.24260355029584</v>
      </c>
      <c r="F513" s="85"/>
      <c r="G513" s="85"/>
      <c r="K513" s="133">
        <v>44409</v>
      </c>
      <c r="L513" s="134">
        <f t="shared" si="165"/>
        <v>327</v>
      </c>
    </row>
    <row r="514" spans="1:12" x14ac:dyDescent="0.25">
      <c r="A514" s="17"/>
      <c r="B514" s="16" t="e">
        <v>#N/A</v>
      </c>
      <c r="C514"/>
      <c r="D514"/>
      <c r="E514"/>
      <c r="F514"/>
      <c r="G514"/>
      <c r="K514" s="133">
        <v>44440</v>
      </c>
      <c r="L514" s="134" t="e">
        <f t="shared" si="165"/>
        <v>#N/A</v>
      </c>
    </row>
    <row r="515" spans="1:12" x14ac:dyDescent="0.25">
      <c r="A515" s="17"/>
      <c r="B515" s="16" t="e">
        <v>#N/A</v>
      </c>
      <c r="C515"/>
      <c r="D515"/>
      <c r="E515"/>
      <c r="F515"/>
      <c r="G515"/>
      <c r="K515" s="133">
        <v>44470</v>
      </c>
      <c r="L515" s="134" t="e">
        <f t="shared" si="165"/>
        <v>#N/A</v>
      </c>
    </row>
    <row r="516" spans="1:12" x14ac:dyDescent="0.25">
      <c r="A516" s="17">
        <v>44501</v>
      </c>
      <c r="B516" s="16">
        <v>406.7</v>
      </c>
      <c r="C516" s="85">
        <f>(B516/(AVERAGE(B$483:B$492))*100)</f>
        <v>178.39675403004716</v>
      </c>
      <c r="D516" s="85">
        <f>(C516-C513)/C513*100</f>
        <v>24.373088685015308</v>
      </c>
      <c r="E516" s="85">
        <f>(C516-C504)/C504*100</f>
        <v>56.483262793382082</v>
      </c>
      <c r="F516" s="85"/>
      <c r="G516" s="85"/>
      <c r="K516" s="133">
        <v>44501</v>
      </c>
      <c r="L516" s="134">
        <f t="shared" si="165"/>
        <v>406.7</v>
      </c>
    </row>
    <row r="517" spans="1:12" x14ac:dyDescent="0.25">
      <c r="B517" s="16" t="e">
        <v>#N/A</v>
      </c>
      <c r="C517"/>
      <c r="D517"/>
      <c r="E517"/>
      <c r="F517"/>
      <c r="G517"/>
      <c r="K517" s="133">
        <v>44531</v>
      </c>
      <c r="L517" s="134" t="e">
        <f t="shared" si="165"/>
        <v>#N/A</v>
      </c>
    </row>
    <row r="518" spans="1:12" x14ac:dyDescent="0.25">
      <c r="B518" s="16" t="e">
        <v>#N/A</v>
      </c>
      <c r="C518"/>
      <c r="D518"/>
      <c r="E518"/>
      <c r="F518"/>
      <c r="G518"/>
      <c r="K518" s="133">
        <v>44562</v>
      </c>
      <c r="L518" s="134" t="e">
        <f t="shared" si="165"/>
        <v>#N/A</v>
      </c>
    </row>
    <row r="519" spans="1:12" x14ac:dyDescent="0.25">
      <c r="A519" s="54">
        <v>44593</v>
      </c>
      <c r="B519" s="16">
        <v>424.3</v>
      </c>
      <c r="C519" s="85">
        <f>(B519/(AVERAGE(B$483:B$492))*100)</f>
        <v>186.11689878276127</v>
      </c>
      <c r="D519" s="85">
        <f>(C519-C516)/C516*100</f>
        <v>4.3275141381853901</v>
      </c>
      <c r="E519" s="85">
        <f>(C519-C507)/C507*100</f>
        <v>47.020097020097005</v>
      </c>
      <c r="F519" s="85"/>
      <c r="G519" s="85"/>
      <c r="K519" s="133">
        <v>44593</v>
      </c>
      <c r="L519" s="134">
        <f t="shared" ref="L519:L545" si="166">_xlfn.XLOOKUP(K519,I$6:I$190,J$6:J$190)</f>
        <v>424.3</v>
      </c>
    </row>
    <row r="520" spans="1:12" x14ac:dyDescent="0.25">
      <c r="B520" s="16" t="e">
        <v>#N/A</v>
      </c>
      <c r="C520"/>
      <c r="D520"/>
      <c r="E520"/>
      <c r="F520"/>
      <c r="G520"/>
      <c r="K520" s="133">
        <v>44621</v>
      </c>
      <c r="L520" s="134" t="e">
        <f t="shared" si="166"/>
        <v>#N/A</v>
      </c>
    </row>
    <row r="521" spans="1:12" x14ac:dyDescent="0.25">
      <c r="B521" s="16" t="e">
        <v>#N/A</v>
      </c>
      <c r="C521"/>
      <c r="D521"/>
      <c r="E521"/>
      <c r="F521"/>
      <c r="G521"/>
      <c r="K521" s="133">
        <v>44652</v>
      </c>
      <c r="L521" s="134" t="e">
        <f t="shared" si="166"/>
        <v>#N/A</v>
      </c>
    </row>
    <row r="522" spans="1:12" x14ac:dyDescent="0.25">
      <c r="A522" s="54">
        <v>44682</v>
      </c>
      <c r="B522" s="16">
        <v>476.8</v>
      </c>
      <c r="C522" s="85">
        <f>(B522/(AVERAGE(B$483:B$492))*100)</f>
        <v>209.14573966443692</v>
      </c>
      <c r="D522" s="85">
        <f>(C522-C519)/C519*100</f>
        <v>12.373320763610666</v>
      </c>
      <c r="E522" s="85">
        <f>(C522-C510)/C510*100</f>
        <v>29.635671560630801</v>
      </c>
      <c r="F522" s="85"/>
      <c r="G522" s="85"/>
      <c r="K522" s="133">
        <v>44682</v>
      </c>
      <c r="L522" s="134">
        <f t="shared" si="166"/>
        <v>476.8</v>
      </c>
    </row>
    <row r="523" spans="1:12" x14ac:dyDescent="0.25">
      <c r="A523" s="54"/>
      <c r="B523" s="16" t="e">
        <v>#N/A</v>
      </c>
      <c r="C523"/>
      <c r="D523"/>
      <c r="E523"/>
      <c r="F523"/>
      <c r="G523"/>
      <c r="K523" s="133">
        <v>44713</v>
      </c>
      <c r="L523" s="134" t="e">
        <f t="shared" si="166"/>
        <v>#N/A</v>
      </c>
    </row>
    <row r="524" spans="1:12" x14ac:dyDescent="0.25">
      <c r="B524" s="16" t="e">
        <v>#N/A</v>
      </c>
      <c r="C524"/>
      <c r="D524"/>
      <c r="E524"/>
      <c r="F524"/>
      <c r="G524"/>
      <c r="K524" s="133">
        <v>44743</v>
      </c>
      <c r="L524" s="134" t="e">
        <f t="shared" si="166"/>
        <v>#N/A</v>
      </c>
    </row>
    <row r="525" spans="1:12" x14ac:dyDescent="0.25">
      <c r="A525" s="54">
        <v>44774</v>
      </c>
      <c r="B525" s="16">
        <v>460.1</v>
      </c>
      <c r="C525" s="85">
        <f>(B525/(AVERAGE(B$483:B$492))*100)</f>
        <v>201.82037504112293</v>
      </c>
      <c r="D525" s="85">
        <f>(C525-C522)/C522*100</f>
        <v>-3.5025167785235025</v>
      </c>
      <c r="E525" s="85">
        <f>(C525-C513)/C513*100</f>
        <v>40.703363914373099</v>
      </c>
      <c r="F525" s="85"/>
      <c r="G525" s="85"/>
      <c r="K525" s="133">
        <v>44774</v>
      </c>
      <c r="L525" s="134">
        <f t="shared" si="166"/>
        <v>460.1</v>
      </c>
    </row>
    <row r="526" spans="1:12" x14ac:dyDescent="0.25">
      <c r="A526" s="54"/>
      <c r="B526" s="16" t="e">
        <v>#N/A</v>
      </c>
      <c r="C526"/>
      <c r="D526"/>
      <c r="E526"/>
      <c r="F526"/>
      <c r="G526"/>
      <c r="K526" s="133">
        <v>44805</v>
      </c>
      <c r="L526" s="134" t="e">
        <f t="shared" si="166"/>
        <v>#N/A</v>
      </c>
    </row>
    <row r="527" spans="1:12" x14ac:dyDescent="0.25">
      <c r="A527" s="54"/>
      <c r="B527" s="16" t="e">
        <v>#N/A</v>
      </c>
      <c r="C527"/>
      <c r="D527"/>
      <c r="E527"/>
      <c r="F527"/>
      <c r="G527"/>
      <c r="K527" s="133">
        <v>44835</v>
      </c>
      <c r="L527" s="134" t="e">
        <f t="shared" si="166"/>
        <v>#N/A</v>
      </c>
    </row>
    <row r="528" spans="1:12" x14ac:dyDescent="0.25">
      <c r="A528" s="54">
        <v>44866</v>
      </c>
      <c r="B528" s="16">
        <v>452.2</v>
      </c>
      <c r="C528" s="85">
        <f>(B528/(AVERAGE(B$483:B$492))*100)</f>
        <v>198.35508279416604</v>
      </c>
      <c r="D528" s="85">
        <f>(C528-C525)/C525*100</f>
        <v>-1.7170180395566126</v>
      </c>
      <c r="E528" s="85">
        <f>(C528-C516)/C516*100</f>
        <v>11.187607573149743</v>
      </c>
      <c r="F528" s="85"/>
      <c r="G528" s="85"/>
      <c r="K528" s="133">
        <v>44866</v>
      </c>
      <c r="L528" s="134">
        <f t="shared" si="166"/>
        <v>452.2</v>
      </c>
    </row>
    <row r="529" spans="1:12" x14ac:dyDescent="0.25">
      <c r="B529" s="16" t="e">
        <v>#N/A</v>
      </c>
      <c r="C529"/>
      <c r="D529"/>
      <c r="E529"/>
      <c r="F529"/>
      <c r="G529"/>
      <c r="K529" s="133">
        <v>44896</v>
      </c>
      <c r="L529" s="134" t="e">
        <f t="shared" si="166"/>
        <v>#N/A</v>
      </c>
    </row>
    <row r="530" spans="1:12" x14ac:dyDescent="0.25">
      <c r="B530" s="16" t="e">
        <v>#N/A</v>
      </c>
      <c r="C530"/>
      <c r="D530"/>
      <c r="E530"/>
      <c r="F530"/>
      <c r="G530"/>
      <c r="K530" s="133">
        <v>44927</v>
      </c>
      <c r="L530" s="134" t="e">
        <f t="shared" si="166"/>
        <v>#N/A</v>
      </c>
    </row>
    <row r="531" spans="1:12" x14ac:dyDescent="0.25">
      <c r="A531" s="54">
        <v>44958</v>
      </c>
      <c r="B531" s="16">
        <v>441</v>
      </c>
      <c r="C531" s="85">
        <f>(B531/(AVERAGE(B$483:B$492))*100)</f>
        <v>193.44226340607526</v>
      </c>
      <c r="D531" s="85">
        <f>(C531-C528)/C528*100</f>
        <v>-2.4767801857585048</v>
      </c>
      <c r="E531" s="85">
        <f>(C531-C519)/C519*100</f>
        <v>3.9358944143294985</v>
      </c>
      <c r="F531" s="85"/>
      <c r="G531" s="85"/>
      <c r="K531" s="133">
        <v>44958</v>
      </c>
      <c r="L531" s="134">
        <f t="shared" si="166"/>
        <v>441</v>
      </c>
    </row>
    <row r="532" spans="1:12" x14ac:dyDescent="0.25">
      <c r="B532" s="16" t="e">
        <v>#N/A</v>
      </c>
      <c r="C532"/>
      <c r="D532"/>
      <c r="E532"/>
      <c r="F532"/>
      <c r="G532"/>
      <c r="K532" s="133">
        <v>44986</v>
      </c>
      <c r="L532" s="134" t="e">
        <f t="shared" si="166"/>
        <v>#N/A</v>
      </c>
    </row>
    <row r="533" spans="1:12" x14ac:dyDescent="0.25">
      <c r="B533" s="16" t="e">
        <v>#N/A</v>
      </c>
      <c r="C533"/>
      <c r="D533"/>
      <c r="E533"/>
      <c r="F533"/>
      <c r="G533"/>
      <c r="K533" s="133">
        <v>45017</v>
      </c>
      <c r="L533" s="134" t="e">
        <f t="shared" si="166"/>
        <v>#N/A</v>
      </c>
    </row>
    <row r="534" spans="1:12" x14ac:dyDescent="0.25">
      <c r="A534" s="54">
        <v>45047</v>
      </c>
      <c r="B534" s="16">
        <v>428.4</v>
      </c>
      <c r="C534" s="85">
        <f>(B534/(AVERAGE(B$483:B$492))*100)</f>
        <v>187.91534159447306</v>
      </c>
      <c r="D534" s="85">
        <f>(C534-C531)/C531*100</f>
        <v>-2.8571428571428794</v>
      </c>
      <c r="E534" s="85">
        <f>(C534-C522)/C522*100</f>
        <v>-10.151006711409414</v>
      </c>
      <c r="F534" s="85"/>
      <c r="G534" s="85"/>
      <c r="K534" s="133">
        <v>45047</v>
      </c>
      <c r="L534" s="134">
        <f t="shared" si="166"/>
        <v>428.4</v>
      </c>
    </row>
    <row r="535" spans="1:12" x14ac:dyDescent="0.25">
      <c r="B535" s="16" t="e">
        <v>#N/A</v>
      </c>
      <c r="C535"/>
      <c r="D535"/>
      <c r="E535"/>
      <c r="F535"/>
      <c r="G535"/>
      <c r="K535" s="133">
        <v>45078</v>
      </c>
      <c r="L535" s="134" t="e">
        <f t="shared" si="166"/>
        <v>#N/A</v>
      </c>
    </row>
    <row r="536" spans="1:12" x14ac:dyDescent="0.25">
      <c r="B536" s="16" t="e">
        <v>#N/A</v>
      </c>
      <c r="C536"/>
      <c r="D536"/>
      <c r="E536"/>
      <c r="F536"/>
      <c r="G536"/>
      <c r="K536" s="133">
        <v>45108</v>
      </c>
      <c r="L536" s="134" t="e">
        <f t="shared" si="166"/>
        <v>#N/A</v>
      </c>
    </row>
    <row r="537" spans="1:12" x14ac:dyDescent="0.25">
      <c r="A537" s="54">
        <v>45139</v>
      </c>
      <c r="B537" s="16">
        <v>390.5</v>
      </c>
      <c r="C537" s="85">
        <f>(B537/(AVERAGE(B$483:B$492))*100)</f>
        <v>171.29071170084441</v>
      </c>
      <c r="D537" s="85">
        <f>(C537-C534)/C534*100</f>
        <v>-8.8468720821661808</v>
      </c>
      <c r="E537" s="85">
        <f>(C537-C525)/C525*100</f>
        <v>-15.127146272549435</v>
      </c>
      <c r="F537" s="85"/>
      <c r="G537" s="85"/>
      <c r="K537" s="133">
        <v>45139</v>
      </c>
      <c r="L537" s="134">
        <f t="shared" si="166"/>
        <v>390.5</v>
      </c>
    </row>
    <row r="538" spans="1:12" x14ac:dyDescent="0.25">
      <c r="B538" s="16" t="e">
        <v>#N/A</v>
      </c>
      <c r="C538"/>
      <c r="K538" s="133">
        <v>45170</v>
      </c>
      <c r="L538" s="134" t="e">
        <f t="shared" si="166"/>
        <v>#N/A</v>
      </c>
    </row>
    <row r="539" spans="1:12" x14ac:dyDescent="0.25">
      <c r="A539" s="8"/>
      <c r="B539" s="16" t="e">
        <v>#N/A</v>
      </c>
      <c r="C539"/>
      <c r="K539" s="133">
        <v>45200</v>
      </c>
      <c r="L539" s="134" t="e">
        <f t="shared" si="166"/>
        <v>#N/A</v>
      </c>
    </row>
    <row r="540" spans="1:12" x14ac:dyDescent="0.25">
      <c r="A540" s="54">
        <v>45231</v>
      </c>
      <c r="B540" s="16">
        <v>386.4</v>
      </c>
      <c r="C540" s="85">
        <f>(B540/(AVERAGE(B$483:B$492))*100)</f>
        <v>169.49226888913259</v>
      </c>
      <c r="D540" s="85">
        <f>(C540-C537)/C537*100</f>
        <v>-1.0499359795134513</v>
      </c>
      <c r="E540" s="85">
        <f>(C540-C528)/C528*100</f>
        <v>-14.551083591331269</v>
      </c>
      <c r="K540" s="133">
        <v>45231</v>
      </c>
      <c r="L540" s="134">
        <f>_xlfn.XLOOKUP(K540,I$6:I$193,J$6:J$193)</f>
        <v>386.4</v>
      </c>
    </row>
    <row r="541" spans="1:12" x14ac:dyDescent="0.25">
      <c r="B541" s="60" t="e">
        <v>#N/A</v>
      </c>
      <c r="C541"/>
      <c r="K541" s="133">
        <v>45261</v>
      </c>
      <c r="L541" s="134" t="e">
        <f t="shared" si="166"/>
        <v>#N/A</v>
      </c>
    </row>
    <row r="542" spans="1:12" x14ac:dyDescent="0.25">
      <c r="B542" s="60" t="e">
        <v>#N/A</v>
      </c>
      <c r="C542"/>
      <c r="K542" s="133">
        <v>45292</v>
      </c>
      <c r="L542" s="134" t="e">
        <f t="shared" si="166"/>
        <v>#N/A</v>
      </c>
    </row>
    <row r="543" spans="1:12" x14ac:dyDescent="0.25">
      <c r="A543" s="54">
        <v>45323</v>
      </c>
      <c r="B543" s="60">
        <v>362.4</v>
      </c>
      <c r="C543" s="85">
        <f>(B543/(AVERAGE(B$483:B$492))*100)</f>
        <v>158.96479877179516</v>
      </c>
      <c r="D543" s="85">
        <f>(C543-C540)/C540*100</f>
        <v>-6.2111801242236035</v>
      </c>
      <c r="E543" s="85">
        <f>(C543-C531)/C531*100</f>
        <v>-17.823129251700689</v>
      </c>
      <c r="K543" s="133">
        <v>45323</v>
      </c>
      <c r="L543" s="134">
        <f t="shared" si="166"/>
        <v>362.4</v>
      </c>
    </row>
    <row r="544" spans="1:12" x14ac:dyDescent="0.25">
      <c r="B544" s="60" t="e">
        <v>#N/A</v>
      </c>
      <c r="C544"/>
      <c r="K544" s="133">
        <v>45352</v>
      </c>
      <c r="L544" s="134" t="e">
        <f t="shared" si="166"/>
        <v>#N/A</v>
      </c>
    </row>
    <row r="545" spans="1:12" x14ac:dyDescent="0.25">
      <c r="B545" s="60" t="e">
        <v>#N/A</v>
      </c>
      <c r="C545"/>
      <c r="K545" s="133">
        <v>45383</v>
      </c>
      <c r="L545" s="134" t="e">
        <f t="shared" si="166"/>
        <v>#N/A</v>
      </c>
    </row>
    <row r="546" spans="1:12" x14ac:dyDescent="0.25">
      <c r="A546" s="54">
        <v>45413</v>
      </c>
      <c r="B546" s="60">
        <v>352.6</v>
      </c>
      <c r="C546" s="85">
        <f>(B546/(AVERAGE(B$483:B$492))*100)</f>
        <v>154.66608180721573</v>
      </c>
      <c r="D546" s="85">
        <f>(C546-C543)/C543*100</f>
        <v>-2.7041942604856368</v>
      </c>
      <c r="E546" s="85">
        <f>(C546-C534)/C534*100</f>
        <v>-17.693744164332379</v>
      </c>
      <c r="K546" s="133">
        <v>45413</v>
      </c>
      <c r="L546" s="134">
        <f>_xlfn.XLOOKUP(K546,I$6:I$196,J$6:J$196)</f>
        <v>352.6</v>
      </c>
    </row>
    <row r="547" spans="1:12" x14ac:dyDescent="0.25">
      <c r="B547" s="60" t="e">
        <v>#N/A</v>
      </c>
      <c r="C547"/>
      <c r="K547" s="133">
        <v>45444</v>
      </c>
    </row>
    <row r="548" spans="1:12" x14ac:dyDescent="0.25">
      <c r="B548" s="60" t="e">
        <v>#N/A</v>
      </c>
      <c r="C548"/>
      <c r="K548" s="133">
        <v>45474</v>
      </c>
    </row>
    <row r="549" spans="1:12" x14ac:dyDescent="0.25">
      <c r="A549" s="54">
        <v>45505</v>
      </c>
      <c r="C549" s="85"/>
      <c r="K549" s="133">
        <v>45505</v>
      </c>
    </row>
    <row r="550" spans="1:12" x14ac:dyDescent="0.25">
      <c r="B550" s="60" t="e">
        <v>#N/A</v>
      </c>
      <c r="C550"/>
      <c r="K550" s="133">
        <v>45536</v>
      </c>
    </row>
    <row r="551" spans="1:12" x14ac:dyDescent="0.25">
      <c r="B551" s="60" t="e">
        <v>#N/A</v>
      </c>
      <c r="C551"/>
      <c r="K551" s="133">
        <v>45566</v>
      </c>
    </row>
    <row r="552" spans="1:12" x14ac:dyDescent="0.25">
      <c r="A552" s="54">
        <v>45597</v>
      </c>
      <c r="C552" s="85"/>
      <c r="K552" s="133">
        <v>45597</v>
      </c>
    </row>
    <row r="553" spans="1:12" x14ac:dyDescent="0.25">
      <c r="B553" s="60" t="e">
        <v>#N/A</v>
      </c>
      <c r="C553"/>
      <c r="K553" s="133">
        <v>45627</v>
      </c>
    </row>
    <row r="554" spans="1:12" x14ac:dyDescent="0.25">
      <c r="B554" s="60" t="e">
        <v>#N/A</v>
      </c>
      <c r="C554"/>
    </row>
    <row r="555" spans="1:12" x14ac:dyDescent="0.25">
      <c r="C555" s="85"/>
    </row>
    <row r="556" spans="1:12" x14ac:dyDescent="0.25">
      <c r="C556"/>
    </row>
    <row r="557" spans="1:12" x14ac:dyDescent="0.25">
      <c r="C557"/>
    </row>
    <row r="558" spans="1:12" x14ac:dyDescent="0.25">
      <c r="C558" s="85"/>
    </row>
    <row r="559" spans="1:12" x14ac:dyDescent="0.25">
      <c r="C559"/>
    </row>
    <row r="560" spans="1:12" x14ac:dyDescent="0.25">
      <c r="C560"/>
    </row>
    <row r="561" spans="3:3" x14ac:dyDescent="0.25">
      <c r="C561" s="85"/>
    </row>
    <row r="562" spans="3:3" x14ac:dyDescent="0.25">
      <c r="C562"/>
    </row>
    <row r="563" spans="3:3" x14ac:dyDescent="0.25">
      <c r="C563"/>
    </row>
    <row r="564" spans="3:3" x14ac:dyDescent="0.25">
      <c r="C564" s="85"/>
    </row>
    <row r="565" spans="3:3" x14ac:dyDescent="0.25">
      <c r="C565"/>
    </row>
    <row r="566" spans="3:3" x14ac:dyDescent="0.25">
      <c r="C566"/>
    </row>
    <row r="567" spans="3:3" x14ac:dyDescent="0.25">
      <c r="C567" s="85"/>
    </row>
    <row r="568" spans="3:3" x14ac:dyDescent="0.25">
      <c r="C568"/>
    </row>
    <row r="569" spans="3:3" x14ac:dyDescent="0.25">
      <c r="C569"/>
    </row>
    <row r="570" spans="3:3" x14ac:dyDescent="0.25">
      <c r="C570" s="85"/>
    </row>
    <row r="571" spans="3:3" x14ac:dyDescent="0.25">
      <c r="C571"/>
    </row>
    <row r="572" spans="3:3" x14ac:dyDescent="0.25">
      <c r="C572"/>
    </row>
    <row r="573" spans="3:3" x14ac:dyDescent="0.25">
      <c r="C573" s="85"/>
    </row>
    <row r="574" spans="3:3" x14ac:dyDescent="0.25">
      <c r="C574"/>
    </row>
    <row r="575" spans="3:3" x14ac:dyDescent="0.25">
      <c r="C575" s="85"/>
    </row>
    <row r="576" spans="3:3" x14ac:dyDescent="0.25">
      <c r="C576" s="85"/>
    </row>
  </sheetData>
  <mergeCells count="2">
    <mergeCell ref="B4:D4"/>
    <mergeCell ref="I4:J4"/>
  </mergeCells>
  <pageMargins left="0.7" right="0.7" top="0.75" bottom="0.75" header="0.3" footer="0.3"/>
  <pageSetup paperSize="9" orientation="portrait" horizontalDpi="300" r:id="rId1"/>
  <headerFooter>
    <oddHeader>&amp;C&amp;"Calibri"&amp;12&amp;KFF0000OFFICIAL&amp;1#</oddHeader>
    <oddFooter>&amp;C&amp;1#&amp;"Calibri"&amp;12&amp;KFF0000OFFICIAL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A7CF4-5C0A-475E-A825-CE99AB96CB25}">
  <dimension ref="A1:O552"/>
  <sheetViews>
    <sheetView workbookViewId="0">
      <pane ySplit="5" topLeftCell="A6" activePane="bottomLeft" state="frozen"/>
      <selection pane="bottomLeft"/>
    </sheetView>
  </sheetViews>
  <sheetFormatPr defaultColWidth="8.85546875" defaultRowHeight="15" x14ac:dyDescent="0.25"/>
  <cols>
    <col min="1" max="1" width="9.85546875" style="2" customWidth="1"/>
    <col min="2" max="2" width="12.5703125" style="16" customWidth="1"/>
    <col min="3" max="3" width="9.28515625" style="16" customWidth="1"/>
    <col min="4" max="4" width="9.28515625" style="2" customWidth="1"/>
    <col min="5" max="5" width="3.28515625" style="2" customWidth="1"/>
    <col min="6" max="6" width="12.85546875" style="2" customWidth="1"/>
    <col min="7" max="7" width="10.140625" style="2" customWidth="1"/>
    <col min="8" max="8" width="9.85546875" style="2" customWidth="1"/>
    <col min="9" max="9" width="3.140625" style="2" customWidth="1"/>
    <col min="10" max="10" width="11.140625" style="2" customWidth="1"/>
    <col min="11" max="11" width="11.85546875" style="2" customWidth="1"/>
    <col min="12" max="12" width="11.28515625" style="2" customWidth="1"/>
    <col min="15" max="16384" width="8.85546875" style="2"/>
  </cols>
  <sheetData>
    <row r="1" spans="1:14" x14ac:dyDescent="0.25">
      <c r="A1" s="1" t="s">
        <v>130</v>
      </c>
      <c r="E1" s="117"/>
      <c r="F1" s="117" t="s">
        <v>161</v>
      </c>
      <c r="N1" s="2"/>
    </row>
    <row r="2" spans="1:14" x14ac:dyDescent="0.25">
      <c r="A2" s="1"/>
      <c r="B2" s="5" t="s">
        <v>148</v>
      </c>
      <c r="F2" s="5" t="s">
        <v>131</v>
      </c>
    </row>
    <row r="3" spans="1:14" ht="21" customHeight="1" x14ac:dyDescent="0.25">
      <c r="A3" s="1"/>
      <c r="B3" s="112" t="s">
        <v>132</v>
      </c>
      <c r="C3" s="5" t="s">
        <v>3</v>
      </c>
      <c r="D3" s="5" t="s">
        <v>3</v>
      </c>
      <c r="F3" s="4" t="s">
        <v>132</v>
      </c>
      <c r="G3" s="4"/>
      <c r="H3" s="4"/>
      <c r="I3" s="4"/>
      <c r="K3" s="5" t="s">
        <v>150</v>
      </c>
      <c r="L3" s="5" t="s">
        <v>149</v>
      </c>
      <c r="N3" s="2"/>
    </row>
    <row r="4" spans="1:14" ht="14.45" customHeight="1" x14ac:dyDescent="0.25">
      <c r="B4" s="148" t="s">
        <v>76</v>
      </c>
      <c r="C4" s="148"/>
      <c r="D4" s="148"/>
      <c r="E4" s="111"/>
      <c r="F4" s="148" t="s">
        <v>140</v>
      </c>
      <c r="G4" s="148"/>
      <c r="H4" s="148"/>
      <c r="I4" s="110"/>
      <c r="J4" s="15"/>
      <c r="K4" s="145" t="s">
        <v>137</v>
      </c>
      <c r="L4" s="145"/>
      <c r="N4" s="2"/>
    </row>
    <row r="5" spans="1:14" ht="105" x14ac:dyDescent="0.25">
      <c r="A5" s="14" t="s">
        <v>79</v>
      </c>
      <c r="B5" s="49" t="s">
        <v>133</v>
      </c>
      <c r="C5" s="6" t="s">
        <v>135</v>
      </c>
      <c r="D5" s="6" t="s">
        <v>136</v>
      </c>
      <c r="E5" s="49"/>
      <c r="F5" s="6" t="s">
        <v>134</v>
      </c>
      <c r="G5" s="6" t="s">
        <v>151</v>
      </c>
      <c r="H5" s="6" t="s">
        <v>136</v>
      </c>
      <c r="I5" s="6"/>
      <c r="J5" s="6" t="s">
        <v>79</v>
      </c>
      <c r="K5" s="6" t="s">
        <v>138</v>
      </c>
      <c r="L5" s="6" t="s">
        <v>139</v>
      </c>
      <c r="M5" s="2"/>
      <c r="N5" s="2"/>
    </row>
    <row r="6" spans="1:14" x14ac:dyDescent="0.25">
      <c r="A6" s="17">
        <v>28976</v>
      </c>
      <c r="B6" s="9">
        <v>19.081039587674088</v>
      </c>
      <c r="C6" s="60"/>
      <c r="D6" s="60"/>
      <c r="E6" s="118"/>
      <c r="F6" s="60">
        <v>29.157801905954578</v>
      </c>
      <c r="G6" s="60">
        <v>3.5665391745407282</v>
      </c>
      <c r="H6" s="60">
        <v>6.793139996581754</v>
      </c>
      <c r="I6" s="7"/>
      <c r="J6" s="17">
        <v>28976</v>
      </c>
      <c r="K6" s="9">
        <v>19.081039587674088</v>
      </c>
      <c r="L6" s="60">
        <v>29.15659773337153</v>
      </c>
      <c r="M6" s="2"/>
      <c r="N6" s="2"/>
    </row>
    <row r="7" spans="1:14" x14ac:dyDescent="0.25">
      <c r="A7" s="17"/>
      <c r="B7" s="60"/>
      <c r="C7" s="60"/>
      <c r="D7" s="60"/>
      <c r="E7" s="118"/>
      <c r="F7" s="60">
        <v>28.710322639209711</v>
      </c>
      <c r="G7" s="60">
        <v>-1.5346810715984871</v>
      </c>
      <c r="H7" s="60">
        <v>1.3999862593069512</v>
      </c>
      <c r="I7" s="7"/>
      <c r="J7" s="17"/>
      <c r="K7" s="60"/>
      <c r="L7" s="60">
        <v>28.709136946835365</v>
      </c>
      <c r="M7" s="2"/>
      <c r="N7" s="2"/>
    </row>
    <row r="8" spans="1:14" x14ac:dyDescent="0.25">
      <c r="A8" s="17"/>
      <c r="B8" s="60"/>
      <c r="C8" s="60"/>
      <c r="D8" s="60"/>
      <c r="E8" s="118"/>
      <c r="F8" s="60">
        <v>28.249419978464712</v>
      </c>
      <c r="G8" s="60">
        <v>-1.6053552115626313</v>
      </c>
      <c r="H8" s="60">
        <v>0.4586808529648545</v>
      </c>
      <c r="I8" s="7"/>
      <c r="J8" s="17"/>
      <c r="K8" s="60"/>
      <c r="L8" s="60">
        <v>28.248253320664691</v>
      </c>
      <c r="M8" s="2"/>
      <c r="N8" s="2"/>
    </row>
    <row r="9" spans="1:14" x14ac:dyDescent="0.25">
      <c r="A9" s="17">
        <v>29068</v>
      </c>
      <c r="B9" s="60">
        <v>18.379208246518257</v>
      </c>
      <c r="C9" s="60">
        <v>-3.6781609195402432</v>
      </c>
      <c r="D9" s="60"/>
      <c r="E9" s="118"/>
      <c r="F9" s="60">
        <v>28.48683244973169</v>
      </c>
      <c r="G9" s="60">
        <v>0.8404153835652739</v>
      </c>
      <c r="H9" s="60">
        <v>2.1934094851629338</v>
      </c>
      <c r="I9" s="7"/>
      <c r="J9" s="17">
        <v>29068</v>
      </c>
      <c r="K9" s="60">
        <v>18.379208246518257</v>
      </c>
      <c r="L9" s="60">
        <v>28.485655987160047</v>
      </c>
      <c r="M9" s="2"/>
      <c r="N9" s="2"/>
    </row>
    <row r="10" spans="1:14" x14ac:dyDescent="0.25">
      <c r="A10" s="16"/>
      <c r="B10" s="60"/>
      <c r="C10" s="60"/>
      <c r="D10" s="60"/>
      <c r="E10" s="118"/>
      <c r="F10" s="60">
        <v>29.036395852031941</v>
      </c>
      <c r="G10" s="60">
        <v>1.9291839598875038</v>
      </c>
      <c r="H10" s="60">
        <v>10.811397015751911</v>
      </c>
      <c r="I10" s="7"/>
      <c r="J10" s="16"/>
      <c r="K10" s="60"/>
      <c r="L10" s="60">
        <v>29.035196693333074</v>
      </c>
      <c r="M10" s="2"/>
      <c r="N10" s="2"/>
    </row>
    <row r="11" spans="1:14" x14ac:dyDescent="0.25">
      <c r="A11" s="16"/>
      <c r="B11" s="60"/>
      <c r="C11" s="60"/>
      <c r="D11" s="60"/>
      <c r="E11" s="118"/>
      <c r="F11" s="60">
        <v>29.757570903940554</v>
      </c>
      <c r="G11" s="60">
        <v>2.4836934156142743</v>
      </c>
      <c r="H11" s="60">
        <v>6.3020487304747741</v>
      </c>
      <c r="I11" s="7"/>
      <c r="J11" s="16"/>
      <c r="K11" s="60"/>
      <c r="L11" s="60">
        <v>29.756341961816041</v>
      </c>
      <c r="M11" s="2"/>
      <c r="N11" s="2"/>
    </row>
    <row r="12" spans="1:14" x14ac:dyDescent="0.25">
      <c r="A12" s="17">
        <v>29160</v>
      </c>
      <c r="B12" s="60">
        <v>16.843952187739884</v>
      </c>
      <c r="C12" s="60">
        <v>-8.3532219570405637</v>
      </c>
      <c r="D12" s="60"/>
      <c r="E12" s="118"/>
      <c r="F12" s="60">
        <v>29.667567142214033</v>
      </c>
      <c r="G12" s="60">
        <v>-0.30245668242565582</v>
      </c>
      <c r="H12" s="60">
        <v>5.7000739437788939</v>
      </c>
      <c r="I12" s="7"/>
      <c r="J12" s="17">
        <v>29160</v>
      </c>
      <c r="K12" s="60">
        <v>16.843952187739884</v>
      </c>
      <c r="L12" s="60">
        <v>29.666341917107101</v>
      </c>
      <c r="M12" s="2"/>
      <c r="N12" s="2"/>
    </row>
    <row r="13" spans="1:14" x14ac:dyDescent="0.25">
      <c r="A13" s="17"/>
      <c r="B13" s="60"/>
      <c r="C13" s="60"/>
      <c r="D13" s="60"/>
      <c r="E13" s="118"/>
      <c r="F13" s="60">
        <v>29.578137890181257</v>
      </c>
      <c r="G13" s="60">
        <v>-0.30143776739119943</v>
      </c>
      <c r="H13" s="60">
        <v>4.2126565216168643</v>
      </c>
      <c r="I13" s="7"/>
      <c r="J13" s="17"/>
      <c r="K13" s="60"/>
      <c r="L13" s="60">
        <v>29.576916358365533</v>
      </c>
      <c r="M13" s="2"/>
      <c r="N13" s="2"/>
    </row>
    <row r="14" spans="1:14" x14ac:dyDescent="0.25">
      <c r="A14" s="17"/>
      <c r="B14" s="60"/>
      <c r="C14" s="60"/>
      <c r="D14" s="60"/>
      <c r="E14" s="118"/>
      <c r="F14" s="60">
        <v>25.988228926422284</v>
      </c>
      <c r="G14" s="60">
        <v>-12.137035053010138</v>
      </c>
      <c r="H14" s="60">
        <v>-12.369272227848482</v>
      </c>
      <c r="I14" s="7"/>
      <c r="J14" s="17"/>
      <c r="K14" s="60"/>
      <c r="L14" s="60">
        <v>25.98715565235122</v>
      </c>
      <c r="M14" s="2"/>
      <c r="N14" s="2"/>
    </row>
    <row r="15" spans="1:14" x14ac:dyDescent="0.25">
      <c r="A15" s="127">
        <v>29252</v>
      </c>
      <c r="B15" s="60">
        <v>17.808970281829147</v>
      </c>
      <c r="C15" s="60">
        <v>5.7291666666666607</v>
      </c>
      <c r="D15" s="60"/>
      <c r="E15" s="118"/>
      <c r="F15" s="60">
        <v>28.701633407076507</v>
      </c>
      <c r="G15" s="60">
        <v>10.440898024780365</v>
      </c>
      <c r="H15" s="60">
        <v>2.5657020146978793</v>
      </c>
      <c r="I15" s="7"/>
      <c r="J15" s="127">
        <v>29252</v>
      </c>
      <c r="K15" s="60">
        <v>17.808970281829147</v>
      </c>
      <c r="L15" s="60">
        <v>28.700448073554156</v>
      </c>
      <c r="M15" s="2"/>
      <c r="N15" s="2"/>
    </row>
    <row r="16" spans="1:14" x14ac:dyDescent="0.25">
      <c r="A16" s="127"/>
      <c r="B16" s="60"/>
      <c r="C16" s="60"/>
      <c r="D16" s="60"/>
      <c r="E16" s="118"/>
      <c r="F16" s="60">
        <v>27.797431079471654</v>
      </c>
      <c r="G16" s="60">
        <v>-3.1503514618158257</v>
      </c>
      <c r="H16" s="60">
        <v>-4.3828163076990005</v>
      </c>
      <c r="I16" s="7"/>
      <c r="J16" s="127"/>
      <c r="K16" s="60"/>
      <c r="L16" s="60">
        <v>27.79628308812125</v>
      </c>
      <c r="M16" s="2"/>
      <c r="N16" s="2"/>
    </row>
    <row r="17" spans="1:14" x14ac:dyDescent="0.25">
      <c r="A17" s="127"/>
      <c r="B17" s="60"/>
      <c r="C17" s="60"/>
      <c r="D17" s="60"/>
      <c r="E17" s="118"/>
      <c r="F17" s="60">
        <v>28.374995462265186</v>
      </c>
      <c r="G17" s="60">
        <v>2.0777617224494671</v>
      </c>
      <c r="H17" s="60">
        <v>0.78606366140254735</v>
      </c>
      <c r="I17" s="7"/>
      <c r="J17" s="127"/>
      <c r="K17" s="60"/>
      <c r="L17" s="60">
        <v>28.373823618389928</v>
      </c>
      <c r="M17" s="2"/>
      <c r="N17" s="2"/>
    </row>
    <row r="18" spans="1:14" x14ac:dyDescent="0.25">
      <c r="A18" s="17">
        <v>29342</v>
      </c>
      <c r="B18" s="60">
        <v>16.098256387761818</v>
      </c>
      <c r="C18" s="60">
        <v>-9.6059113300492438</v>
      </c>
      <c r="D18" s="60">
        <v>-15.632183908045969</v>
      </c>
      <c r="E18" s="118"/>
      <c r="F18" s="60">
        <v>28.828507255315603</v>
      </c>
      <c r="G18" s="60">
        <v>1.5982797024708839</v>
      </c>
      <c r="H18" s="60">
        <v>-1.1293534804203698</v>
      </c>
      <c r="I18" s="7"/>
      <c r="J18" s="17">
        <v>29342</v>
      </c>
      <c r="K18" s="60">
        <v>16.098256387761818</v>
      </c>
      <c r="L18" s="60">
        <v>28.827316682097543</v>
      </c>
      <c r="M18" s="2"/>
      <c r="N18" s="2"/>
    </row>
    <row r="19" spans="1:14" x14ac:dyDescent="0.25">
      <c r="A19" s="17"/>
      <c r="B19" s="60"/>
      <c r="C19" s="60"/>
      <c r="D19" s="60"/>
      <c r="E19" s="118"/>
      <c r="F19" s="60">
        <v>29.104868604694449</v>
      </c>
      <c r="G19" s="60">
        <v>0.95863912387585959</v>
      </c>
      <c r="H19" s="60">
        <v>1.374230343708871</v>
      </c>
      <c r="I19" s="7"/>
      <c r="J19" s="17"/>
      <c r="K19" s="60"/>
      <c r="L19" s="60">
        <v>29.103666618175723</v>
      </c>
      <c r="M19" s="2"/>
      <c r="N19" s="2"/>
    </row>
    <row r="20" spans="1:14" x14ac:dyDescent="0.25">
      <c r="A20" s="17"/>
      <c r="B20" s="60"/>
      <c r="C20" s="60"/>
      <c r="D20" s="60"/>
      <c r="E20" s="118"/>
      <c r="F20" s="60">
        <v>30.277104784888881</v>
      </c>
      <c r="G20" s="60">
        <v>4.0276291781827789</v>
      </c>
      <c r="H20" s="60">
        <v>7.1777927050181045</v>
      </c>
      <c r="I20" s="7"/>
      <c r="J20" s="17"/>
      <c r="K20" s="60"/>
      <c r="L20" s="60">
        <v>30.275854386810408</v>
      </c>
      <c r="M20" s="2"/>
      <c r="N20" s="2"/>
    </row>
    <row r="21" spans="1:14" x14ac:dyDescent="0.25">
      <c r="A21" s="17">
        <v>29434</v>
      </c>
      <c r="B21" s="60">
        <v>16.44917205833973</v>
      </c>
      <c r="C21" s="60">
        <v>2.1798365122615659</v>
      </c>
      <c r="D21" s="60">
        <v>-10.501193317422425</v>
      </c>
      <c r="E21" s="118"/>
      <c r="F21" s="60">
        <v>31.348690927941171</v>
      </c>
      <c r="G21" s="60">
        <v>3.5392622599341506</v>
      </c>
      <c r="H21" s="60">
        <v>10.046250257060208</v>
      </c>
      <c r="I21" s="7"/>
      <c r="J21" s="17">
        <v>29434</v>
      </c>
      <c r="K21" s="60">
        <v>16.44917205833973</v>
      </c>
      <c r="L21" s="60">
        <v>31.347396274995408</v>
      </c>
      <c r="M21" s="2"/>
      <c r="N21" s="2"/>
    </row>
    <row r="22" spans="1:14" x14ac:dyDescent="0.25">
      <c r="A22" s="16"/>
      <c r="B22" s="60"/>
      <c r="C22" s="60"/>
      <c r="D22" s="60"/>
      <c r="E22" s="118"/>
      <c r="F22" s="60">
        <v>32.04004352408964</v>
      </c>
      <c r="G22" s="60">
        <v>2.2053635277391015</v>
      </c>
      <c r="H22" s="60">
        <v>10.3444232106634</v>
      </c>
      <c r="I22" s="7"/>
      <c r="J22" s="16"/>
      <c r="K22" s="60"/>
      <c r="L22" s="60">
        <v>32.038720319340001</v>
      </c>
      <c r="M22" s="2"/>
      <c r="N22" s="2"/>
    </row>
    <row r="23" spans="1:14" x14ac:dyDescent="0.25">
      <c r="A23" s="16"/>
      <c r="B23" s="60"/>
      <c r="C23" s="60"/>
      <c r="D23" s="60"/>
      <c r="E23" s="118"/>
      <c r="F23" s="60">
        <v>31.975645726786436</v>
      </c>
      <c r="G23" s="60">
        <v>-0.20099160369362323</v>
      </c>
      <c r="H23" s="60">
        <v>7.4538168118828629</v>
      </c>
      <c r="I23" s="7"/>
      <c r="J23" s="16"/>
      <c r="K23" s="60"/>
      <c r="L23" s="60">
        <v>31.974325181567242</v>
      </c>
      <c r="M23" s="2"/>
      <c r="N23" s="2"/>
    </row>
    <row r="24" spans="1:14" x14ac:dyDescent="0.25">
      <c r="A24" s="17">
        <v>29526</v>
      </c>
      <c r="B24" s="60">
        <v>16.975545564206605</v>
      </c>
      <c r="C24" s="60">
        <v>3.2000000000000224</v>
      </c>
      <c r="D24" s="60">
        <v>0.78125000000002132</v>
      </c>
      <c r="E24" s="118"/>
      <c r="F24" s="60">
        <v>32.527409784200991</v>
      </c>
      <c r="G24" s="60">
        <v>1.7255759653114211</v>
      </c>
      <c r="H24" s="60">
        <v>9.6396264253083341</v>
      </c>
      <c r="I24" s="7"/>
      <c r="J24" s="17">
        <v>29526</v>
      </c>
      <c r="K24" s="60">
        <v>16.975545564206605</v>
      </c>
      <c r="L24" s="60">
        <v>32.526066451970884</v>
      </c>
      <c r="M24" s="2"/>
      <c r="N24" s="2"/>
    </row>
    <row r="25" spans="1:14" x14ac:dyDescent="0.25">
      <c r="A25" s="17"/>
      <c r="B25" s="60"/>
      <c r="C25" s="60"/>
      <c r="D25" s="60"/>
      <c r="E25" s="118"/>
      <c r="F25" s="60">
        <v>31.368151580984531</v>
      </c>
      <c r="G25" s="60">
        <v>-3.5639425669225178</v>
      </c>
      <c r="H25" s="60">
        <v>6.0518133272936314</v>
      </c>
      <c r="I25" s="7"/>
      <c r="J25" s="17"/>
      <c r="K25" s="60"/>
      <c r="L25" s="60">
        <v>31.366856124343588</v>
      </c>
      <c r="M25" s="2"/>
      <c r="N25" s="2"/>
    </row>
    <row r="26" spans="1:14" x14ac:dyDescent="0.25">
      <c r="A26" s="17"/>
      <c r="B26" s="60"/>
      <c r="C26" s="60"/>
      <c r="D26" s="60"/>
      <c r="E26" s="118"/>
      <c r="F26" s="60">
        <v>32.561356264573966</v>
      </c>
      <c r="G26" s="60">
        <v>3.8038731115822566</v>
      </c>
      <c r="H26" s="60">
        <v>25.292709852454664</v>
      </c>
      <c r="I26" s="7"/>
      <c r="J26" s="17"/>
      <c r="K26" s="60"/>
      <c r="L26" s="60">
        <v>32.560011530406186</v>
      </c>
      <c r="M26" s="2"/>
      <c r="N26" s="2"/>
    </row>
    <row r="27" spans="1:14" x14ac:dyDescent="0.25">
      <c r="A27" s="127">
        <v>29618</v>
      </c>
      <c r="B27" s="60">
        <v>16.405307599517492</v>
      </c>
      <c r="C27" s="60">
        <v>-3.3591731266150013</v>
      </c>
      <c r="D27" s="60">
        <v>-7.8817733990147669</v>
      </c>
      <c r="E27" s="118"/>
      <c r="F27" s="60">
        <v>33.64239153256942</v>
      </c>
      <c r="G27" s="60">
        <v>3.3199945948553689</v>
      </c>
      <c r="H27" s="60">
        <v>17.214205391790529</v>
      </c>
      <c r="I27" s="7"/>
      <c r="J27" s="127">
        <v>29618</v>
      </c>
      <c r="K27" s="60">
        <v>16.405307599517492</v>
      </c>
      <c r="L27" s="60">
        <v>33.641002153299958</v>
      </c>
      <c r="M27" s="2"/>
      <c r="N27" s="2"/>
    </row>
    <row r="28" spans="1:14" x14ac:dyDescent="0.25">
      <c r="A28" s="17"/>
      <c r="B28" s="60"/>
      <c r="C28" s="60"/>
      <c r="D28" s="60"/>
      <c r="E28" s="118"/>
      <c r="F28" s="60">
        <v>33.671305860405361</v>
      </c>
      <c r="G28" s="60">
        <v>8.5946112980561651E-2</v>
      </c>
      <c r="H28" s="60">
        <v>21.130998631278388</v>
      </c>
      <c r="I28" s="7"/>
      <c r="J28" s="17"/>
      <c r="K28" s="60"/>
      <c r="L28" s="60">
        <v>33.669915287018426</v>
      </c>
      <c r="M28" s="2"/>
      <c r="N28" s="2"/>
    </row>
    <row r="29" spans="1:14" x14ac:dyDescent="0.25">
      <c r="A29" s="17"/>
      <c r="B29" s="60"/>
      <c r="C29" s="60"/>
      <c r="D29" s="60"/>
      <c r="E29" s="118"/>
      <c r="F29" s="60">
        <v>33.66560200892058</v>
      </c>
      <c r="G29" s="60">
        <v>-1.6939798855530874E-2</v>
      </c>
      <c r="H29" s="60">
        <v>18.645312397287128</v>
      </c>
      <c r="I29" s="7"/>
      <c r="J29" s="17"/>
      <c r="K29" s="60"/>
      <c r="L29" s="60">
        <v>33.66421167109398</v>
      </c>
      <c r="M29" s="2"/>
      <c r="N29" s="2"/>
    </row>
    <row r="30" spans="1:14" x14ac:dyDescent="0.25">
      <c r="A30" s="17">
        <v>29707</v>
      </c>
      <c r="B30" s="60">
        <v>19.300361881785282</v>
      </c>
      <c r="C30" s="60">
        <v>17.647058823529392</v>
      </c>
      <c r="D30" s="60">
        <v>19.891008174386894</v>
      </c>
      <c r="E30" s="118"/>
      <c r="F30" s="60">
        <v>33.514838593283976</v>
      </c>
      <c r="G30" s="60">
        <v>-0.44782628748671893</v>
      </c>
      <c r="H30" s="60">
        <v>16.255893156258637</v>
      </c>
      <c r="I30" s="7"/>
      <c r="J30" s="17">
        <v>29707</v>
      </c>
      <c r="K30" s="60">
        <v>19.300361881785282</v>
      </c>
      <c r="L30" s="60">
        <v>33.513454481755645</v>
      </c>
      <c r="M30" s="2"/>
      <c r="N30" s="2"/>
    </row>
    <row r="31" spans="1:14" x14ac:dyDescent="0.25">
      <c r="A31" s="17"/>
      <c r="B31" s="60"/>
      <c r="C31" s="60"/>
      <c r="D31" s="60"/>
      <c r="E31" s="118"/>
      <c r="F31" s="60">
        <v>32.126469764733315</v>
      </c>
      <c r="G31" s="60">
        <v>-4.1425496491243052</v>
      </c>
      <c r="H31" s="60">
        <v>10.381772208212258</v>
      </c>
      <c r="I31" s="7"/>
      <c r="J31" s="17"/>
      <c r="K31" s="60"/>
      <c r="L31" s="60">
        <v>32.125142990712241</v>
      </c>
      <c r="M31" s="2"/>
      <c r="N31" s="2"/>
    </row>
    <row r="32" spans="1:14" x14ac:dyDescent="0.25">
      <c r="A32" s="17"/>
      <c r="B32" s="60"/>
      <c r="C32" s="60"/>
      <c r="D32" s="60"/>
      <c r="E32" s="118"/>
      <c r="F32" s="60">
        <v>32.463614491846712</v>
      </c>
      <c r="G32" s="60">
        <v>1.0494297368567329</v>
      </c>
      <c r="H32" s="60">
        <v>7.2216604675130913</v>
      </c>
      <c r="I32" s="7"/>
      <c r="J32" s="17"/>
      <c r="K32" s="60"/>
      <c r="L32" s="60">
        <v>32.462273794264519</v>
      </c>
      <c r="M32" s="2"/>
      <c r="N32" s="2"/>
    </row>
    <row r="33" spans="1:14" x14ac:dyDescent="0.25">
      <c r="A33" s="17">
        <v>29799</v>
      </c>
      <c r="B33" s="60">
        <v>19.519684175896483</v>
      </c>
      <c r="C33" s="60">
        <v>1.1363636363636611</v>
      </c>
      <c r="D33" s="60">
        <v>18.666666666666686</v>
      </c>
      <c r="E33" s="118"/>
      <c r="F33" s="60">
        <v>33.281290420765956</v>
      </c>
      <c r="G33" s="60">
        <v>2.5187458073240743</v>
      </c>
      <c r="H33" s="60">
        <v>6.1648491073107436</v>
      </c>
      <c r="I33" s="7"/>
      <c r="J33" s="17">
        <v>29799</v>
      </c>
      <c r="K33" s="60">
        <v>19.519684175896483</v>
      </c>
      <c r="L33" s="60">
        <v>33.279915954419621</v>
      </c>
      <c r="M33" s="2"/>
      <c r="N33" s="2"/>
    </row>
    <row r="34" spans="1:14" x14ac:dyDescent="0.25">
      <c r="A34" s="17"/>
      <c r="B34" s="60"/>
      <c r="C34" s="60"/>
      <c r="D34" s="60"/>
      <c r="E34" s="118"/>
      <c r="F34" s="60">
        <v>34.303733572819475</v>
      </c>
      <c r="G34" s="60">
        <v>3.0721259275919177</v>
      </c>
      <c r="H34" s="60">
        <v>7.0651903048379427</v>
      </c>
      <c r="I34" s="7"/>
      <c r="J34" s="17"/>
      <c r="K34" s="60"/>
      <c r="L34" s="60">
        <v>34.302316881136143</v>
      </c>
      <c r="M34" s="2"/>
      <c r="N34" s="2"/>
    </row>
    <row r="35" spans="1:14" x14ac:dyDescent="0.25">
      <c r="A35" s="17"/>
      <c r="B35" s="60"/>
      <c r="C35" s="60"/>
      <c r="D35" s="60"/>
      <c r="E35" s="118"/>
      <c r="F35" s="60">
        <v>34.189550783249558</v>
      </c>
      <c r="G35" s="60">
        <v>-0.33285819844516285</v>
      </c>
      <c r="H35" s="60">
        <v>6.923722746304084</v>
      </c>
      <c r="I35" s="7"/>
      <c r="J35" s="17"/>
      <c r="K35" s="60"/>
      <c r="L35" s="60">
        <v>34.188138807140639</v>
      </c>
      <c r="M35" s="2"/>
      <c r="N35" s="2"/>
    </row>
    <row r="36" spans="1:14" x14ac:dyDescent="0.25">
      <c r="A36" s="17">
        <v>29891</v>
      </c>
      <c r="B36" s="60">
        <v>18.29147932887378</v>
      </c>
      <c r="C36" s="60">
        <v>-6.2921348314606869</v>
      </c>
      <c r="D36" s="60">
        <v>7.7519379844961032</v>
      </c>
      <c r="E36" s="118"/>
      <c r="F36" s="60">
        <v>33.160454590415711</v>
      </c>
      <c r="G36" s="60">
        <v>-3.0099728404095694</v>
      </c>
      <c r="H36" s="60">
        <v>1.9461888001982786</v>
      </c>
      <c r="I36" s="7"/>
      <c r="J36" s="17">
        <v>29891</v>
      </c>
      <c r="K36" s="60">
        <v>18.29147932887378</v>
      </c>
      <c r="L36" s="60">
        <v>33.159085114404185</v>
      </c>
      <c r="M36" s="2"/>
      <c r="N36" s="2"/>
    </row>
    <row r="37" spans="1:14" x14ac:dyDescent="0.25">
      <c r="A37" s="16"/>
      <c r="B37" s="60"/>
      <c r="C37" s="60"/>
      <c r="D37" s="60"/>
      <c r="E37" s="118"/>
      <c r="F37" s="60">
        <v>33.618663304078105</v>
      </c>
      <c r="G37" s="60">
        <v>1.381792618110933</v>
      </c>
      <c r="H37" s="60">
        <v>7.1745117568796868</v>
      </c>
      <c r="I37" s="7"/>
      <c r="J37" s="16"/>
      <c r="K37" s="60"/>
      <c r="L37" s="60">
        <v>33.617274904748143</v>
      </c>
      <c r="M37" s="2"/>
      <c r="N37" s="2"/>
    </row>
    <row r="38" spans="1:14" x14ac:dyDescent="0.25">
      <c r="A38" s="16"/>
      <c r="B38" s="60"/>
      <c r="C38" s="60"/>
      <c r="D38" s="60"/>
      <c r="E38" s="118"/>
      <c r="F38" s="60">
        <v>31.825105664357377</v>
      </c>
      <c r="G38" s="60">
        <v>-5.3350058076317435</v>
      </c>
      <c r="H38" s="60">
        <v>-2.2611177318114795</v>
      </c>
      <c r="I38" s="7"/>
      <c r="J38" s="16"/>
      <c r="K38" s="60"/>
      <c r="L38" s="60">
        <v>31.823791336212302</v>
      </c>
      <c r="M38" s="2"/>
      <c r="N38" s="2"/>
    </row>
    <row r="39" spans="1:14" x14ac:dyDescent="0.25">
      <c r="A39" s="17">
        <v>29983</v>
      </c>
      <c r="B39" s="60">
        <v>16.361443140695251</v>
      </c>
      <c r="C39" s="60">
        <v>-10.551558752997609</v>
      </c>
      <c r="D39" s="60">
        <v>-0.26737967914439947</v>
      </c>
      <c r="E39" s="118"/>
      <c r="F39" s="60">
        <v>31.247110435692651</v>
      </c>
      <c r="G39" s="60">
        <v>-1.8161612242879488</v>
      </c>
      <c r="H39" s="60">
        <v>-7.1198300351444477</v>
      </c>
      <c r="I39" s="7"/>
      <c r="J39" s="17">
        <v>29983</v>
      </c>
      <c r="K39" s="60">
        <v>16.361443140695251</v>
      </c>
      <c r="L39" s="60">
        <v>31.245819977865708</v>
      </c>
      <c r="M39" s="2"/>
      <c r="N39" s="2"/>
    </row>
    <row r="40" spans="1:14" x14ac:dyDescent="0.25">
      <c r="A40" s="17"/>
      <c r="B40" s="60"/>
      <c r="C40" s="60"/>
      <c r="D40" s="60"/>
      <c r="E40" s="118"/>
      <c r="F40" s="60">
        <v>29.374076743959158</v>
      </c>
      <c r="G40" s="60">
        <v>-5.9942620793312802</v>
      </c>
      <c r="H40" s="60">
        <v>-12.762288264855759</v>
      </c>
      <c r="I40" s="7"/>
      <c r="J40" s="17"/>
      <c r="K40" s="60"/>
      <c r="L40" s="60">
        <v>29.372863639556385</v>
      </c>
      <c r="M40" s="2"/>
      <c r="N40" s="2"/>
    </row>
    <row r="41" spans="1:14" x14ac:dyDescent="0.25">
      <c r="A41" s="17"/>
      <c r="B41" s="60"/>
      <c r="C41" s="60"/>
      <c r="D41" s="60"/>
      <c r="E41" s="118"/>
      <c r="F41" s="60">
        <v>28.091437960373597</v>
      </c>
      <c r="G41" s="60">
        <v>-4.3665671427420722</v>
      </c>
      <c r="H41" s="60">
        <v>-16.557446520843332</v>
      </c>
      <c r="I41" s="7"/>
      <c r="J41" s="17"/>
      <c r="K41" s="60"/>
      <c r="L41" s="60">
        <v>28.090277826989084</v>
      </c>
      <c r="M41" s="2"/>
      <c r="N41" s="2"/>
    </row>
    <row r="42" spans="1:14" x14ac:dyDescent="0.25">
      <c r="A42" s="127">
        <v>30072</v>
      </c>
      <c r="B42" s="60">
        <v>13.290931023138503</v>
      </c>
      <c r="C42" s="60">
        <v>-18.766756032171568</v>
      </c>
      <c r="D42" s="60">
        <v>-31.136363636363622</v>
      </c>
      <c r="E42" s="118"/>
      <c r="F42" s="60">
        <v>24.692281670656357</v>
      </c>
      <c r="G42" s="60">
        <v>-12.100328557449302</v>
      </c>
      <c r="H42" s="60">
        <v>-26.32433063364228</v>
      </c>
      <c r="I42" s="7"/>
      <c r="J42" s="127">
        <v>30072</v>
      </c>
      <c r="K42" s="60">
        <v>13.290931023138503</v>
      </c>
      <c r="L42" s="60">
        <v>24.691261917223073</v>
      </c>
      <c r="M42" s="2"/>
      <c r="N42" s="2"/>
    </row>
    <row r="43" spans="1:14" x14ac:dyDescent="0.25">
      <c r="A43" s="17"/>
      <c r="B43" s="60"/>
      <c r="C43" s="60"/>
      <c r="D43" s="60"/>
      <c r="E43" s="118"/>
      <c r="F43" s="60">
        <v>24.108795315980025</v>
      </c>
      <c r="G43" s="60">
        <v>-2.3630313409624293</v>
      </c>
      <c r="H43" s="60">
        <v>-24.956599674560742</v>
      </c>
      <c r="I43" s="7"/>
      <c r="J43" s="17"/>
      <c r="K43" s="60"/>
      <c r="L43" s="60">
        <v>24.107799659639973</v>
      </c>
      <c r="M43" s="2"/>
      <c r="N43" s="2"/>
    </row>
    <row r="44" spans="1:14" x14ac:dyDescent="0.25">
      <c r="A44" s="17"/>
      <c r="B44" s="60"/>
      <c r="C44" s="60"/>
      <c r="D44" s="60"/>
      <c r="E44" s="118"/>
      <c r="F44" s="60">
        <v>22.714355937924761</v>
      </c>
      <c r="G44" s="60">
        <v>-5.7839446549657669</v>
      </c>
      <c r="H44" s="60">
        <v>-30.031340337566203</v>
      </c>
      <c r="I44" s="7"/>
      <c r="J44" s="17"/>
      <c r="K44" s="60"/>
      <c r="L44" s="60">
        <v>22.71341786979637</v>
      </c>
      <c r="M44" s="2"/>
      <c r="N44" s="2"/>
    </row>
    <row r="45" spans="1:14" x14ac:dyDescent="0.25">
      <c r="A45" s="17">
        <v>30164</v>
      </c>
      <c r="B45" s="60">
        <v>11.755674964360127</v>
      </c>
      <c r="C45" s="60">
        <v>-11.551155115511563</v>
      </c>
      <c r="D45" s="60">
        <v>-39.775280898876417</v>
      </c>
      <c r="E45" s="118"/>
      <c r="F45" s="60">
        <v>20.362294542263189</v>
      </c>
      <c r="G45" s="60">
        <v>-10.354955263047893</v>
      </c>
      <c r="H45" s="60">
        <v>-38.81759305354916</v>
      </c>
      <c r="I45" s="7"/>
      <c r="J45" s="17">
        <v>30164</v>
      </c>
      <c r="K45" s="60">
        <v>11.755674964360127</v>
      </c>
      <c r="L45" s="60">
        <v>20.36145361066983</v>
      </c>
      <c r="M45" s="2"/>
      <c r="N45" s="2"/>
    </row>
    <row r="46" spans="1:14" x14ac:dyDescent="0.25">
      <c r="A46" s="17"/>
      <c r="B46" s="60"/>
      <c r="C46" s="60"/>
      <c r="D46" s="60"/>
      <c r="E46" s="118"/>
      <c r="F46" s="60">
        <v>18.624159309240721</v>
      </c>
      <c r="G46" s="60">
        <v>-8.5360479852349727</v>
      </c>
      <c r="H46" s="60">
        <v>-45.708069153156103</v>
      </c>
      <c r="I46" s="7"/>
      <c r="J46" s="17"/>
      <c r="K46" s="60"/>
      <c r="L46" s="60">
        <v>18.623390159971695</v>
      </c>
      <c r="M46" s="2"/>
      <c r="N46" s="2"/>
    </row>
    <row r="47" spans="1:14" x14ac:dyDescent="0.25">
      <c r="A47" s="17"/>
      <c r="B47" s="60"/>
      <c r="C47" s="60"/>
      <c r="D47" s="60"/>
      <c r="E47" s="118"/>
      <c r="F47" s="60">
        <v>17.489541302173141</v>
      </c>
      <c r="G47" s="60">
        <v>-6.0921837503001726</v>
      </c>
      <c r="H47" s="60">
        <v>-48.845360931908566</v>
      </c>
      <c r="I47" s="7"/>
      <c r="J47" s="17"/>
      <c r="K47" s="60"/>
      <c r="L47" s="60">
        <v>17.488819010890897</v>
      </c>
      <c r="M47" s="2"/>
      <c r="N47" s="2"/>
    </row>
    <row r="48" spans="1:14" x14ac:dyDescent="0.25">
      <c r="A48" s="17">
        <v>30256</v>
      </c>
      <c r="B48" s="60">
        <v>13.290931023138503</v>
      </c>
      <c r="C48" s="60">
        <v>13.059701492537327</v>
      </c>
      <c r="D48" s="60">
        <v>-27.338129496402875</v>
      </c>
      <c r="E48" s="118"/>
      <c r="F48" s="60">
        <v>16.507005570674416</v>
      </c>
      <c r="G48" s="60">
        <v>-5.6178473438673997</v>
      </c>
      <c r="H48" s="60">
        <v>-50.220810376208178</v>
      </c>
      <c r="I48" s="7"/>
      <c r="J48" s="17">
        <v>30256</v>
      </c>
      <c r="K48" s="60">
        <v>13.290931023138503</v>
      </c>
      <c r="L48" s="60">
        <v>16.506323856613786</v>
      </c>
      <c r="M48" s="2"/>
      <c r="N48" s="2"/>
    </row>
    <row r="49" spans="1:14" x14ac:dyDescent="0.25">
      <c r="A49" s="16"/>
      <c r="B49" s="60"/>
      <c r="C49" s="60"/>
      <c r="D49" s="60"/>
      <c r="E49" s="118"/>
      <c r="F49" s="60">
        <v>17.783216883788455</v>
      </c>
      <c r="G49" s="60">
        <v>7.7313314498499874</v>
      </c>
      <c r="H49" s="60">
        <v>-47.10314112449776</v>
      </c>
      <c r="I49" s="7"/>
      <c r="J49" s="16"/>
      <c r="K49" s="60"/>
      <c r="L49" s="60">
        <v>17.78248246415426</v>
      </c>
      <c r="M49" s="2"/>
      <c r="N49" s="2"/>
    </row>
    <row r="50" spans="1:14" x14ac:dyDescent="0.25">
      <c r="A50" s="16"/>
      <c r="B50" s="60"/>
      <c r="C50" s="60"/>
      <c r="D50" s="60"/>
      <c r="E50" s="118"/>
      <c r="F50" s="60">
        <v>15.903589661079515</v>
      </c>
      <c r="G50" s="60">
        <v>-10.569669340435517</v>
      </c>
      <c r="H50" s="60">
        <v>-50.028163837674896</v>
      </c>
      <c r="I50" s="7"/>
      <c r="J50" s="16"/>
      <c r="K50" s="60"/>
      <c r="L50" s="60">
        <v>15.902932867172225</v>
      </c>
      <c r="M50" s="2"/>
      <c r="N50" s="2"/>
    </row>
    <row r="51" spans="1:14" x14ac:dyDescent="0.25">
      <c r="A51" s="17">
        <v>30348</v>
      </c>
      <c r="B51" s="60">
        <v>13.027744270205066</v>
      </c>
      <c r="C51" s="60">
        <v>-1.9801980198019937</v>
      </c>
      <c r="D51" s="60">
        <v>-20.375335120643431</v>
      </c>
      <c r="E51" s="118"/>
      <c r="F51" s="60">
        <v>16.108081058442984</v>
      </c>
      <c r="G51" s="60">
        <v>1.285819124621379</v>
      </c>
      <c r="H51" s="60">
        <v>-48.449373929810804</v>
      </c>
      <c r="I51" s="7"/>
      <c r="J51" s="17">
        <v>30348</v>
      </c>
      <c r="K51" s="60">
        <v>13.027744270205066</v>
      </c>
      <c r="L51" s="60">
        <v>16.107415819354024</v>
      </c>
      <c r="M51" s="2"/>
      <c r="N51" s="2"/>
    </row>
    <row r="52" spans="1:14" x14ac:dyDescent="0.25">
      <c r="A52" s="17"/>
      <c r="B52" s="60"/>
      <c r="C52" s="60"/>
      <c r="D52" s="60"/>
      <c r="E52" s="118"/>
      <c r="F52" s="60">
        <v>16.116267059821645</v>
      </c>
      <c r="G52" s="60">
        <v>5.0819221414144522E-2</v>
      </c>
      <c r="H52" s="60">
        <v>-45.13438771097379</v>
      </c>
      <c r="I52" s="7"/>
      <c r="J52" s="17"/>
      <c r="K52" s="60"/>
      <c r="L52" s="60">
        <v>16.115601482663358</v>
      </c>
      <c r="M52" s="2"/>
      <c r="N52" s="2"/>
    </row>
    <row r="53" spans="1:14" x14ac:dyDescent="0.25">
      <c r="A53" s="17"/>
      <c r="B53" s="60"/>
      <c r="C53" s="60"/>
      <c r="D53" s="60"/>
      <c r="E53" s="118"/>
      <c r="F53" s="60">
        <v>16.663682003075213</v>
      </c>
      <c r="G53" s="60">
        <v>3.3966609092640931</v>
      </c>
      <c r="H53" s="60">
        <v>-40.680565991027692</v>
      </c>
      <c r="I53" s="7"/>
      <c r="J53" s="17"/>
      <c r="K53" s="60"/>
      <c r="L53" s="60">
        <v>16.662993818517769</v>
      </c>
      <c r="M53" s="2"/>
      <c r="N53" s="2"/>
    </row>
    <row r="54" spans="1:14" x14ac:dyDescent="0.25">
      <c r="A54" s="127">
        <v>30437</v>
      </c>
      <c r="B54" s="60">
        <v>14.212084658405526</v>
      </c>
      <c r="C54" s="60">
        <v>9.0909090909090935</v>
      </c>
      <c r="D54" s="60">
        <v>6.9306930693069191</v>
      </c>
      <c r="E54" s="118"/>
      <c r="F54" s="60">
        <v>16.910609415176321</v>
      </c>
      <c r="G54" s="60">
        <v>1.4818298384206896</v>
      </c>
      <c r="H54" s="60">
        <v>-31.514593747436336</v>
      </c>
      <c r="I54" s="7"/>
      <c r="J54" s="127">
        <v>30437</v>
      </c>
      <c r="K54" s="60">
        <v>14.212084658405526</v>
      </c>
      <c r="L54" s="60">
        <v>16.909911032894762</v>
      </c>
      <c r="M54" s="2"/>
      <c r="N54" s="2"/>
    </row>
    <row r="55" spans="1:14" x14ac:dyDescent="0.25">
      <c r="A55" s="17"/>
      <c r="B55" s="60"/>
      <c r="C55" s="60"/>
      <c r="D55" s="60"/>
      <c r="E55" s="118"/>
      <c r="F55" s="60">
        <v>17.438166920020947</v>
      </c>
      <c r="G55" s="60">
        <v>3.1196835778796617</v>
      </c>
      <c r="H55" s="60">
        <v>-27.668858225933779</v>
      </c>
      <c r="I55" s="7"/>
      <c r="J55" s="17"/>
      <c r="K55" s="60"/>
      <c r="L55" s="60">
        <v>17.437446750422041</v>
      </c>
      <c r="M55" s="2"/>
      <c r="N55" s="2"/>
    </row>
    <row r="56" spans="1:14" x14ac:dyDescent="0.25">
      <c r="A56" s="17"/>
      <c r="B56" s="60"/>
      <c r="C56" s="60"/>
      <c r="D56" s="60"/>
      <c r="E56" s="118"/>
      <c r="F56" s="60">
        <v>18.25985147422023</v>
      </c>
      <c r="G56" s="60">
        <v>4.7119892702477628</v>
      </c>
      <c r="H56" s="60">
        <v>-19.610965311444815</v>
      </c>
      <c r="I56" s="7"/>
      <c r="J56" s="17"/>
      <c r="K56" s="60"/>
      <c r="L56" s="60">
        <v>18.259097370307096</v>
      </c>
      <c r="M56" s="2"/>
      <c r="N56" s="2"/>
    </row>
    <row r="57" spans="1:14" x14ac:dyDescent="0.25">
      <c r="A57" s="17">
        <v>30529</v>
      </c>
      <c r="B57" s="60">
        <v>14.7384581642724</v>
      </c>
      <c r="C57" s="60">
        <v>3.7037037037037175</v>
      </c>
      <c r="D57" s="60">
        <v>25.373134328358226</v>
      </c>
      <c r="E57" s="118"/>
      <c r="F57" s="60">
        <v>19.20205447842439</v>
      </c>
      <c r="G57" s="60">
        <v>5.1599708000603872</v>
      </c>
      <c r="H57" s="60">
        <v>-5.6979829136183486</v>
      </c>
      <c r="I57" s="7"/>
      <c r="J57" s="17">
        <v>30529</v>
      </c>
      <c r="K57" s="60">
        <v>14.7384581642724</v>
      </c>
      <c r="L57" s="60">
        <v>19.201261462969537</v>
      </c>
      <c r="M57" s="2"/>
      <c r="N57" s="2"/>
    </row>
    <row r="58" spans="1:14" x14ac:dyDescent="0.25">
      <c r="A58" s="17"/>
      <c r="B58" s="60"/>
      <c r="C58" s="60"/>
      <c r="D58" s="60"/>
      <c r="E58" s="118"/>
      <c r="F58" s="60">
        <v>19.841486030083292</v>
      </c>
      <c r="G58" s="60">
        <v>3.3300163395399762</v>
      </c>
      <c r="H58" s="60">
        <v>6.5362774267001322</v>
      </c>
      <c r="I58" s="7"/>
      <c r="J58" s="17"/>
      <c r="K58" s="60"/>
      <c r="L58" s="60">
        <v>19.840666607084216</v>
      </c>
      <c r="M58" s="2"/>
      <c r="N58" s="2"/>
    </row>
    <row r="59" spans="1:14" x14ac:dyDescent="0.25">
      <c r="A59" s="17"/>
      <c r="B59" s="60"/>
      <c r="C59" s="60"/>
      <c r="D59" s="60"/>
      <c r="E59" s="118"/>
      <c r="F59" s="60">
        <v>20.776678159994272</v>
      </c>
      <c r="G59" s="60">
        <v>4.7133169788445173</v>
      </c>
      <c r="H59" s="60">
        <v>18.794871752369467</v>
      </c>
      <c r="I59" s="7"/>
      <c r="J59" s="17"/>
      <c r="K59" s="60"/>
      <c r="L59" s="60">
        <v>20.775820114991852</v>
      </c>
      <c r="M59" s="2"/>
      <c r="N59" s="2"/>
    </row>
    <row r="60" spans="1:14" x14ac:dyDescent="0.25">
      <c r="A60" s="17">
        <v>30621</v>
      </c>
      <c r="B60" s="60">
        <v>15.922798552472859</v>
      </c>
      <c r="C60" s="60">
        <v>8.0357142857142758</v>
      </c>
      <c r="D60" s="60">
        <v>19.801980198019791</v>
      </c>
      <c r="E60" s="118"/>
      <c r="F60" s="60">
        <v>22.511319377825732</v>
      </c>
      <c r="G60" s="60">
        <v>8.3489824719503503</v>
      </c>
      <c r="H60" s="60">
        <v>36.374336831983037</v>
      </c>
      <c r="I60" s="7"/>
      <c r="J60" s="17">
        <v>30621</v>
      </c>
      <c r="K60" s="60">
        <v>15.922798552472859</v>
      </c>
      <c r="L60" s="60">
        <v>22.510389694796455</v>
      </c>
      <c r="M60" s="2"/>
      <c r="N60" s="2"/>
    </row>
    <row r="61" spans="1:14" x14ac:dyDescent="0.25">
      <c r="A61" s="16"/>
      <c r="B61" s="60"/>
      <c r="C61" s="60"/>
      <c r="D61" s="60"/>
      <c r="E61" s="118"/>
      <c r="F61" s="60">
        <v>23.858635123399324</v>
      </c>
      <c r="G61" s="60">
        <v>5.9850589961454537</v>
      </c>
      <c r="H61" s="60">
        <v>34.163775200590088</v>
      </c>
      <c r="I61" s="7"/>
      <c r="J61" s="16"/>
      <c r="K61" s="60"/>
      <c r="L61" s="60">
        <v>23.857649798292268</v>
      </c>
      <c r="M61" s="2"/>
      <c r="N61" s="2"/>
    </row>
    <row r="62" spans="1:14" x14ac:dyDescent="0.25">
      <c r="A62" s="16"/>
      <c r="B62" s="60"/>
      <c r="C62" s="60"/>
      <c r="D62" s="60"/>
      <c r="E62" s="118"/>
      <c r="F62" s="60">
        <v>27.180975163157672</v>
      </c>
      <c r="G62" s="60">
        <v>13.925105198075505</v>
      </c>
      <c r="H62" s="60">
        <v>70.910943644861774</v>
      </c>
      <c r="I62" s="7"/>
      <c r="J62" s="16"/>
      <c r="K62" s="60"/>
      <c r="L62" s="60">
        <v>27.179852630492913</v>
      </c>
      <c r="M62" s="2"/>
      <c r="N62" s="2"/>
    </row>
    <row r="63" spans="1:14" x14ac:dyDescent="0.25">
      <c r="A63" s="17">
        <v>30713</v>
      </c>
      <c r="B63" s="60">
        <v>19.563548634718721</v>
      </c>
      <c r="C63" s="60">
        <v>22.865013774104696</v>
      </c>
      <c r="D63" s="60">
        <v>50.168350168350194</v>
      </c>
      <c r="E63" s="118"/>
      <c r="F63" s="60">
        <v>24.992939024609925</v>
      </c>
      <c r="G63" s="60">
        <v>-8.0498809384643053</v>
      </c>
      <c r="H63" s="60">
        <v>55.157767917426639</v>
      </c>
      <c r="I63" s="7"/>
      <c r="J63" s="17">
        <v>30713</v>
      </c>
      <c r="K63" s="60">
        <v>19.563548634718721</v>
      </c>
      <c r="L63" s="60">
        <v>24.991906854488171</v>
      </c>
      <c r="M63" s="2"/>
      <c r="N63" s="2"/>
    </row>
    <row r="64" spans="1:14" x14ac:dyDescent="0.25">
      <c r="A64" s="17"/>
      <c r="B64" s="60"/>
      <c r="C64" s="60"/>
      <c r="D64" s="60"/>
      <c r="E64" s="118"/>
      <c r="F64" s="60">
        <v>26.915430886294608</v>
      </c>
      <c r="G64" s="60">
        <v>7.6921400071902513</v>
      </c>
      <c r="H64" s="60">
        <v>67.007848569322931</v>
      </c>
      <c r="I64" s="7"/>
      <c r="J64" s="17"/>
      <c r="K64" s="60"/>
      <c r="L64" s="60">
        <v>26.914319320201979</v>
      </c>
      <c r="M64" s="2"/>
      <c r="N64" s="2"/>
    </row>
    <row r="65" spans="1:14" x14ac:dyDescent="0.25">
      <c r="A65" s="17"/>
      <c r="B65" s="60"/>
      <c r="C65" s="60"/>
      <c r="D65" s="60"/>
      <c r="E65" s="118"/>
      <c r="F65" s="60">
        <v>25.08916780161347</v>
      </c>
      <c r="G65" s="60">
        <v>-6.7851898503734294</v>
      </c>
      <c r="H65" s="60">
        <v>50.561969419383843</v>
      </c>
      <c r="I65" s="7"/>
      <c r="J65" s="17"/>
      <c r="K65" s="60"/>
      <c r="L65" s="60">
        <v>25.088131657390541</v>
      </c>
      <c r="M65" s="2"/>
      <c r="N65" s="2"/>
    </row>
    <row r="66" spans="1:14" x14ac:dyDescent="0.25">
      <c r="A66" s="17">
        <v>30803</v>
      </c>
      <c r="B66" s="60">
        <v>17.677376905362429</v>
      </c>
      <c r="C66" s="60">
        <v>-9.6412556053811791</v>
      </c>
      <c r="D66" s="60">
        <v>24.382716049382715</v>
      </c>
      <c r="E66" s="118"/>
      <c r="F66" s="60">
        <v>28.79036543191371</v>
      </c>
      <c r="G66" s="60">
        <v>14.752173765054955</v>
      </c>
      <c r="H66" s="60">
        <v>70.250312836602902</v>
      </c>
      <c r="I66" s="7"/>
      <c r="J66" s="17">
        <v>30803</v>
      </c>
      <c r="K66" s="60">
        <v>17.677376905362429</v>
      </c>
      <c r="L66" s="60">
        <v>28.789176433894553</v>
      </c>
      <c r="M66" s="2"/>
      <c r="N66" s="2"/>
    </row>
    <row r="67" spans="1:14" x14ac:dyDescent="0.25">
      <c r="A67" s="17"/>
      <c r="B67" s="60"/>
      <c r="C67" s="60"/>
      <c r="D67" s="60"/>
      <c r="E67" s="118"/>
      <c r="F67" s="60">
        <v>29.707617543090489</v>
      </c>
      <c r="G67" s="60">
        <v>3.1859689775247446</v>
      </c>
      <c r="H67" s="60">
        <v>70.359749848379167</v>
      </c>
      <c r="I67" s="7"/>
      <c r="J67" s="17"/>
      <c r="K67" s="60"/>
      <c r="L67" s="60">
        <v>29.706390663963298</v>
      </c>
      <c r="M67" s="2"/>
      <c r="N67" s="2"/>
    </row>
    <row r="68" spans="1:14" x14ac:dyDescent="0.25">
      <c r="A68" s="17"/>
      <c r="B68" s="60"/>
      <c r="C68" s="60"/>
      <c r="D68" s="60"/>
      <c r="E68" s="118"/>
      <c r="F68" s="60">
        <v>30.961123294190131</v>
      </c>
      <c r="G68" s="60">
        <v>4.2194758609688243</v>
      </c>
      <c r="H68" s="60">
        <v>69.558461841280092</v>
      </c>
      <c r="I68" s="7"/>
      <c r="J68" s="17"/>
      <c r="K68" s="60"/>
      <c r="L68" s="60">
        <v>30.959844647194327</v>
      </c>
      <c r="M68" s="2"/>
      <c r="N68" s="2"/>
    </row>
    <row r="69" spans="1:14" x14ac:dyDescent="0.25">
      <c r="A69" s="17">
        <v>30895</v>
      </c>
      <c r="B69" s="60">
        <v>21.27426252878605</v>
      </c>
      <c r="C69" s="60">
        <v>20.347394540942926</v>
      </c>
      <c r="D69" s="60">
        <v>44.345238095238074</v>
      </c>
      <c r="E69" s="118"/>
      <c r="F69" s="60">
        <v>30.442312164697046</v>
      </c>
      <c r="G69" s="60">
        <v>-1.6756857448723128</v>
      </c>
      <c r="H69" s="60">
        <v>58.536745111843722</v>
      </c>
      <c r="I69" s="7"/>
      <c r="J69" s="17">
        <v>30895</v>
      </c>
      <c r="K69" s="60">
        <v>21.27426252878605</v>
      </c>
      <c r="L69" s="60">
        <v>30.441054943806677</v>
      </c>
      <c r="M69" s="2"/>
      <c r="N69" s="2"/>
    </row>
    <row r="70" spans="1:14" x14ac:dyDescent="0.25">
      <c r="A70" s="17"/>
      <c r="B70" s="60"/>
      <c r="C70" s="60"/>
      <c r="D70" s="60"/>
      <c r="E70" s="118"/>
      <c r="F70" s="60">
        <v>29.922966049660996</v>
      </c>
      <c r="G70" s="60">
        <v>-1.7060008853017394</v>
      </c>
      <c r="H70" s="60">
        <v>50.810105676018182</v>
      </c>
      <c r="I70" s="7"/>
      <c r="J70" s="17"/>
      <c r="K70" s="60"/>
      <c r="L70" s="60">
        <v>29.921730276970145</v>
      </c>
      <c r="M70" s="2"/>
      <c r="N70" s="2"/>
    </row>
    <row r="71" spans="1:14" x14ac:dyDescent="0.25">
      <c r="A71" s="17"/>
      <c r="B71" s="60"/>
      <c r="C71" s="60"/>
      <c r="D71" s="60"/>
      <c r="E71" s="118"/>
      <c r="F71" s="60">
        <v>31.617618607743097</v>
      </c>
      <c r="G71" s="60">
        <v>5.6633842890761787</v>
      </c>
      <c r="H71" s="60">
        <v>52.178410640364902</v>
      </c>
      <c r="I71" s="7"/>
      <c r="J71" s="17"/>
      <c r="K71" s="60"/>
      <c r="L71" s="60">
        <v>31.616312848495824</v>
      </c>
      <c r="M71" s="2"/>
      <c r="N71" s="2"/>
    </row>
    <row r="72" spans="1:14" x14ac:dyDescent="0.25">
      <c r="A72" s="17">
        <v>30987</v>
      </c>
      <c r="B72" s="60">
        <v>21.844500493475159</v>
      </c>
      <c r="C72" s="60">
        <v>2.680412371134016</v>
      </c>
      <c r="D72" s="60">
        <v>37.190082644628085</v>
      </c>
      <c r="E72" s="118"/>
      <c r="F72" s="60">
        <v>32.448960967201337</v>
      </c>
      <c r="G72" s="60">
        <v>2.6293642471057144</v>
      </c>
      <c r="H72" s="60">
        <v>44.145087289572452</v>
      </c>
      <c r="I72" s="7"/>
      <c r="J72" s="17">
        <v>30987</v>
      </c>
      <c r="K72" s="60">
        <v>21.844500493475159</v>
      </c>
      <c r="L72" s="60">
        <v>32.447620874787262</v>
      </c>
      <c r="M72" s="2"/>
      <c r="N72" s="2"/>
    </row>
    <row r="73" spans="1:14" x14ac:dyDescent="0.25">
      <c r="A73" s="17"/>
      <c r="B73" s="60"/>
      <c r="C73" s="60"/>
      <c r="D73" s="60"/>
      <c r="E73" s="118"/>
      <c r="F73" s="60">
        <v>33.886286323400661</v>
      </c>
      <c r="G73" s="60">
        <v>4.4294957784692723</v>
      </c>
      <c r="H73" s="60">
        <v>42.029441953143134</v>
      </c>
      <c r="I73" s="7"/>
      <c r="J73" s="17"/>
      <c r="K73" s="60"/>
      <c r="L73" s="60">
        <v>33.884886871649677</v>
      </c>
      <c r="M73" s="2"/>
      <c r="N73" s="2"/>
    </row>
    <row r="74" spans="1:14" x14ac:dyDescent="0.25">
      <c r="A74" s="17"/>
      <c r="B74" s="60"/>
      <c r="C74" s="60"/>
      <c r="D74" s="60"/>
      <c r="E74" s="118"/>
      <c r="F74" s="60">
        <v>34.501957610566627</v>
      </c>
      <c r="G74" s="60">
        <v>1.8168744762709688</v>
      </c>
      <c r="H74" s="60">
        <v>26.934215580801336</v>
      </c>
      <c r="I74" s="7"/>
      <c r="J74" s="17"/>
      <c r="K74" s="60"/>
      <c r="L74" s="60">
        <v>34.500532732533969</v>
      </c>
      <c r="M74" s="2"/>
      <c r="N74" s="2"/>
    </row>
    <row r="75" spans="1:14" x14ac:dyDescent="0.25">
      <c r="A75" s="17">
        <v>31079</v>
      </c>
      <c r="B75" s="60">
        <v>26.494133128632523</v>
      </c>
      <c r="C75" s="60">
        <v>21.285140562248998</v>
      </c>
      <c r="D75" s="60">
        <v>35.426008968609842</v>
      </c>
      <c r="E75" s="118"/>
      <c r="F75" s="60">
        <v>33.937200953039117</v>
      </c>
      <c r="G75" s="60">
        <v>-1.6368829383598404</v>
      </c>
      <c r="H75" s="60">
        <v>35.787155402659934</v>
      </c>
      <c r="I75" s="7"/>
      <c r="J75" s="17">
        <v>31079</v>
      </c>
      <c r="K75" s="60">
        <v>26.494133128632523</v>
      </c>
      <c r="L75" s="60">
        <v>33.935799398591868</v>
      </c>
      <c r="M75" s="2"/>
      <c r="N75" s="2"/>
    </row>
    <row r="76" spans="1:14" x14ac:dyDescent="0.25">
      <c r="A76" s="16"/>
      <c r="B76" s="60"/>
      <c r="C76" s="60"/>
      <c r="D76" s="60"/>
      <c r="E76" s="118"/>
      <c r="F76" s="60">
        <v>36.620397055954676</v>
      </c>
      <c r="G76" s="60">
        <v>7.9063565278363779</v>
      </c>
      <c r="H76" s="60">
        <v>36.057257305889379</v>
      </c>
      <c r="I76" s="7"/>
      <c r="J76" s="16"/>
      <c r="K76" s="60"/>
      <c r="L76" s="60">
        <v>36.618884689615896</v>
      </c>
      <c r="M76" s="2"/>
      <c r="N76" s="2"/>
    </row>
    <row r="77" spans="1:14" x14ac:dyDescent="0.25">
      <c r="A77" s="16"/>
      <c r="B77" s="60"/>
      <c r="C77" s="60"/>
      <c r="D77" s="60"/>
      <c r="E77" s="118"/>
      <c r="F77" s="60">
        <v>38.13939342010562</v>
      </c>
      <c r="G77" s="60">
        <v>4.1479516506333081</v>
      </c>
      <c r="H77" s="60">
        <v>52.015378595590157</v>
      </c>
      <c r="I77" s="7"/>
      <c r="J77" s="16"/>
      <c r="K77" s="60"/>
      <c r="L77" s="60">
        <v>38.137818321542326</v>
      </c>
      <c r="M77" s="2"/>
      <c r="N77" s="2"/>
    </row>
    <row r="78" spans="1:14" x14ac:dyDescent="0.25">
      <c r="A78" s="17">
        <v>31168</v>
      </c>
      <c r="B78" s="60">
        <v>30.091018752056144</v>
      </c>
      <c r="C78" s="60">
        <v>13.576158940397351</v>
      </c>
      <c r="D78" s="60">
        <v>70.223325062034732</v>
      </c>
      <c r="E78" s="118"/>
      <c r="F78" s="60">
        <v>38.936425831783865</v>
      </c>
      <c r="G78" s="60">
        <v>2.0897878550372617</v>
      </c>
      <c r="H78" s="60">
        <v>35.241165742979398</v>
      </c>
      <c r="I78" s="7"/>
      <c r="J78" s="17">
        <v>31168</v>
      </c>
      <c r="K78" s="60">
        <v>30.091018752056144</v>
      </c>
      <c r="L78" s="60">
        <v>38.934817817002092</v>
      </c>
      <c r="M78" s="2"/>
      <c r="N78" s="2"/>
    </row>
    <row r="79" spans="1:14" x14ac:dyDescent="0.25">
      <c r="A79" s="17"/>
      <c r="B79" s="60"/>
      <c r="C79" s="60"/>
      <c r="D79" s="60"/>
      <c r="E79" s="118"/>
      <c r="F79" s="60">
        <v>40.210508788932479</v>
      </c>
      <c r="G79" s="60">
        <v>3.2722134349285392</v>
      </c>
      <c r="H79" s="60">
        <v>35.354202438508217</v>
      </c>
      <c r="I79" s="7"/>
      <c r="J79" s="17"/>
      <c r="K79" s="60"/>
      <c r="L79" s="60">
        <v>40.208848156474986</v>
      </c>
      <c r="M79" s="2"/>
      <c r="N79" s="2"/>
    </row>
    <row r="80" spans="1:14" x14ac:dyDescent="0.25">
      <c r="A80" s="17"/>
      <c r="B80" s="60"/>
      <c r="C80" s="60"/>
      <c r="D80" s="60"/>
      <c r="E80" s="118"/>
      <c r="F80" s="60">
        <v>42.285305865049665</v>
      </c>
      <c r="G80" s="60">
        <v>5.1598379095572522</v>
      </c>
      <c r="H80" s="60">
        <v>36.575490053309935</v>
      </c>
      <c r="I80" s="7"/>
      <c r="J80" s="17"/>
      <c r="K80" s="60"/>
      <c r="L80" s="60">
        <v>42.283559546649094</v>
      </c>
      <c r="M80" s="2"/>
      <c r="N80" s="2"/>
    </row>
    <row r="81" spans="1:14" x14ac:dyDescent="0.25">
      <c r="A81" s="17">
        <v>31260</v>
      </c>
      <c r="B81" s="60">
        <v>29.476916328544799</v>
      </c>
      <c r="C81" s="60">
        <v>-2.0408163265305932</v>
      </c>
      <c r="D81" s="60">
        <v>38.556701030927861</v>
      </c>
      <c r="E81" s="118"/>
      <c r="F81" s="60">
        <v>42.502719608171404</v>
      </c>
      <c r="G81" s="60">
        <v>0.5141590883026792</v>
      </c>
      <c r="H81" s="60">
        <v>39.617251732476547</v>
      </c>
      <c r="I81" s="7"/>
      <c r="J81" s="17">
        <v>31260</v>
      </c>
      <c r="K81" s="60">
        <v>29.476916328544799</v>
      </c>
      <c r="L81" s="60">
        <v>42.500964310916068</v>
      </c>
      <c r="M81" s="2"/>
      <c r="N81" s="2"/>
    </row>
    <row r="82" spans="1:14" x14ac:dyDescent="0.25">
      <c r="A82" s="16"/>
      <c r="B82" s="60"/>
      <c r="C82" s="60"/>
      <c r="D82" s="60"/>
      <c r="E82" s="118"/>
      <c r="F82" s="60">
        <v>42.855587333196674</v>
      </c>
      <c r="G82" s="60">
        <v>0.83022387338580472</v>
      </c>
      <c r="H82" s="60">
        <v>43.219717129887236</v>
      </c>
      <c r="I82" s="7"/>
      <c r="J82" s="16"/>
      <c r="K82" s="60"/>
      <c r="L82" s="60">
        <v>42.853817463044471</v>
      </c>
      <c r="M82" s="2"/>
      <c r="N82" s="2"/>
    </row>
    <row r="83" spans="1:14" x14ac:dyDescent="0.25">
      <c r="A83" s="16"/>
      <c r="B83" s="60"/>
      <c r="C83" s="60"/>
      <c r="D83" s="60"/>
      <c r="E83" s="118"/>
      <c r="F83" s="60">
        <v>42.885263818749408</v>
      </c>
      <c r="G83" s="60">
        <v>6.9247646338399527E-2</v>
      </c>
      <c r="H83" s="60">
        <v>35.637235526166045</v>
      </c>
      <c r="I83" s="7"/>
      <c r="J83" s="16"/>
      <c r="K83" s="60"/>
      <c r="L83" s="60">
        <v>42.883492723003783</v>
      </c>
      <c r="M83" s="2"/>
      <c r="N83" s="2"/>
    </row>
    <row r="84" spans="1:14" x14ac:dyDescent="0.25">
      <c r="A84" s="17">
        <v>31352</v>
      </c>
      <c r="B84" s="60">
        <v>29.038271740322408</v>
      </c>
      <c r="C84" s="60">
        <v>-1.4880952380952341</v>
      </c>
      <c r="D84" s="60">
        <v>32.931726907630555</v>
      </c>
      <c r="E84" s="118"/>
      <c r="F84" s="60">
        <v>42.168354138713383</v>
      </c>
      <c r="G84" s="60">
        <v>-1.6716923628264935</v>
      </c>
      <c r="H84" s="60">
        <v>29.952864072708472</v>
      </c>
      <c r="I84" s="7"/>
      <c r="J84" s="17">
        <v>31352</v>
      </c>
      <c r="K84" s="60">
        <v>29.038271740322408</v>
      </c>
      <c r="L84" s="60">
        <v>42.166612650240076</v>
      </c>
      <c r="M84" s="2"/>
      <c r="N84" s="2"/>
    </row>
    <row r="85" spans="1:14" x14ac:dyDescent="0.25">
      <c r="A85" s="17"/>
      <c r="B85" s="60"/>
      <c r="C85" s="60"/>
      <c r="D85" s="60"/>
      <c r="E85" s="118"/>
      <c r="F85" s="60">
        <v>38.968674549823668</v>
      </c>
      <c r="G85" s="60">
        <v>-7.5878692783795332</v>
      </c>
      <c r="H85" s="60">
        <v>14.998362989435311</v>
      </c>
      <c r="I85" s="7"/>
      <c r="J85" s="17"/>
      <c r="K85" s="60"/>
      <c r="L85" s="60">
        <v>38.967065203219214</v>
      </c>
      <c r="M85" s="2"/>
      <c r="N85" s="2"/>
    </row>
    <row r="86" spans="1:14" x14ac:dyDescent="0.25">
      <c r="A86" s="17"/>
      <c r="B86" s="60"/>
      <c r="C86" s="60"/>
      <c r="D86" s="60"/>
      <c r="E86" s="118"/>
      <c r="F86" s="60">
        <v>41.06553117935502</v>
      </c>
      <c r="G86" s="60">
        <v>5.3808774708269835</v>
      </c>
      <c r="H86" s="60">
        <v>19.023771470805539</v>
      </c>
      <c r="I86" s="7"/>
      <c r="J86" s="17"/>
      <c r="K86" s="60"/>
      <c r="L86" s="60">
        <v>41.063835235781696</v>
      </c>
      <c r="M86" s="2"/>
      <c r="N86" s="2"/>
    </row>
    <row r="87" spans="1:14" x14ac:dyDescent="0.25">
      <c r="A87" s="17">
        <v>31444</v>
      </c>
      <c r="B87" s="60">
        <v>28.424169316811053</v>
      </c>
      <c r="C87" s="60">
        <v>-2.1148036253776601</v>
      </c>
      <c r="D87" s="60">
        <v>7.2847682119205368</v>
      </c>
      <c r="E87" s="118"/>
      <c r="F87" s="60">
        <v>42.415371779872544</v>
      </c>
      <c r="G87" s="60">
        <v>3.2870404004323062</v>
      </c>
      <c r="H87" s="60">
        <v>24.981938960037287</v>
      </c>
      <c r="I87" s="7"/>
      <c r="J87" s="17">
        <v>31444</v>
      </c>
      <c r="K87" s="60">
        <v>28.424169316811053</v>
      </c>
      <c r="L87" s="60">
        <v>42.4136200899488</v>
      </c>
      <c r="M87" s="2"/>
      <c r="N87" s="2"/>
    </row>
    <row r="88" spans="1:14" x14ac:dyDescent="0.25">
      <c r="A88" s="17"/>
      <c r="B88" s="60"/>
      <c r="C88" s="60"/>
      <c r="D88" s="60"/>
      <c r="E88" s="118"/>
      <c r="F88" s="60">
        <v>44.129016596169308</v>
      </c>
      <c r="G88" s="60">
        <v>4.0401504086543083</v>
      </c>
      <c r="H88" s="60">
        <v>20.503927165895352</v>
      </c>
      <c r="I88" s="7"/>
      <c r="J88" s="17"/>
      <c r="K88" s="60"/>
      <c r="L88" s="60">
        <v>44.127194135337952</v>
      </c>
      <c r="M88" s="2"/>
      <c r="N88" s="2"/>
    </row>
    <row r="89" spans="1:14" x14ac:dyDescent="0.25">
      <c r="A89" s="17"/>
      <c r="B89" s="60"/>
      <c r="C89" s="60"/>
      <c r="D89" s="60"/>
      <c r="E89" s="118"/>
      <c r="F89" s="60">
        <v>46.454018838708073</v>
      </c>
      <c r="G89" s="60">
        <v>5.2686473025564506</v>
      </c>
      <c r="H89" s="60">
        <v>21.800623116935313</v>
      </c>
      <c r="I89" s="7"/>
      <c r="J89" s="17"/>
      <c r="K89" s="60"/>
      <c r="L89" s="60">
        <v>46.452100358843282</v>
      </c>
      <c r="M89" s="2"/>
      <c r="N89" s="2"/>
    </row>
    <row r="90" spans="1:14" x14ac:dyDescent="0.25">
      <c r="A90" s="17">
        <v>31533</v>
      </c>
      <c r="B90" s="60">
        <v>28.994407281500163</v>
      </c>
      <c r="C90" s="60">
        <v>2.0061728395061693</v>
      </c>
      <c r="D90" s="60">
        <v>-3.644314868804662</v>
      </c>
      <c r="E90" s="118"/>
      <c r="F90" s="60">
        <v>39.467388545976121</v>
      </c>
      <c r="G90" s="60">
        <v>-15.039883453334946</v>
      </c>
      <c r="H90" s="60">
        <v>1.3636657778661077</v>
      </c>
      <c r="I90" s="7"/>
      <c r="J90" s="17">
        <v>31533</v>
      </c>
      <c r="K90" s="60">
        <v>28.994407281500163</v>
      </c>
      <c r="L90" s="60">
        <v>39.465758603247068</v>
      </c>
      <c r="M90" s="2"/>
      <c r="N90" s="2"/>
    </row>
    <row r="91" spans="1:14" x14ac:dyDescent="0.25">
      <c r="A91" s="16"/>
      <c r="B91" s="60"/>
      <c r="C91" s="60"/>
      <c r="D91" s="60"/>
      <c r="E91" s="118"/>
      <c r="F91" s="60">
        <v>40.63435698922509</v>
      </c>
      <c r="G91" s="60">
        <v>2.9567916354271917</v>
      </c>
      <c r="H91" s="60">
        <v>1.0540732088654137</v>
      </c>
      <c r="I91" s="7"/>
      <c r="J91" s="16"/>
      <c r="K91" s="60"/>
      <c r="L91" s="60">
        <v>40.632678852485761</v>
      </c>
      <c r="M91" s="2"/>
      <c r="N91" s="2"/>
    </row>
    <row r="92" spans="1:14" x14ac:dyDescent="0.25">
      <c r="A92" s="16"/>
      <c r="B92" s="60"/>
      <c r="C92" s="60"/>
      <c r="D92" s="60"/>
      <c r="E92" s="118"/>
      <c r="F92" s="60">
        <v>39.169180168011486</v>
      </c>
      <c r="G92" s="60">
        <v>-3.6057585988185314</v>
      </c>
      <c r="H92" s="60">
        <v>-7.3692873524033526</v>
      </c>
      <c r="I92" s="7"/>
      <c r="J92" s="16"/>
      <c r="K92" s="60"/>
      <c r="L92" s="60">
        <v>39.167562540831938</v>
      </c>
      <c r="M92" s="2"/>
      <c r="N92" s="2"/>
    </row>
    <row r="93" spans="1:14" x14ac:dyDescent="0.25">
      <c r="A93" s="17">
        <v>31625</v>
      </c>
      <c r="B93" s="60">
        <v>26.8011843403882</v>
      </c>
      <c r="C93" s="60">
        <v>-7.5642965204235937</v>
      </c>
      <c r="D93" s="60">
        <v>-9.0773809523809614</v>
      </c>
      <c r="E93" s="118"/>
      <c r="F93" s="60">
        <v>38.336396910173171</v>
      </c>
      <c r="G93" s="60">
        <v>-2.1261186837870816</v>
      </c>
      <c r="H93" s="60">
        <v>-9.8024849619204879</v>
      </c>
      <c r="I93" s="7"/>
      <c r="J93" s="17">
        <v>31625</v>
      </c>
      <c r="K93" s="60">
        <v>26.8011843403882</v>
      </c>
      <c r="L93" s="60">
        <v>38.33481367566732</v>
      </c>
      <c r="M93" s="2"/>
      <c r="N93" s="2"/>
    </row>
    <row r="94" spans="1:14" x14ac:dyDescent="0.25">
      <c r="A94" s="17"/>
      <c r="B94" s="60"/>
      <c r="C94" s="60"/>
      <c r="D94" s="60"/>
      <c r="E94" s="118"/>
      <c r="F94" s="60">
        <v>42.3773882442824</v>
      </c>
      <c r="G94" s="60">
        <v>10.540874103473419</v>
      </c>
      <c r="H94" s="60">
        <v>-1.115838374110556</v>
      </c>
      <c r="I94" s="7"/>
      <c r="J94" s="17"/>
      <c r="K94" s="60"/>
      <c r="L94" s="60">
        <v>42.375638123020522</v>
      </c>
      <c r="M94" s="2"/>
      <c r="N94" s="2"/>
    </row>
    <row r="95" spans="1:14" x14ac:dyDescent="0.25">
      <c r="A95" s="17"/>
      <c r="B95" s="60"/>
      <c r="C95" s="60"/>
      <c r="D95" s="60"/>
      <c r="E95" s="118"/>
      <c r="F95" s="60">
        <v>42.305465927993367</v>
      </c>
      <c r="G95" s="60">
        <v>-0.16971861473491501</v>
      </c>
      <c r="H95" s="60">
        <v>-1.3519746391359555</v>
      </c>
      <c r="I95" s="7"/>
      <c r="J95" s="17"/>
      <c r="K95" s="60"/>
      <c r="L95" s="60">
        <v>42.303718777013053</v>
      </c>
      <c r="M95" s="2"/>
      <c r="N95" s="2"/>
    </row>
    <row r="96" spans="1:14" x14ac:dyDescent="0.25">
      <c r="A96" s="17">
        <v>31717</v>
      </c>
      <c r="B96" s="60">
        <v>29.082136199144642</v>
      </c>
      <c r="C96" s="60">
        <v>8.5106382978723367</v>
      </c>
      <c r="D96" s="60">
        <v>0.15105740181267252</v>
      </c>
      <c r="E96" s="118"/>
      <c r="F96" s="60">
        <v>44.268794048989648</v>
      </c>
      <c r="G96" s="60">
        <v>4.640837957766486</v>
      </c>
      <c r="H96" s="60">
        <v>4.9810810812459971</v>
      </c>
      <c r="I96" s="7"/>
      <c r="J96" s="17">
        <v>31717</v>
      </c>
      <c r="K96" s="60">
        <v>29.082136199144642</v>
      </c>
      <c r="L96" s="60">
        <v>44.266965815563466</v>
      </c>
      <c r="M96" s="2"/>
      <c r="N96" s="2"/>
    </row>
    <row r="97" spans="1:14" x14ac:dyDescent="0.25">
      <c r="A97" s="16"/>
      <c r="B97" s="60"/>
      <c r="C97" s="60"/>
      <c r="D97" s="60"/>
      <c r="E97" s="118"/>
      <c r="F97" s="60">
        <v>44.140802955657144</v>
      </c>
      <c r="G97" s="60">
        <v>-0.28912261127074235</v>
      </c>
      <c r="H97" s="60">
        <v>13.272528423363795</v>
      </c>
      <c r="I97" s="7"/>
      <c r="J97" s="16"/>
      <c r="K97" s="60"/>
      <c r="L97" s="60">
        <v>44.138980008067186</v>
      </c>
      <c r="M97" s="2"/>
      <c r="N97" s="2"/>
    </row>
    <row r="98" spans="1:14" x14ac:dyDescent="0.25">
      <c r="A98" s="16"/>
      <c r="B98" s="60"/>
      <c r="C98" s="60"/>
      <c r="D98" s="60"/>
      <c r="E98" s="118"/>
      <c r="F98" s="60">
        <v>43.904939540691025</v>
      </c>
      <c r="G98" s="60">
        <v>-0.53434328143749932</v>
      </c>
      <c r="H98" s="60">
        <v>6.9143349173661051</v>
      </c>
      <c r="I98" s="7"/>
      <c r="J98" s="16"/>
      <c r="K98" s="60"/>
      <c r="L98" s="60">
        <v>43.903126333899039</v>
      </c>
      <c r="M98" s="2"/>
      <c r="N98" s="2"/>
    </row>
    <row r="99" spans="1:14" x14ac:dyDescent="0.25">
      <c r="A99" s="17">
        <v>31809</v>
      </c>
      <c r="B99" s="60">
        <v>30.485798881456301</v>
      </c>
      <c r="C99" s="60">
        <v>4.8265460030165963</v>
      </c>
      <c r="D99" s="60">
        <v>7.2530864197530924</v>
      </c>
      <c r="E99" s="118"/>
      <c r="F99" s="60">
        <v>45.860727023877061</v>
      </c>
      <c r="G99" s="60">
        <v>4.4545955504013746</v>
      </c>
      <c r="H99" s="60">
        <v>8.1228929499551192</v>
      </c>
      <c r="I99" s="7"/>
      <c r="J99" s="17">
        <v>31809</v>
      </c>
      <c r="K99" s="60">
        <v>30.485798881456301</v>
      </c>
      <c r="L99" s="60">
        <v>45.858833046055999</v>
      </c>
      <c r="M99" s="2"/>
      <c r="N99" s="2"/>
    </row>
    <row r="100" spans="1:14" x14ac:dyDescent="0.25">
      <c r="A100" s="17"/>
      <c r="B100" s="60"/>
      <c r="C100" s="60"/>
      <c r="D100" s="60"/>
      <c r="E100" s="118"/>
      <c r="F100" s="60">
        <v>44.499057753495457</v>
      </c>
      <c r="G100" s="60">
        <v>-2.9691401744953994</v>
      </c>
      <c r="H100" s="60">
        <v>0.83854385587707192</v>
      </c>
      <c r="I100" s="7"/>
      <c r="J100" s="17"/>
      <c r="K100" s="60"/>
      <c r="L100" s="60">
        <v>44.497220010530775</v>
      </c>
      <c r="M100" s="2"/>
      <c r="N100" s="2"/>
    </row>
    <row r="101" spans="1:14" x14ac:dyDescent="0.25">
      <c r="A101" s="17"/>
      <c r="B101" s="60"/>
      <c r="C101" s="60"/>
      <c r="D101" s="60"/>
      <c r="E101" s="118"/>
      <c r="F101" s="60">
        <v>43.212181360367445</v>
      </c>
      <c r="G101" s="60">
        <v>-2.8919182969147861</v>
      </c>
      <c r="H101" s="60">
        <v>-6.9785942301279436</v>
      </c>
      <c r="I101" s="7"/>
      <c r="J101" s="17"/>
      <c r="K101" s="60"/>
      <c r="L101" s="60">
        <v>43.210396763427809</v>
      </c>
      <c r="M101" s="2"/>
      <c r="N101" s="2"/>
    </row>
    <row r="102" spans="1:14" x14ac:dyDescent="0.25">
      <c r="A102" s="17">
        <v>31898</v>
      </c>
      <c r="B102" s="60">
        <v>29.345322952078085</v>
      </c>
      <c r="C102" s="60">
        <v>-3.7410071942445855</v>
      </c>
      <c r="D102" s="60">
        <v>1.210287443267805</v>
      </c>
      <c r="E102" s="118"/>
      <c r="F102" s="60">
        <v>43.822677293010649</v>
      </c>
      <c r="G102" s="60">
        <v>1.4127866574287884</v>
      </c>
      <c r="H102" s="60">
        <v>11.035158158389402</v>
      </c>
      <c r="I102" s="7"/>
      <c r="J102" s="17">
        <v>31898</v>
      </c>
      <c r="K102" s="60">
        <v>29.345322952078085</v>
      </c>
      <c r="L102" s="60">
        <v>43.820867483523557</v>
      </c>
      <c r="M102" s="2"/>
      <c r="N102" s="2"/>
    </row>
    <row r="103" spans="1:14" x14ac:dyDescent="0.25">
      <c r="A103" s="17"/>
      <c r="B103" s="60"/>
      <c r="C103" s="60"/>
      <c r="D103" s="60"/>
      <c r="E103" s="118"/>
      <c r="F103" s="60">
        <v>43.646900313909967</v>
      </c>
      <c r="G103" s="60">
        <v>-0.40110963080915996</v>
      </c>
      <c r="H103" s="60">
        <v>7.4137836744499364</v>
      </c>
      <c r="I103" s="7"/>
      <c r="J103" s="17"/>
      <c r="K103" s="60"/>
      <c r="L103" s="60">
        <v>43.645097763743031</v>
      </c>
      <c r="M103" s="2"/>
      <c r="N103" s="2"/>
    </row>
    <row r="104" spans="1:14" x14ac:dyDescent="0.25">
      <c r="A104" s="17"/>
      <c r="B104" s="60"/>
      <c r="C104" s="60"/>
      <c r="D104" s="60"/>
      <c r="E104" s="118"/>
      <c r="F104" s="60">
        <v>44.22822986542792</v>
      </c>
      <c r="G104" s="60">
        <v>1.3318919495703296</v>
      </c>
      <c r="H104" s="60">
        <v>12.915893760646124</v>
      </c>
      <c r="I104" s="7"/>
      <c r="J104" s="17"/>
      <c r="K104" s="60"/>
      <c r="L104" s="60">
        <v>44.226403307240425</v>
      </c>
      <c r="M104" s="2"/>
      <c r="N104" s="2"/>
    </row>
    <row r="105" spans="1:14" x14ac:dyDescent="0.25">
      <c r="A105" s="17">
        <v>31990</v>
      </c>
      <c r="B105" s="60">
        <v>30.748985634389737</v>
      </c>
      <c r="C105" s="60">
        <v>4.7832585949177675</v>
      </c>
      <c r="D105" s="60">
        <v>14.729950900163669</v>
      </c>
      <c r="E105" s="118"/>
      <c r="F105" s="60">
        <v>46.121696899038952</v>
      </c>
      <c r="G105" s="60">
        <v>4.2811277760204991</v>
      </c>
      <c r="H105" s="60">
        <v>20.307855240302541</v>
      </c>
      <c r="I105" s="7"/>
      <c r="J105" s="17">
        <v>31990</v>
      </c>
      <c r="K105" s="60">
        <v>30.748985634389737</v>
      </c>
      <c r="L105" s="60">
        <v>46.11979214356154</v>
      </c>
      <c r="M105" s="2"/>
      <c r="N105" s="2"/>
    </row>
    <row r="106" spans="1:14" x14ac:dyDescent="0.25">
      <c r="A106" s="16"/>
      <c r="B106" s="60"/>
      <c r="C106" s="60"/>
      <c r="D106" s="60"/>
      <c r="E106" s="118"/>
      <c r="F106" s="60">
        <v>47.768103632885477</v>
      </c>
      <c r="G106" s="60">
        <v>3.5697011266747847</v>
      </c>
      <c r="H106" s="60">
        <v>12.7207353070665</v>
      </c>
      <c r="I106" s="7"/>
      <c r="J106" s="16"/>
      <c r="K106" s="60"/>
      <c r="L106" s="60">
        <v>47.766130883330327</v>
      </c>
      <c r="M106" s="2"/>
      <c r="N106" s="2"/>
    </row>
    <row r="107" spans="1:14" x14ac:dyDescent="0.25">
      <c r="A107" s="16"/>
      <c r="B107" s="60"/>
      <c r="C107" s="60"/>
      <c r="D107" s="60"/>
      <c r="E107" s="118"/>
      <c r="F107" s="60">
        <v>48.931403299651947</v>
      </c>
      <c r="G107" s="60">
        <v>2.4353063619749982</v>
      </c>
      <c r="H107" s="60">
        <v>15.662130711280554</v>
      </c>
      <c r="I107" s="7"/>
      <c r="J107" s="16"/>
      <c r="K107" s="60"/>
      <c r="L107" s="60">
        <v>48.929382507601375</v>
      </c>
      <c r="M107" s="2"/>
      <c r="N107" s="2"/>
    </row>
    <row r="108" spans="1:14" x14ac:dyDescent="0.25">
      <c r="A108" s="17">
        <v>32082</v>
      </c>
      <c r="B108" s="60">
        <v>29.345322952078085</v>
      </c>
      <c r="C108" s="60">
        <v>-4.5649072753209516</v>
      </c>
      <c r="D108" s="60">
        <v>0.90497737556563562</v>
      </c>
      <c r="E108" s="118"/>
      <c r="F108" s="60">
        <v>47.379384735638531</v>
      </c>
      <c r="G108" s="60">
        <v>-3.1718251661596142</v>
      </c>
      <c r="H108" s="60">
        <v>7.026599105470499</v>
      </c>
      <c r="I108" s="7"/>
      <c r="J108" s="17">
        <v>32082</v>
      </c>
      <c r="K108" s="60">
        <v>29.345322952078085</v>
      </c>
      <c r="L108" s="60">
        <v>47.377428039578774</v>
      </c>
      <c r="M108" s="2"/>
      <c r="N108" s="2"/>
    </row>
    <row r="109" spans="1:14" x14ac:dyDescent="0.25">
      <c r="A109" s="16"/>
      <c r="B109" s="60"/>
      <c r="C109" s="60"/>
      <c r="D109" s="60"/>
      <c r="E109" s="118"/>
      <c r="F109" s="60">
        <v>48.153647912505882</v>
      </c>
      <c r="G109" s="60">
        <v>1.6341773562225104</v>
      </c>
      <c r="H109" s="60">
        <v>9.091010330917527</v>
      </c>
      <c r="I109" s="7"/>
      <c r="J109" s="16"/>
      <c r="K109" s="60"/>
      <c r="L109" s="60">
        <v>48.151659240562182</v>
      </c>
      <c r="M109" s="2"/>
      <c r="N109" s="2"/>
    </row>
    <row r="110" spans="1:14" x14ac:dyDescent="0.25">
      <c r="A110" s="16"/>
      <c r="B110" s="60"/>
      <c r="C110" s="60"/>
      <c r="D110" s="60"/>
      <c r="E110" s="118"/>
      <c r="F110" s="60">
        <v>43.009984046733436</v>
      </c>
      <c r="G110" s="60">
        <v>-10.681774047769688</v>
      </c>
      <c r="H110" s="60">
        <v>-2.0383936370716227</v>
      </c>
      <c r="I110" s="7"/>
      <c r="J110" s="16"/>
      <c r="K110" s="60"/>
      <c r="L110" s="60">
        <v>43.008207800233315</v>
      </c>
      <c r="M110" s="2"/>
      <c r="N110" s="2"/>
    </row>
    <row r="111" spans="1:14" x14ac:dyDescent="0.25">
      <c r="A111" s="17">
        <v>32174</v>
      </c>
      <c r="B111" s="60">
        <v>30.792850093211975</v>
      </c>
      <c r="C111" s="60">
        <v>4.9327354260089447</v>
      </c>
      <c r="D111" s="60">
        <v>1.0071942446043127</v>
      </c>
      <c r="E111" s="118"/>
      <c r="F111" s="60">
        <v>50.542548376865952</v>
      </c>
      <c r="G111" s="60">
        <v>17.513525050248436</v>
      </c>
      <c r="H111" s="60">
        <v>10.208781362212882</v>
      </c>
      <c r="I111" s="7"/>
      <c r="J111" s="17">
        <v>32174</v>
      </c>
      <c r="K111" s="60">
        <v>30.792850093211975</v>
      </c>
      <c r="L111" s="60">
        <v>50.540461046990075</v>
      </c>
      <c r="M111" s="2"/>
      <c r="N111" s="2"/>
    </row>
    <row r="112" spans="1:14" x14ac:dyDescent="0.25">
      <c r="A112" s="17"/>
      <c r="B112" s="60"/>
      <c r="C112" s="60"/>
      <c r="D112" s="60"/>
      <c r="E112" s="118"/>
      <c r="F112" s="60">
        <v>49.596262651753371</v>
      </c>
      <c r="G112" s="60">
        <v>-1.8722556647850164</v>
      </c>
      <c r="H112" s="60">
        <v>11.454635571148742</v>
      </c>
      <c r="I112" s="7"/>
      <c r="J112" s="17"/>
      <c r="K112" s="60"/>
      <c r="L112" s="60">
        <v>49.594214402029337</v>
      </c>
      <c r="M112" s="2"/>
      <c r="N112" s="2"/>
    </row>
    <row r="113" spans="1:14" x14ac:dyDescent="0.25">
      <c r="A113" s="17"/>
      <c r="B113" s="60"/>
      <c r="C113" s="60"/>
      <c r="D113" s="60"/>
      <c r="E113" s="118"/>
      <c r="F113" s="60">
        <v>51.024112027400129</v>
      </c>
      <c r="G113" s="60">
        <v>2.8789455077947945</v>
      </c>
      <c r="H113" s="60">
        <v>18.078075258189784</v>
      </c>
      <c r="I113" s="7"/>
      <c r="J113" s="17"/>
      <c r="K113" s="60"/>
      <c r="L113" s="60">
        <v>51.022004809682677</v>
      </c>
      <c r="M113" s="2"/>
      <c r="N113" s="2"/>
    </row>
    <row r="114" spans="1:14" x14ac:dyDescent="0.25">
      <c r="A114" s="17">
        <v>32264</v>
      </c>
      <c r="B114" s="60">
        <v>32.635157363746025</v>
      </c>
      <c r="C114" s="60">
        <v>5.9829059829059847</v>
      </c>
      <c r="D114" s="60">
        <v>11.21076233183854</v>
      </c>
      <c r="E114" s="118"/>
      <c r="F114" s="60">
        <v>52.721326596153681</v>
      </c>
      <c r="G114" s="60">
        <v>3.3262990796236513</v>
      </c>
      <c r="H114" s="60">
        <v>20.306037542261922</v>
      </c>
      <c r="I114" s="7"/>
      <c r="J114" s="17">
        <v>32264</v>
      </c>
      <c r="K114" s="60">
        <v>32.635157363746025</v>
      </c>
      <c r="L114" s="60">
        <v>52.719149286072685</v>
      </c>
      <c r="M114" s="2"/>
      <c r="N114" s="2"/>
    </row>
    <row r="115" spans="1:14" x14ac:dyDescent="0.25">
      <c r="A115" s="17"/>
      <c r="B115" s="60"/>
      <c r="C115" s="60"/>
      <c r="D115" s="60"/>
      <c r="E115" s="118"/>
      <c r="F115" s="60">
        <v>54.692266590809645</v>
      </c>
      <c r="G115" s="60">
        <v>3.7384112311008355</v>
      </c>
      <c r="H115" s="60">
        <v>25.306187146076887</v>
      </c>
      <c r="I115" s="7"/>
      <c r="J115" s="17"/>
      <c r="K115" s="60"/>
      <c r="L115" s="60">
        <v>54.690007883924039</v>
      </c>
      <c r="M115" s="2"/>
      <c r="N115" s="2"/>
    </row>
    <row r="116" spans="1:14" x14ac:dyDescent="0.25">
      <c r="A116" s="17"/>
      <c r="B116" s="60"/>
      <c r="C116" s="60"/>
      <c r="D116" s="60"/>
      <c r="E116" s="118"/>
      <c r="F116" s="60">
        <v>56.826391548462063</v>
      </c>
      <c r="G116" s="60">
        <v>3.9020598170108167</v>
      </c>
      <c r="H116" s="60">
        <v>28.484435667821749</v>
      </c>
      <c r="I116" s="7"/>
      <c r="J116" s="17"/>
      <c r="K116" s="60"/>
      <c r="L116" s="60">
        <v>56.824044705482684</v>
      </c>
      <c r="M116" s="2"/>
      <c r="N116" s="2"/>
    </row>
    <row r="117" spans="1:14" x14ac:dyDescent="0.25">
      <c r="A117" s="17">
        <v>32356</v>
      </c>
      <c r="B117" s="60">
        <v>35.442482728369342</v>
      </c>
      <c r="C117" s="60">
        <v>8.6021505376344169</v>
      </c>
      <c r="D117" s="60">
        <v>15.263908701854501</v>
      </c>
      <c r="E117" s="118"/>
      <c r="F117" s="60">
        <v>57.814261983652258</v>
      </c>
      <c r="G117" s="60">
        <v>1.7384007822276226</v>
      </c>
      <c r="H117" s="60">
        <v>25.35155007459613</v>
      </c>
      <c r="I117" s="7"/>
      <c r="J117" s="17">
        <v>32356</v>
      </c>
      <c r="K117" s="60">
        <v>35.442482728369342</v>
      </c>
      <c r="L117" s="60">
        <v>57.811874343136168</v>
      </c>
      <c r="M117" s="2"/>
      <c r="N117" s="2"/>
    </row>
    <row r="118" spans="1:14" x14ac:dyDescent="0.25">
      <c r="A118" s="16"/>
      <c r="B118" s="60"/>
      <c r="C118" s="60"/>
      <c r="D118" s="60"/>
      <c r="E118" s="118"/>
      <c r="F118" s="60">
        <v>57.766566981084459</v>
      </c>
      <c r="G118" s="60">
        <v>-8.2496949595733948E-2</v>
      </c>
      <c r="H118" s="60">
        <v>20.931254514603847</v>
      </c>
      <c r="I118" s="7"/>
      <c r="J118" s="16"/>
      <c r="K118" s="60"/>
      <c r="L118" s="60">
        <v>57.764181310298959</v>
      </c>
      <c r="M118" s="2"/>
      <c r="N118" s="2"/>
    </row>
    <row r="119" spans="1:14" x14ac:dyDescent="0.25">
      <c r="A119" s="16"/>
      <c r="B119" s="60"/>
      <c r="C119" s="60"/>
      <c r="D119" s="60"/>
      <c r="E119" s="118"/>
      <c r="F119" s="60">
        <v>59.943171909807781</v>
      </c>
      <c r="G119" s="60">
        <v>3.7679319413875589</v>
      </c>
      <c r="H119" s="60">
        <v>22.504501950865084</v>
      </c>
      <c r="I119" s="7"/>
      <c r="J119" s="16"/>
      <c r="K119" s="60"/>
      <c r="L119" s="60">
        <v>59.940696348570739</v>
      </c>
      <c r="M119" s="2"/>
      <c r="N119" s="2"/>
    </row>
    <row r="120" spans="1:14" x14ac:dyDescent="0.25">
      <c r="A120" s="17">
        <v>32448</v>
      </c>
      <c r="B120" s="60">
        <v>37.328654457725627</v>
      </c>
      <c r="C120" s="60">
        <v>5.3217821782178092</v>
      </c>
      <c r="D120" s="60">
        <v>27.204783258594883</v>
      </c>
      <c r="E120" s="118"/>
      <c r="F120" s="60">
        <v>61.333376986207703</v>
      </c>
      <c r="G120" s="60">
        <v>2.3192050605724823</v>
      </c>
      <c r="H120" s="60">
        <v>29.451611346217099</v>
      </c>
      <c r="I120" s="7"/>
      <c r="J120" s="17">
        <v>32448</v>
      </c>
      <c r="K120" s="60">
        <v>37.328654457725627</v>
      </c>
      <c r="L120" s="60">
        <v>61.330844011629175</v>
      </c>
      <c r="M120" s="2"/>
      <c r="N120" s="2"/>
    </row>
    <row r="121" spans="1:14" x14ac:dyDescent="0.25">
      <c r="A121" s="16"/>
      <c r="B121" s="60"/>
      <c r="C121" s="60"/>
      <c r="D121" s="60"/>
      <c r="E121" s="118"/>
      <c r="F121" s="60">
        <v>59.83710185689683</v>
      </c>
      <c r="G121" s="60">
        <v>-2.4395772788564196</v>
      </c>
      <c r="H121" s="60">
        <v>24.262863668438015</v>
      </c>
      <c r="I121" s="7"/>
      <c r="J121" s="16"/>
      <c r="K121" s="60"/>
      <c r="L121" s="60">
        <v>59.834630676190599</v>
      </c>
      <c r="M121" s="2"/>
      <c r="N121" s="2"/>
    </row>
    <row r="122" spans="1:14" x14ac:dyDescent="0.25">
      <c r="A122" s="16"/>
      <c r="B122" s="60"/>
      <c r="C122" s="60"/>
      <c r="D122" s="60"/>
      <c r="E122" s="118"/>
      <c r="F122" s="60">
        <v>62.456651873388907</v>
      </c>
      <c r="G122" s="60">
        <v>4.3778022918904869</v>
      </c>
      <c r="H122" s="60">
        <v>45.214310718007411</v>
      </c>
      <c r="I122" s="7"/>
      <c r="J122" s="16"/>
      <c r="K122" s="60"/>
      <c r="L122" s="60">
        <v>62.454072509277083</v>
      </c>
      <c r="M122" s="2"/>
      <c r="N122" s="2"/>
    </row>
    <row r="123" spans="1:14" x14ac:dyDescent="0.25">
      <c r="A123" s="17">
        <v>32540</v>
      </c>
      <c r="B123" s="60">
        <v>37.153196622436674</v>
      </c>
      <c r="C123" s="60">
        <v>-0.4700352526439357</v>
      </c>
      <c r="D123" s="60">
        <v>20.65527065527067</v>
      </c>
      <c r="E123" s="118"/>
      <c r="F123" s="60">
        <v>61.844399452622568</v>
      </c>
      <c r="G123" s="60">
        <v>-0.9802837686648469</v>
      </c>
      <c r="H123" s="60">
        <v>22.361062982984926</v>
      </c>
      <c r="I123" s="7"/>
      <c r="J123" s="17">
        <v>32540</v>
      </c>
      <c r="K123" s="60">
        <v>37.153196622436674</v>
      </c>
      <c r="L123" s="60">
        <v>61.841845373598467</v>
      </c>
      <c r="M123" s="2"/>
      <c r="N123" s="2"/>
    </row>
    <row r="124" spans="1:14" x14ac:dyDescent="0.25">
      <c r="A124" s="17"/>
      <c r="B124" s="60"/>
      <c r="C124" s="60"/>
      <c r="D124" s="60"/>
      <c r="E124" s="118"/>
      <c r="F124" s="60">
        <v>64.783235344265179</v>
      </c>
      <c r="G124" s="60">
        <v>4.751983878336441</v>
      </c>
      <c r="H124" s="60">
        <v>30.621203857938095</v>
      </c>
      <c r="I124" s="7"/>
      <c r="J124" s="17"/>
      <c r="K124" s="60"/>
      <c r="L124" s="60">
        <v>64.780559895817618</v>
      </c>
      <c r="M124" s="2"/>
      <c r="N124" s="2"/>
    </row>
    <row r="125" spans="1:14" x14ac:dyDescent="0.25">
      <c r="A125" s="17"/>
      <c r="B125" s="60"/>
      <c r="C125" s="60"/>
      <c r="D125" s="60"/>
      <c r="E125" s="118"/>
      <c r="F125" s="60">
        <v>66.863513076350301</v>
      </c>
      <c r="G125" s="60">
        <v>3.2111359073536461</v>
      </c>
      <c r="H125" s="60">
        <v>31.042972468476005</v>
      </c>
      <c r="I125" s="7"/>
      <c r="J125" s="17"/>
      <c r="K125" s="60"/>
      <c r="L125" s="60">
        <v>66.860751715616956</v>
      </c>
      <c r="M125" s="2"/>
      <c r="N125" s="2"/>
    </row>
    <row r="126" spans="1:14" x14ac:dyDescent="0.25">
      <c r="A126" s="17">
        <v>32629</v>
      </c>
      <c r="B126" s="60">
        <v>41.10099791643821</v>
      </c>
      <c r="C126" s="60">
        <v>10.625737898465172</v>
      </c>
      <c r="D126" s="60">
        <v>25.940860215053775</v>
      </c>
      <c r="E126" s="118"/>
      <c r="F126" s="60">
        <v>62.685869692505435</v>
      </c>
      <c r="G126" s="60">
        <v>-6.2480165812922372</v>
      </c>
      <c r="H126" s="60">
        <v>18.9004028155064</v>
      </c>
      <c r="I126" s="7"/>
      <c r="J126" s="17">
        <v>32629</v>
      </c>
      <c r="K126" s="60">
        <v>41.10099791643821</v>
      </c>
      <c r="L126" s="60">
        <v>62.683280862048584</v>
      </c>
      <c r="M126" s="2"/>
      <c r="N126" s="2"/>
    </row>
    <row r="127" spans="1:14" x14ac:dyDescent="0.25">
      <c r="A127" s="17"/>
      <c r="B127" s="60"/>
      <c r="C127" s="60"/>
      <c r="D127" s="60"/>
      <c r="E127" s="118"/>
      <c r="F127" s="60">
        <v>59.269451284759498</v>
      </c>
      <c r="G127" s="60">
        <v>-5.450061432511955</v>
      </c>
      <c r="H127" s="60">
        <v>8.3689797100473307</v>
      </c>
      <c r="I127" s="7"/>
      <c r="J127" s="17"/>
      <c r="K127" s="60"/>
      <c r="L127" s="60">
        <v>59.267003547152925</v>
      </c>
      <c r="M127" s="2"/>
      <c r="N127" s="2"/>
    </row>
    <row r="128" spans="1:14" x14ac:dyDescent="0.25">
      <c r="A128" s="17"/>
      <c r="B128" s="60"/>
      <c r="C128" s="60"/>
      <c r="D128" s="60"/>
      <c r="E128" s="118"/>
      <c r="F128" s="60">
        <v>58.190448939130583</v>
      </c>
      <c r="G128" s="60">
        <v>-1.8205033490943934</v>
      </c>
      <c r="H128" s="60">
        <v>2.4003941716152166</v>
      </c>
      <c r="I128" s="7"/>
      <c r="J128" s="17"/>
      <c r="K128" s="60"/>
      <c r="L128" s="60">
        <v>58.188045762669113</v>
      </c>
      <c r="M128" s="2"/>
      <c r="N128" s="2"/>
    </row>
    <row r="129" spans="1:14" x14ac:dyDescent="0.25">
      <c r="A129" s="17">
        <v>32721</v>
      </c>
      <c r="B129" s="60">
        <v>33.600175457835284</v>
      </c>
      <c r="C129" s="60">
        <v>-18.24973319103524</v>
      </c>
      <c r="D129" s="60">
        <v>-5.1980198019802186</v>
      </c>
      <c r="E129" s="118"/>
      <c r="F129" s="60">
        <v>56.124740287947226</v>
      </c>
      <c r="G129" s="60">
        <v>-3.5499101464987248</v>
      </c>
      <c r="H129" s="60">
        <v>-2.9223268407071679</v>
      </c>
      <c r="I129" s="7"/>
      <c r="J129" s="17">
        <v>32721</v>
      </c>
      <c r="K129" s="60">
        <v>33.600175457835284</v>
      </c>
      <c r="L129" s="60">
        <v>56.1224224220908</v>
      </c>
      <c r="M129" s="2"/>
      <c r="N129" s="2"/>
    </row>
    <row r="130" spans="1:14" x14ac:dyDescent="0.25">
      <c r="A130" s="16"/>
      <c r="B130" s="60"/>
      <c r="C130" s="60"/>
      <c r="D130" s="60"/>
      <c r="E130" s="118"/>
      <c r="F130" s="60">
        <v>54.688250379638781</v>
      </c>
      <c r="G130" s="60">
        <v>-2.5594593417066269</v>
      </c>
      <c r="H130" s="60">
        <v>-5.3288896368961396</v>
      </c>
      <c r="I130" s="7"/>
      <c r="J130" s="16"/>
      <c r="K130" s="60"/>
      <c r="L130" s="60">
        <v>54.685991838616552</v>
      </c>
      <c r="M130" s="2"/>
      <c r="N130" s="2"/>
    </row>
    <row r="131" spans="1:14" x14ac:dyDescent="0.25">
      <c r="A131" s="16"/>
      <c r="B131" s="60"/>
      <c r="C131" s="60"/>
      <c r="D131" s="60"/>
      <c r="E131" s="118"/>
      <c r="F131" s="60">
        <v>52.391239057865306</v>
      </c>
      <c r="G131" s="60">
        <v>-4.2001916423142438</v>
      </c>
      <c r="H131" s="60">
        <v>-12.598487219370591</v>
      </c>
      <c r="I131" s="7"/>
      <c r="J131" s="16"/>
      <c r="K131" s="60"/>
      <c r="L131" s="60">
        <v>52.389075379894329</v>
      </c>
      <c r="M131" s="2"/>
      <c r="N131" s="2"/>
    </row>
    <row r="132" spans="1:14" x14ac:dyDescent="0.25">
      <c r="A132" s="17">
        <v>32813</v>
      </c>
      <c r="B132" s="60">
        <v>34.740651387213511</v>
      </c>
      <c r="C132" s="60">
        <v>3.3942558746736449</v>
      </c>
      <c r="D132" s="60">
        <v>-6.9330199764982323</v>
      </c>
      <c r="E132" s="118"/>
      <c r="F132" s="60">
        <v>50.616148016633716</v>
      </c>
      <c r="G132" s="60">
        <v>-3.3881447989253077</v>
      </c>
      <c r="H132" s="60">
        <v>-17.473730448568027</v>
      </c>
      <c r="I132" s="7"/>
      <c r="J132" s="17">
        <v>32813</v>
      </c>
      <c r="K132" s="60">
        <v>34.740651387213511</v>
      </c>
      <c r="L132" s="60">
        <v>50.614057647205378</v>
      </c>
      <c r="M132" s="2"/>
      <c r="N132" s="2"/>
    </row>
    <row r="133" spans="1:14" x14ac:dyDescent="0.25">
      <c r="A133" s="16"/>
      <c r="B133" s="60"/>
      <c r="C133" s="60"/>
      <c r="D133" s="60"/>
      <c r="E133" s="118"/>
      <c r="F133" s="60">
        <v>49.322056739059988</v>
      </c>
      <c r="G133" s="60">
        <v>-2.5566767292296899</v>
      </c>
      <c r="H133" s="60">
        <v>-17.572784763179293</v>
      </c>
      <c r="I133" s="7"/>
      <c r="J133" s="16"/>
      <c r="K133" s="60"/>
      <c r="L133" s="60">
        <v>49.320019813620377</v>
      </c>
      <c r="M133" s="2"/>
      <c r="N133" s="2"/>
    </row>
    <row r="134" spans="1:14" x14ac:dyDescent="0.25">
      <c r="A134" s="16"/>
      <c r="B134" s="60"/>
      <c r="C134" s="60"/>
      <c r="D134" s="60"/>
      <c r="E134" s="118"/>
      <c r="F134" s="60">
        <v>47.225873370942111</v>
      </c>
      <c r="G134" s="60">
        <v>-4.2499918022636525</v>
      </c>
      <c r="H134" s="60">
        <v>-24.386159112919437</v>
      </c>
      <c r="I134" s="7"/>
      <c r="J134" s="16"/>
      <c r="K134" s="60"/>
      <c r="L134" s="60">
        <v>47.223923014666703</v>
      </c>
      <c r="M134" s="2"/>
      <c r="N134" s="2"/>
    </row>
    <row r="135" spans="1:14" x14ac:dyDescent="0.25">
      <c r="A135" s="17">
        <v>32905</v>
      </c>
      <c r="B135" s="60">
        <v>31.538545893190044</v>
      </c>
      <c r="C135" s="60">
        <v>-9.2171717171717162</v>
      </c>
      <c r="D135" s="60">
        <v>-15.112160566706025</v>
      </c>
      <c r="E135" s="118"/>
      <c r="F135" s="60">
        <v>43.836833606404461</v>
      </c>
      <c r="G135" s="60">
        <v>-7.176235234270778</v>
      </c>
      <c r="H135" s="60">
        <v>-29.117536924282451</v>
      </c>
      <c r="I135" s="7"/>
      <c r="J135" s="17">
        <v>32905</v>
      </c>
      <c r="K135" s="60">
        <v>31.538545893190044</v>
      </c>
      <c r="L135" s="60">
        <v>43.835023212283282</v>
      </c>
      <c r="M135" s="2"/>
      <c r="N135" s="2"/>
    </row>
    <row r="136" spans="1:14" x14ac:dyDescent="0.25">
      <c r="A136" s="17"/>
      <c r="B136" s="60"/>
      <c r="C136" s="60"/>
      <c r="D136" s="60"/>
      <c r="E136" s="118"/>
      <c r="F136" s="60">
        <v>41.460187845236362</v>
      </c>
      <c r="G136" s="60">
        <v>-5.4215726037769247</v>
      </c>
      <c r="H136" s="60">
        <v>-36.001671381627666</v>
      </c>
      <c r="I136" s="7"/>
      <c r="J136" s="17"/>
      <c r="K136" s="60"/>
      <c r="L136" s="60">
        <v>41.458475602946876</v>
      </c>
      <c r="M136" s="2"/>
      <c r="N136" s="2"/>
    </row>
    <row r="137" spans="1:14" x14ac:dyDescent="0.25">
      <c r="A137" s="17"/>
      <c r="B137" s="60"/>
      <c r="C137" s="60"/>
      <c r="D137" s="60"/>
      <c r="E137" s="118"/>
      <c r="F137" s="60">
        <v>38.328012663229714</v>
      </c>
      <c r="G137" s="60">
        <v>-7.5546574793595056</v>
      </c>
      <c r="H137" s="60">
        <v>-42.677237704420925</v>
      </c>
      <c r="I137" s="7"/>
      <c r="J137" s="17"/>
      <c r="K137" s="60"/>
      <c r="L137" s="60">
        <v>38.326429774980419</v>
      </c>
      <c r="M137" s="2"/>
      <c r="N137" s="2"/>
    </row>
    <row r="138" spans="1:14" x14ac:dyDescent="0.25">
      <c r="A138" s="17">
        <v>32994</v>
      </c>
      <c r="B138" s="60">
        <v>28.073253646233141</v>
      </c>
      <c r="C138" s="60">
        <v>-10.987482614742698</v>
      </c>
      <c r="D138" s="60">
        <v>-31.696905016008543</v>
      </c>
      <c r="E138" s="118"/>
      <c r="F138" s="60">
        <v>38.068646117656563</v>
      </c>
      <c r="G138" s="60">
        <v>-0.67670230609681026</v>
      </c>
      <c r="H138" s="60">
        <v>-39.270769785287108</v>
      </c>
      <c r="I138" s="7"/>
      <c r="J138" s="17">
        <v>32994</v>
      </c>
      <c r="K138" s="60">
        <v>28.073253646233141</v>
      </c>
      <c r="L138" s="60">
        <v>38.067073940848559</v>
      </c>
      <c r="M138" s="2"/>
      <c r="N138" s="2"/>
    </row>
    <row r="139" spans="1:14" x14ac:dyDescent="0.25">
      <c r="A139" s="17"/>
      <c r="B139" s="60"/>
      <c r="C139" s="60"/>
      <c r="D139" s="60"/>
      <c r="E139" s="118"/>
      <c r="F139" s="60">
        <v>34.766535549297373</v>
      </c>
      <c r="G139" s="60">
        <v>-8.6740951021834327</v>
      </c>
      <c r="H139" s="60">
        <v>-41.341559950906429</v>
      </c>
      <c r="I139" s="7"/>
      <c r="J139" s="17"/>
      <c r="K139" s="60"/>
      <c r="L139" s="60">
        <v>34.765099744600874</v>
      </c>
      <c r="M139" s="2"/>
      <c r="N139" s="2"/>
    </row>
    <row r="140" spans="1:14" x14ac:dyDescent="0.25">
      <c r="A140" s="17"/>
      <c r="B140" s="60"/>
      <c r="C140" s="60"/>
      <c r="D140" s="60"/>
      <c r="E140" s="118"/>
      <c r="F140" s="60">
        <v>32.813290848121177</v>
      </c>
      <c r="G140" s="60">
        <v>-5.6181746910231585</v>
      </c>
      <c r="H140" s="60">
        <v>-43.610521234429513</v>
      </c>
      <c r="I140" s="7"/>
      <c r="J140" s="17"/>
      <c r="K140" s="60"/>
      <c r="L140" s="60">
        <v>32.811935709440746</v>
      </c>
      <c r="M140" s="2"/>
      <c r="N140" s="2"/>
    </row>
    <row r="141" spans="1:14" x14ac:dyDescent="0.25">
      <c r="A141" s="17">
        <v>33086</v>
      </c>
      <c r="B141" s="60">
        <v>24.871148152209674</v>
      </c>
      <c r="C141" s="60">
        <v>-11.406249999999998</v>
      </c>
      <c r="D141" s="60">
        <v>-25.979112271540455</v>
      </c>
      <c r="E141" s="118"/>
      <c r="F141" s="60">
        <v>30.700683387353617</v>
      </c>
      <c r="G141" s="60">
        <v>-6.4382675622080221</v>
      </c>
      <c r="H141" s="60">
        <v>-45.299197413040716</v>
      </c>
      <c r="I141" s="7"/>
      <c r="J141" s="17">
        <v>33086</v>
      </c>
      <c r="K141" s="60">
        <v>24.871148152209674</v>
      </c>
      <c r="L141" s="60">
        <v>30.699415496127273</v>
      </c>
      <c r="M141" s="2"/>
      <c r="N141" s="2"/>
    </row>
    <row r="142" spans="1:14" x14ac:dyDescent="0.25">
      <c r="A142" s="16"/>
      <c r="B142" s="60"/>
      <c r="C142" s="60"/>
      <c r="D142" s="60"/>
      <c r="E142" s="118"/>
      <c r="F142" s="60">
        <v>28.709572156741256</v>
      </c>
      <c r="G142" s="60">
        <v>-6.4855599645464279</v>
      </c>
      <c r="H142" s="60">
        <v>-47.503216947985884</v>
      </c>
      <c r="I142" s="7"/>
      <c r="J142" s="16"/>
      <c r="K142" s="60"/>
      <c r="L142" s="60">
        <v>28.708386495360681</v>
      </c>
      <c r="M142" s="2"/>
      <c r="N142" s="2"/>
    </row>
    <row r="143" spans="1:14" x14ac:dyDescent="0.25">
      <c r="A143" s="16"/>
      <c r="B143" s="60"/>
      <c r="C143" s="60"/>
      <c r="D143" s="60"/>
      <c r="E143" s="118"/>
      <c r="F143" s="60">
        <v>26.143505930045869</v>
      </c>
      <c r="G143" s="60">
        <v>-8.9380162570372956</v>
      </c>
      <c r="H143" s="60">
        <v>-50.099470063743333</v>
      </c>
      <c r="I143" s="7"/>
      <c r="J143" s="16"/>
      <c r="K143" s="60"/>
      <c r="L143" s="60">
        <v>26.142426243272244</v>
      </c>
      <c r="M143" s="2"/>
      <c r="N143" s="2"/>
    </row>
    <row r="144" spans="1:14" x14ac:dyDescent="0.25">
      <c r="A144" s="17">
        <v>33178</v>
      </c>
      <c r="B144" s="60">
        <v>18.247614870051542</v>
      </c>
      <c r="C144" s="60">
        <v>-26.631393298059962</v>
      </c>
      <c r="D144" s="60">
        <v>-47.474747474747467</v>
      </c>
      <c r="E144" s="118"/>
      <c r="F144" s="60">
        <v>24.670052971022791</v>
      </c>
      <c r="G144" s="60">
        <v>-5.6360189905887426</v>
      </c>
      <c r="H144" s="60">
        <v>-51.260508873738075</v>
      </c>
      <c r="I144" s="7"/>
      <c r="J144" s="17">
        <v>33178</v>
      </c>
      <c r="K144" s="60">
        <v>18.247614870051542</v>
      </c>
      <c r="L144" s="60">
        <v>24.669034135600768</v>
      </c>
      <c r="M144" s="2"/>
      <c r="N144" s="2"/>
    </row>
    <row r="145" spans="1:14" x14ac:dyDescent="0.25">
      <c r="A145" s="16"/>
      <c r="B145" s="60"/>
      <c r="C145" s="60"/>
      <c r="D145" s="60"/>
      <c r="E145" s="118"/>
      <c r="F145" s="60">
        <v>26.265250410212836</v>
      </c>
      <c r="G145" s="60">
        <v>6.4661289583113124</v>
      </c>
      <c r="H145" s="60">
        <v>-46.747455100726974</v>
      </c>
      <c r="I145" s="7"/>
      <c r="J145" s="16"/>
      <c r="K145" s="60"/>
      <c r="L145" s="60">
        <v>26.264165695578551</v>
      </c>
      <c r="M145" s="2"/>
      <c r="N145" s="2"/>
    </row>
    <row r="146" spans="1:14" x14ac:dyDescent="0.25">
      <c r="A146" s="16"/>
      <c r="B146" s="60"/>
      <c r="C146" s="60"/>
      <c r="D146" s="60"/>
      <c r="E146" s="118"/>
      <c r="F146" s="60">
        <v>23.92115484674639</v>
      </c>
      <c r="G146" s="60">
        <v>-8.9247028939612996</v>
      </c>
      <c r="H146" s="60">
        <v>-49.347353178935634</v>
      </c>
      <c r="I146" s="7"/>
      <c r="J146" s="16"/>
      <c r="K146" s="60"/>
      <c r="L146" s="60">
        <v>23.920166939670462</v>
      </c>
      <c r="M146" s="2"/>
      <c r="N146" s="2"/>
    </row>
    <row r="147" spans="1:14" x14ac:dyDescent="0.25">
      <c r="A147" s="17">
        <v>33270</v>
      </c>
      <c r="B147" s="60">
        <v>14.826187081916874</v>
      </c>
      <c r="C147" s="60">
        <v>-18.750000000000021</v>
      </c>
      <c r="D147" s="60">
        <v>-52.990264255911001</v>
      </c>
      <c r="E147" s="118"/>
      <c r="F147" s="60">
        <v>21.851696980816076</v>
      </c>
      <c r="G147" s="60">
        <v>-8.6511620328890153</v>
      </c>
      <c r="H147" s="60">
        <v>-50.152200368724642</v>
      </c>
      <c r="I147" s="7"/>
      <c r="J147" s="17">
        <v>33270</v>
      </c>
      <c r="K147" s="60">
        <v>14.826187081916874</v>
      </c>
      <c r="L147" s="60">
        <v>21.850794539182022</v>
      </c>
      <c r="M147" s="2"/>
      <c r="N147" s="2"/>
    </row>
    <row r="148" spans="1:14" x14ac:dyDescent="0.25">
      <c r="A148" s="17"/>
      <c r="B148" s="60"/>
      <c r="C148" s="60"/>
      <c r="D148" s="60"/>
      <c r="E148" s="118"/>
      <c r="F148" s="60">
        <v>21.709188377414435</v>
      </c>
      <c r="G148" s="60">
        <v>-0.65216263765121019</v>
      </c>
      <c r="H148" s="60">
        <v>-47.638470769956363</v>
      </c>
      <c r="I148" s="7"/>
      <c r="J148" s="17"/>
      <c r="K148" s="60"/>
      <c r="L148" s="60">
        <v>21.708291821167546</v>
      </c>
      <c r="M148" s="2"/>
      <c r="N148" s="2"/>
    </row>
    <row r="149" spans="1:14" x14ac:dyDescent="0.25">
      <c r="A149" s="17"/>
      <c r="B149" s="60"/>
      <c r="C149" s="60"/>
      <c r="D149" s="60"/>
      <c r="E149" s="118"/>
      <c r="F149" s="60">
        <v>21.238269454130457</v>
      </c>
      <c r="G149" s="60">
        <v>-2.1692147817645169</v>
      </c>
      <c r="H149" s="60">
        <v>-44.588127642460421</v>
      </c>
      <c r="I149" s="7"/>
      <c r="J149" s="17"/>
      <c r="K149" s="60"/>
      <c r="L149" s="60">
        <v>21.237392346114202</v>
      </c>
      <c r="M149" s="2"/>
      <c r="N149" s="2"/>
    </row>
    <row r="150" spans="1:14" x14ac:dyDescent="0.25">
      <c r="A150" s="17">
        <v>33359</v>
      </c>
      <c r="B150" s="60">
        <v>13.861168987827613</v>
      </c>
      <c r="C150" s="60">
        <v>-6.5088757396449539</v>
      </c>
      <c r="D150" s="60">
        <v>-50.625</v>
      </c>
      <c r="E150" s="118"/>
      <c r="F150" s="60">
        <v>20.081915982877192</v>
      </c>
      <c r="G150" s="60">
        <v>-5.4446689912787338</v>
      </c>
      <c r="H150" s="60">
        <v>-47.248147672992694</v>
      </c>
      <c r="I150" s="7"/>
      <c r="J150" s="17">
        <v>33359</v>
      </c>
      <c r="K150" s="60">
        <v>13.861168987827613</v>
      </c>
      <c r="L150" s="60">
        <v>20.081086630489118</v>
      </c>
      <c r="M150" s="2"/>
      <c r="N150" s="2"/>
    </row>
    <row r="151" spans="1:14" x14ac:dyDescent="0.25">
      <c r="A151" s="17"/>
      <c r="B151" s="60"/>
      <c r="C151" s="60"/>
      <c r="D151" s="60"/>
      <c r="E151" s="118"/>
      <c r="F151" s="60">
        <v>20.535806367247602</v>
      </c>
      <c r="G151" s="60">
        <v>2.2601946186679545</v>
      </c>
      <c r="H151" s="60">
        <v>-40.932261317413243</v>
      </c>
      <c r="I151" s="7"/>
      <c r="J151" s="17"/>
      <c r="K151" s="60"/>
      <c r="L151" s="60">
        <v>20.534958269881482</v>
      </c>
      <c r="M151" s="2"/>
      <c r="N151" s="2"/>
    </row>
    <row r="152" spans="1:14" x14ac:dyDescent="0.25">
      <c r="A152" s="17"/>
      <c r="B152" s="60"/>
      <c r="C152" s="60"/>
      <c r="D152" s="60"/>
      <c r="E152" s="118"/>
      <c r="F152" s="60">
        <v>20.502771368005828</v>
      </c>
      <c r="G152" s="60">
        <v>-0.16086536194878098</v>
      </c>
      <c r="H152" s="60">
        <v>-37.516869420673245</v>
      </c>
      <c r="I152" s="7"/>
      <c r="J152" s="17"/>
      <c r="K152" s="60"/>
      <c r="L152" s="60">
        <v>20.501924634934603</v>
      </c>
      <c r="M152" s="2"/>
      <c r="N152" s="2"/>
    </row>
    <row r="153" spans="1:14" x14ac:dyDescent="0.25">
      <c r="A153" s="17">
        <v>33451</v>
      </c>
      <c r="B153" s="60">
        <v>13.071608729027307</v>
      </c>
      <c r="C153" s="60">
        <v>-5.6962025316455582</v>
      </c>
      <c r="D153" s="60">
        <v>-47.442680776014107</v>
      </c>
      <c r="E153" s="118"/>
      <c r="F153" s="60">
        <v>20.519868047023785</v>
      </c>
      <c r="G153" s="60">
        <v>8.338716123341694E-2</v>
      </c>
      <c r="H153" s="60">
        <v>-33.161526770845654</v>
      </c>
      <c r="I153" s="7"/>
      <c r="J153" s="17">
        <v>33451</v>
      </c>
      <c r="K153" s="60">
        <v>13.071608729027307</v>
      </c>
      <c r="L153" s="60">
        <v>20.519020607885889</v>
      </c>
      <c r="M153" s="2"/>
      <c r="N153" s="2"/>
    </row>
    <row r="154" spans="1:14" x14ac:dyDescent="0.25">
      <c r="A154" s="16"/>
      <c r="B154" s="60"/>
      <c r="C154" s="60"/>
      <c r="D154" s="60"/>
      <c r="E154" s="118"/>
      <c r="F154" s="60">
        <v>20.164262552650577</v>
      </c>
      <c r="G154" s="60">
        <v>-1.7329813893456558</v>
      </c>
      <c r="H154" s="60">
        <v>-29.764670673032533</v>
      </c>
      <c r="I154" s="7"/>
      <c r="J154" s="16"/>
      <c r="K154" s="60"/>
      <c r="L154" s="60">
        <v>20.163429799475225</v>
      </c>
      <c r="M154" s="2"/>
      <c r="N154" s="2"/>
    </row>
    <row r="155" spans="1:14" x14ac:dyDescent="0.25">
      <c r="A155" s="16"/>
      <c r="B155" s="60"/>
      <c r="C155" s="60"/>
      <c r="D155" s="60"/>
      <c r="E155" s="118"/>
      <c r="F155" s="60">
        <v>19.711556938948487</v>
      </c>
      <c r="G155" s="60">
        <v>-2.2450888670985991</v>
      </c>
      <c r="H155" s="60">
        <v>-24.602473013022152</v>
      </c>
      <c r="I155" s="7"/>
      <c r="J155" s="16"/>
      <c r="K155" s="60"/>
      <c r="L155" s="60">
        <v>19.710742881821965</v>
      </c>
      <c r="M155" s="2"/>
      <c r="N155" s="2"/>
    </row>
    <row r="156" spans="1:14" x14ac:dyDescent="0.25">
      <c r="A156" s="17">
        <v>33543</v>
      </c>
      <c r="B156" s="60">
        <v>13.554117776071935</v>
      </c>
      <c r="C156" s="60">
        <v>3.6912751677852031</v>
      </c>
      <c r="D156" s="60">
        <v>-25.721153846153864</v>
      </c>
      <c r="E156" s="118"/>
      <c r="F156" s="60">
        <v>19.502227586272177</v>
      </c>
      <c r="G156" s="60">
        <v>-1.0619625498110241</v>
      </c>
      <c r="H156" s="60">
        <v>-20.947767687490138</v>
      </c>
      <c r="I156" s="7"/>
      <c r="J156" s="17">
        <v>33543</v>
      </c>
      <c r="K156" s="60">
        <v>13.554117776071935</v>
      </c>
      <c r="L156" s="60">
        <v>19.501422174127473</v>
      </c>
      <c r="M156" s="2"/>
      <c r="N156" s="2"/>
    </row>
    <row r="157" spans="1:14" x14ac:dyDescent="0.25">
      <c r="A157" s="16"/>
      <c r="B157" s="60"/>
      <c r="C157" s="60"/>
      <c r="D157" s="60"/>
      <c r="E157" s="118"/>
      <c r="F157" s="60">
        <v>19.827645951944877</v>
      </c>
      <c r="G157" s="60">
        <v>1.6686215163531637</v>
      </c>
      <c r="H157" s="60">
        <v>-24.509967952808076</v>
      </c>
      <c r="I157" s="7"/>
      <c r="J157" s="16"/>
      <c r="K157" s="60"/>
      <c r="L157" s="60">
        <v>19.826827100519832</v>
      </c>
      <c r="M157" s="2"/>
      <c r="N157" s="2"/>
    </row>
    <row r="158" spans="1:14" x14ac:dyDescent="0.25">
      <c r="A158" s="16"/>
      <c r="B158" s="60"/>
      <c r="C158" s="60"/>
      <c r="D158" s="60"/>
      <c r="E158" s="118"/>
      <c r="F158" s="60">
        <v>19.523407533825807</v>
      </c>
      <c r="G158" s="60">
        <v>-1.534415224361152</v>
      </c>
      <c r="H158" s="60">
        <v>-18.384343653537016</v>
      </c>
      <c r="I158" s="7"/>
      <c r="J158" s="16"/>
      <c r="K158" s="60"/>
      <c r="L158" s="60">
        <v>19.522601246981694</v>
      </c>
      <c r="M158" s="2"/>
      <c r="N158" s="2"/>
    </row>
    <row r="159" spans="1:14" x14ac:dyDescent="0.25">
      <c r="A159" s="17">
        <v>33635</v>
      </c>
      <c r="B159" s="60">
        <v>14.606864787805678</v>
      </c>
      <c r="C159" s="60">
        <v>7.7669902912621396</v>
      </c>
      <c r="D159" s="60">
        <v>-1.479289940828399</v>
      </c>
      <c r="E159" s="118"/>
      <c r="F159" s="60">
        <v>19.501057558503764</v>
      </c>
      <c r="G159" s="60">
        <v>-0.11447784042473153</v>
      </c>
      <c r="H159" s="60">
        <v>-10.757239698024247</v>
      </c>
      <c r="I159" s="7"/>
      <c r="J159" s="17">
        <v>33635</v>
      </c>
      <c r="K159" s="60">
        <v>14.606864787805678</v>
      </c>
      <c r="L159" s="60">
        <v>19.500252194679419</v>
      </c>
      <c r="M159" s="2"/>
      <c r="N159" s="2"/>
    </row>
    <row r="160" spans="1:14" x14ac:dyDescent="0.25">
      <c r="A160" s="17"/>
      <c r="B160" s="60"/>
      <c r="C160" s="60"/>
      <c r="D160" s="60"/>
      <c r="E160" s="118"/>
      <c r="F160" s="60">
        <v>19.719307170876611</v>
      </c>
      <c r="G160" s="60">
        <v>1.1191680846953656</v>
      </c>
      <c r="H160" s="60">
        <v>-9.1660783072297409</v>
      </c>
      <c r="I160" s="7"/>
      <c r="J160" s="17"/>
      <c r="K160" s="60"/>
      <c r="L160" s="60">
        <v>19.718492793677378</v>
      </c>
      <c r="M160" s="2"/>
      <c r="N160" s="2"/>
    </row>
    <row r="161" spans="1:14" x14ac:dyDescent="0.25">
      <c r="A161" s="17"/>
      <c r="B161" s="60"/>
      <c r="C161" s="60"/>
      <c r="D161" s="60"/>
      <c r="E161" s="118"/>
      <c r="F161" s="60">
        <v>20.244530600080893</v>
      </c>
      <c r="G161" s="60">
        <v>2.663498390957586</v>
      </c>
      <c r="H161" s="60">
        <v>-4.6790010654860552</v>
      </c>
      <c r="I161" s="7"/>
      <c r="J161" s="17"/>
      <c r="K161" s="60"/>
      <c r="L161" s="60">
        <v>20.243694531958063</v>
      </c>
      <c r="M161" s="2"/>
      <c r="N161" s="2"/>
    </row>
    <row r="162" spans="1:14" x14ac:dyDescent="0.25">
      <c r="A162" s="17">
        <v>33725</v>
      </c>
      <c r="B162" s="60">
        <v>13.992762364294331</v>
      </c>
      <c r="C162" s="60">
        <v>-4.2042042042041894</v>
      </c>
      <c r="D162" s="60">
        <v>0.94936708860759511</v>
      </c>
      <c r="E162" s="118"/>
      <c r="F162" s="60">
        <v>20.729158430887299</v>
      </c>
      <c r="G162" s="60">
        <v>2.3938704254494736</v>
      </c>
      <c r="H162" s="60">
        <v>3.2230114325842996</v>
      </c>
      <c r="I162" s="7"/>
      <c r="J162" s="17">
        <v>33725</v>
      </c>
      <c r="K162" s="60">
        <v>13.992762364294331</v>
      </c>
      <c r="L162" s="60">
        <v>20.728302348376939</v>
      </c>
      <c r="M162" s="2"/>
      <c r="N162" s="2"/>
    </row>
    <row r="163" spans="1:14" x14ac:dyDescent="0.25">
      <c r="A163" s="17"/>
      <c r="B163" s="60"/>
      <c r="C163" s="60"/>
      <c r="D163" s="60"/>
      <c r="E163" s="118"/>
      <c r="F163" s="60">
        <v>20.523333371669846</v>
      </c>
      <c r="G163" s="60">
        <v>-0.99292530328083384</v>
      </c>
      <c r="H163" s="60">
        <v>-6.0737793075660296E-2</v>
      </c>
      <c r="I163" s="7"/>
      <c r="J163" s="17"/>
      <c r="K163" s="60"/>
      <c r="L163" s="60">
        <v>20.522485789419349</v>
      </c>
      <c r="M163" s="2"/>
      <c r="N163" s="2"/>
    </row>
    <row r="164" spans="1:14" x14ac:dyDescent="0.25">
      <c r="A164" s="17"/>
      <c r="B164" s="60"/>
      <c r="C164" s="60"/>
      <c r="D164" s="60"/>
      <c r="E164" s="118"/>
      <c r="F164" s="60">
        <v>19.913077398394638</v>
      </c>
      <c r="G164" s="60">
        <v>-2.9734739587556347</v>
      </c>
      <c r="H164" s="60">
        <v>-2.8761671240766784</v>
      </c>
      <c r="I164" s="7"/>
      <c r="J164" s="17"/>
      <c r="K164" s="60"/>
      <c r="L164" s="60">
        <v>19.912255018781639</v>
      </c>
      <c r="M164" s="2"/>
      <c r="N164" s="2"/>
    </row>
    <row r="165" spans="1:14" x14ac:dyDescent="0.25">
      <c r="A165" s="17">
        <v>33817</v>
      </c>
      <c r="B165" s="60">
        <v>14.475271411338964</v>
      </c>
      <c r="C165" s="60">
        <v>3.4482758620689746</v>
      </c>
      <c r="D165" s="60">
        <v>10.738255033557044</v>
      </c>
      <c r="E165" s="118"/>
      <c r="F165" s="60">
        <v>20.16847647777325</v>
      </c>
      <c r="G165" s="60">
        <v>1.2825696112606089</v>
      </c>
      <c r="H165" s="60">
        <v>-1.7124455598119703</v>
      </c>
      <c r="I165" s="7"/>
      <c r="J165" s="17">
        <v>33817</v>
      </c>
      <c r="K165" s="60">
        <v>14.475271411338964</v>
      </c>
      <c r="L165" s="60">
        <v>20.167643550569249</v>
      </c>
      <c r="M165" s="2"/>
      <c r="N165" s="2"/>
    </row>
    <row r="166" spans="1:14" x14ac:dyDescent="0.25">
      <c r="A166" s="16"/>
      <c r="B166" s="60"/>
      <c r="C166" s="60"/>
      <c r="D166" s="60"/>
      <c r="E166" s="118"/>
      <c r="F166" s="60">
        <v>20.557996815534686</v>
      </c>
      <c r="G166" s="60">
        <v>1.931332484090742</v>
      </c>
      <c r="H166" s="60">
        <v>1.9526340814896459</v>
      </c>
      <c r="I166" s="7"/>
      <c r="J166" s="16"/>
      <c r="K166" s="60"/>
      <c r="L166" s="60">
        <v>20.557147801737024</v>
      </c>
      <c r="M166" s="2"/>
      <c r="N166" s="2"/>
    </row>
    <row r="167" spans="1:14" x14ac:dyDescent="0.25">
      <c r="A167" s="16"/>
      <c r="B167" s="60"/>
      <c r="C167" s="60"/>
      <c r="D167" s="60"/>
      <c r="E167" s="118"/>
      <c r="F167" s="60">
        <v>20.656120968597961</v>
      </c>
      <c r="G167" s="60">
        <v>0.47730405809347509</v>
      </c>
      <c r="H167" s="60">
        <v>4.7919300975312051</v>
      </c>
      <c r="I167" s="7"/>
      <c r="J167" s="16"/>
      <c r="K167" s="60"/>
      <c r="L167" s="60">
        <v>20.655267902422988</v>
      </c>
      <c r="M167" s="2"/>
      <c r="N167" s="2"/>
    </row>
    <row r="168" spans="1:14" x14ac:dyDescent="0.25">
      <c r="A168" s="17">
        <v>33909</v>
      </c>
      <c r="B168" s="60">
        <v>16.185985305406295</v>
      </c>
      <c r="C168" s="60">
        <v>11.818181818181808</v>
      </c>
      <c r="D168" s="60">
        <v>19.417475728155363</v>
      </c>
      <c r="E168" s="118"/>
      <c r="F168" s="60">
        <v>20.797682636916779</v>
      </c>
      <c r="G168" s="60">
        <v>0.68532551941395958</v>
      </c>
      <c r="H168" s="60">
        <v>6.6426004153314677</v>
      </c>
      <c r="I168" s="7"/>
      <c r="J168" s="17">
        <v>33909</v>
      </c>
      <c r="K168" s="60">
        <v>16.185985305406295</v>
      </c>
      <c r="L168" s="60">
        <v>20.796823724461614</v>
      </c>
      <c r="M168" s="2"/>
      <c r="N168" s="2"/>
    </row>
    <row r="169" spans="1:14" x14ac:dyDescent="0.25">
      <c r="A169" s="16"/>
      <c r="B169" s="60"/>
      <c r="C169" s="60"/>
      <c r="D169" s="60"/>
      <c r="E169" s="118"/>
      <c r="F169" s="60">
        <v>23.777091250941428</v>
      </c>
      <c r="G169" s="60">
        <v>14.325675922836091</v>
      </c>
      <c r="H169" s="60">
        <v>19.918881487840736</v>
      </c>
      <c r="I169" s="7"/>
      <c r="J169" s="16"/>
      <c r="K169" s="60"/>
      <c r="L169" s="60">
        <v>23.776109293471475</v>
      </c>
      <c r="M169" s="2"/>
      <c r="N169" s="2"/>
    </row>
    <row r="170" spans="1:14" x14ac:dyDescent="0.25">
      <c r="A170" s="16"/>
      <c r="B170" s="60"/>
      <c r="C170" s="60"/>
      <c r="D170" s="60"/>
      <c r="E170" s="118"/>
      <c r="F170" s="60">
        <v>20.404270844970199</v>
      </c>
      <c r="G170" s="60">
        <v>-14.185168279730965</v>
      </c>
      <c r="H170" s="60">
        <v>4.5118318081422526</v>
      </c>
      <c r="I170" s="7"/>
      <c r="J170" s="16"/>
      <c r="K170" s="60"/>
      <c r="L170" s="60">
        <v>20.403428179819795</v>
      </c>
      <c r="M170" s="2"/>
      <c r="N170" s="2"/>
    </row>
    <row r="171" spans="1:14" x14ac:dyDescent="0.25">
      <c r="A171" s="17">
        <v>34001</v>
      </c>
      <c r="B171" s="60">
        <v>16.229849764228536</v>
      </c>
      <c r="C171" s="60">
        <v>0.27100271002711496</v>
      </c>
      <c r="D171" s="60">
        <v>11.111111111111144</v>
      </c>
      <c r="E171" s="118"/>
      <c r="F171" s="60">
        <v>22.062811275106554</v>
      </c>
      <c r="G171" s="60">
        <v>8.1283984256913513</v>
      </c>
      <c r="H171" s="60">
        <v>13.136486105522494</v>
      </c>
      <c r="I171" s="7"/>
      <c r="J171" s="17">
        <v>34001</v>
      </c>
      <c r="K171" s="60">
        <v>16.229849764228536</v>
      </c>
      <c r="L171" s="60">
        <v>22.061900114775334</v>
      </c>
      <c r="M171" s="2"/>
      <c r="N171" s="2"/>
    </row>
    <row r="172" spans="1:14" x14ac:dyDescent="0.25">
      <c r="A172" s="17"/>
      <c r="B172" s="60"/>
      <c r="C172" s="60"/>
      <c r="D172" s="60"/>
      <c r="E172" s="118"/>
      <c r="F172" s="60">
        <v>21.732532984031007</v>
      </c>
      <c r="G172" s="60">
        <v>-1.4969909634689249</v>
      </c>
      <c r="H172" s="60">
        <v>10.209414538294336</v>
      </c>
      <c r="I172" s="7"/>
      <c r="J172" s="17"/>
      <c r="K172" s="60"/>
      <c r="L172" s="60">
        <v>21.731635463687606</v>
      </c>
      <c r="M172" s="2"/>
      <c r="N172" s="2"/>
    </row>
    <row r="173" spans="1:14" x14ac:dyDescent="0.25">
      <c r="A173" s="17"/>
      <c r="B173" s="60"/>
      <c r="C173" s="60"/>
      <c r="D173" s="60"/>
      <c r="E173" s="118"/>
      <c r="F173" s="60">
        <v>22.0882334401017</v>
      </c>
      <c r="G173" s="60">
        <v>1.6367188138265432</v>
      </c>
      <c r="H173" s="60">
        <v>9.1071651718782842</v>
      </c>
      <c r="I173" s="7"/>
      <c r="J173" s="17"/>
      <c r="K173" s="60"/>
      <c r="L173" s="60">
        <v>22.087321229873982</v>
      </c>
      <c r="M173" s="2"/>
      <c r="N173" s="2"/>
    </row>
    <row r="174" spans="1:14" x14ac:dyDescent="0.25">
      <c r="A174" s="17">
        <v>34090</v>
      </c>
      <c r="B174" s="60">
        <v>18.423072705340498</v>
      </c>
      <c r="C174" s="60">
        <v>13.5135135135135</v>
      </c>
      <c r="D174" s="60">
        <v>31.661442006269596</v>
      </c>
      <c r="E174" s="118"/>
      <c r="F174" s="60">
        <v>22.179364068510143</v>
      </c>
      <c r="G174" s="60">
        <v>0.41257544952868486</v>
      </c>
      <c r="H174" s="60">
        <v>6.9959696745912181</v>
      </c>
      <c r="I174" s="7"/>
      <c r="J174" s="17">
        <v>34090</v>
      </c>
      <c r="K174" s="60">
        <v>18.423072705340498</v>
      </c>
      <c r="L174" s="60">
        <v>22.178448094726978</v>
      </c>
      <c r="M174" s="2"/>
      <c r="N174" s="2"/>
    </row>
    <row r="175" spans="1:14" x14ac:dyDescent="0.25">
      <c r="A175" s="17"/>
      <c r="B175" s="60"/>
      <c r="C175" s="60"/>
      <c r="D175" s="60"/>
      <c r="E175" s="118"/>
      <c r="F175" s="60">
        <v>22.940959366970954</v>
      </c>
      <c r="G175" s="60">
        <v>3.4338013304092474</v>
      </c>
      <c r="H175" s="60">
        <v>11.779889511702656</v>
      </c>
      <c r="I175" s="7"/>
      <c r="J175" s="17"/>
      <c r="K175" s="60"/>
      <c r="L175" s="60">
        <v>22.940011940467837</v>
      </c>
      <c r="M175" s="2"/>
      <c r="N175" s="2"/>
    </row>
    <row r="176" spans="1:14" x14ac:dyDescent="0.25">
      <c r="A176" s="17"/>
      <c r="B176" s="60"/>
      <c r="C176" s="60"/>
      <c r="D176" s="60"/>
      <c r="E176" s="118"/>
      <c r="F176" s="60">
        <v>23.361367897909108</v>
      </c>
      <c r="G176" s="60">
        <v>1.8325673491381256</v>
      </c>
      <c r="H176" s="60">
        <v>17.316713185639831</v>
      </c>
      <c r="I176" s="7"/>
      <c r="J176" s="17"/>
      <c r="K176" s="60"/>
      <c r="L176" s="60">
        <v>23.360403109177238</v>
      </c>
      <c r="M176" s="2"/>
      <c r="N176" s="2"/>
    </row>
    <row r="177" spans="1:14" x14ac:dyDescent="0.25">
      <c r="A177" s="17">
        <v>34182</v>
      </c>
      <c r="B177" s="60">
        <v>20.265379975874552</v>
      </c>
      <c r="C177" s="60">
        <v>10.000000000000021</v>
      </c>
      <c r="D177" s="60">
        <v>40.000000000000021</v>
      </c>
      <c r="E177" s="118"/>
      <c r="F177" s="60">
        <v>24.197116894105566</v>
      </c>
      <c r="G177" s="60">
        <v>3.5774831330457335</v>
      </c>
      <c r="H177" s="60">
        <v>19.97493673244033</v>
      </c>
      <c r="I177" s="7"/>
      <c r="J177" s="17">
        <v>34182</v>
      </c>
      <c r="K177" s="60">
        <v>20.265379975874552</v>
      </c>
      <c r="L177" s="60">
        <v>24.196117590219544</v>
      </c>
      <c r="M177" s="2"/>
      <c r="N177" s="2"/>
    </row>
    <row r="178" spans="1:14" x14ac:dyDescent="0.25">
      <c r="A178" s="16"/>
      <c r="B178" s="60"/>
      <c r="C178" s="60"/>
      <c r="D178" s="60"/>
      <c r="E178" s="118"/>
      <c r="F178" s="60">
        <v>24.673807410546534</v>
      </c>
      <c r="G178" s="60">
        <v>1.9700302252004587</v>
      </c>
      <c r="H178" s="60">
        <v>20.020484641294068</v>
      </c>
      <c r="I178" s="7"/>
      <c r="J178" s="16"/>
      <c r="K178" s="60"/>
      <c r="L178" s="60">
        <v>24.672788420071914</v>
      </c>
      <c r="M178" s="2"/>
      <c r="N178" s="2"/>
    </row>
    <row r="179" spans="1:14" x14ac:dyDescent="0.25">
      <c r="A179" s="16"/>
      <c r="B179" s="60"/>
      <c r="C179" s="60"/>
      <c r="D179" s="60"/>
      <c r="E179" s="118"/>
      <c r="F179" s="60">
        <v>26.122647470390056</v>
      </c>
      <c r="G179" s="60">
        <v>5.8719760421905187</v>
      </c>
      <c r="H179" s="60">
        <v>26.464438846492367</v>
      </c>
      <c r="I179" s="7"/>
      <c r="J179" s="16"/>
      <c r="K179" s="60"/>
      <c r="L179" s="60">
        <v>26.121568645038892</v>
      </c>
      <c r="M179" s="2"/>
      <c r="N179" s="2"/>
    </row>
    <row r="180" spans="1:14" x14ac:dyDescent="0.25">
      <c r="A180" s="17">
        <v>34274</v>
      </c>
      <c r="B180" s="60">
        <v>21.27426252878605</v>
      </c>
      <c r="C180" s="60">
        <v>4.9783549783549494</v>
      </c>
      <c r="D180" s="60">
        <v>31.436314363143623</v>
      </c>
      <c r="E180" s="118"/>
      <c r="F180" s="60">
        <v>27.146501416126338</v>
      </c>
      <c r="G180" s="60">
        <v>3.9194111044710045</v>
      </c>
      <c r="H180" s="60">
        <v>30.526568224193085</v>
      </c>
      <c r="I180" s="7"/>
      <c r="J180" s="17">
        <v>34274</v>
      </c>
      <c r="K180" s="60">
        <v>21.27426252878605</v>
      </c>
      <c r="L180" s="60">
        <v>27.145380307174563</v>
      </c>
      <c r="M180" s="2"/>
      <c r="N180" s="2"/>
    </row>
    <row r="181" spans="1:14" x14ac:dyDescent="0.25">
      <c r="A181" s="16"/>
      <c r="B181" s="60"/>
      <c r="C181" s="60"/>
      <c r="D181" s="60"/>
      <c r="E181" s="118"/>
      <c r="F181" s="60">
        <v>31.780079812656489</v>
      </c>
      <c r="G181" s="60">
        <v>17.068786601641349</v>
      </c>
      <c r="H181" s="60">
        <v>33.658400336913338</v>
      </c>
      <c r="I181" s="7"/>
      <c r="J181" s="16"/>
      <c r="K181" s="60"/>
      <c r="L181" s="60">
        <v>31.778767344010163</v>
      </c>
      <c r="M181" s="2"/>
      <c r="N181" s="2"/>
    </row>
    <row r="182" spans="1:14" x14ac:dyDescent="0.25">
      <c r="A182" s="16"/>
      <c r="B182" s="60"/>
      <c r="C182" s="60"/>
      <c r="D182" s="60"/>
      <c r="E182" s="118"/>
      <c r="F182" s="60">
        <v>26.198336342209721</v>
      </c>
      <c r="G182" s="60">
        <v>-17.563654664655136</v>
      </c>
      <c r="H182" s="60">
        <v>28.396336929960931</v>
      </c>
      <c r="I182" s="7"/>
      <c r="J182" s="16"/>
      <c r="K182" s="60"/>
      <c r="L182" s="60">
        <v>26.197254391024018</v>
      </c>
      <c r="M182" s="2"/>
      <c r="N182" s="2"/>
    </row>
    <row r="183" spans="1:14" x14ac:dyDescent="0.25">
      <c r="A183" s="17">
        <v>34366</v>
      </c>
      <c r="B183" s="60">
        <v>25.265928281609828</v>
      </c>
      <c r="C183" s="60">
        <v>18.762886597938159</v>
      </c>
      <c r="D183" s="60">
        <v>55.675675675675663</v>
      </c>
      <c r="E183" s="118"/>
      <c r="F183" s="60">
        <v>30.609781330693579</v>
      </c>
      <c r="G183" s="60">
        <v>16.838645518785533</v>
      </c>
      <c r="H183" s="60">
        <v>38.739261053420513</v>
      </c>
      <c r="I183" s="7"/>
      <c r="J183" s="17">
        <v>34366</v>
      </c>
      <c r="K183" s="60">
        <v>25.265928281609828</v>
      </c>
      <c r="L183" s="60">
        <v>30.60851719358303</v>
      </c>
      <c r="M183" s="2"/>
      <c r="N183" s="2"/>
    </row>
    <row r="184" spans="1:14" x14ac:dyDescent="0.25">
      <c r="A184" s="17"/>
      <c r="B184" s="60"/>
      <c r="C184" s="60"/>
      <c r="D184" s="60"/>
      <c r="E184" s="118"/>
      <c r="F184" s="60">
        <v>30.6656947620998</v>
      </c>
      <c r="G184" s="60">
        <v>0.18266524285868169</v>
      </c>
      <c r="H184" s="60">
        <v>41.10501884263951</v>
      </c>
      <c r="I184" s="7"/>
      <c r="J184" s="17"/>
      <c r="K184" s="60"/>
      <c r="L184" s="60">
        <v>30.664428315850131</v>
      </c>
      <c r="M184" s="2"/>
      <c r="N184" s="2"/>
    </row>
    <row r="185" spans="1:14" x14ac:dyDescent="0.25">
      <c r="A185" s="17"/>
      <c r="B185" s="60"/>
      <c r="C185" s="60"/>
      <c r="D185" s="60"/>
      <c r="E185" s="118"/>
      <c r="F185" s="60">
        <v>31.783382179010953</v>
      </c>
      <c r="G185" s="60">
        <v>3.6447483925670543</v>
      </c>
      <c r="H185" s="60">
        <v>43.892820877687242</v>
      </c>
      <c r="I185" s="7"/>
      <c r="J185" s="17"/>
      <c r="K185" s="60"/>
      <c r="L185" s="60">
        <v>31.782069573981957</v>
      </c>
      <c r="M185" s="2"/>
      <c r="N185" s="2"/>
    </row>
    <row r="186" spans="1:14" x14ac:dyDescent="0.25">
      <c r="A186" s="17">
        <v>34455</v>
      </c>
      <c r="B186" s="60">
        <v>30.485798881456301</v>
      </c>
      <c r="C186" s="60">
        <v>20.659722222222214</v>
      </c>
      <c r="D186" s="60">
        <v>65.476190476190482</v>
      </c>
      <c r="E186" s="118"/>
      <c r="F186" s="60">
        <v>32.522438883251112</v>
      </c>
      <c r="G186" s="60">
        <v>2.3252928215053759</v>
      </c>
      <c r="H186" s="60">
        <v>46.63377535438844</v>
      </c>
      <c r="I186" s="7"/>
      <c r="J186" s="17">
        <v>34455</v>
      </c>
      <c r="K186" s="60">
        <v>30.485798881456301</v>
      </c>
      <c r="L186" s="60">
        <v>32.521095756311603</v>
      </c>
      <c r="M186" s="2"/>
      <c r="N186" s="2"/>
    </row>
    <row r="187" spans="1:14" x14ac:dyDescent="0.25">
      <c r="A187" s="17"/>
      <c r="B187" s="60"/>
      <c r="C187" s="60"/>
      <c r="D187" s="60"/>
      <c r="E187" s="118"/>
      <c r="F187" s="60">
        <v>33.29342765107355</v>
      </c>
      <c r="G187" s="60">
        <v>2.3706363799779195</v>
      </c>
      <c r="H187" s="60">
        <v>45.126570857396111</v>
      </c>
      <c r="I187" s="7"/>
      <c r="J187" s="17"/>
      <c r="K187" s="60"/>
      <c r="L187" s="60">
        <v>33.292052683478182</v>
      </c>
      <c r="M187" s="2"/>
      <c r="N187" s="2"/>
    </row>
    <row r="188" spans="1:14" x14ac:dyDescent="0.25">
      <c r="A188" s="17"/>
      <c r="B188" s="60"/>
      <c r="C188" s="60"/>
      <c r="D188" s="60"/>
      <c r="E188" s="118"/>
      <c r="F188" s="60">
        <v>35.392796330271352</v>
      </c>
      <c r="G188" s="60">
        <v>6.3056549815173835</v>
      </c>
      <c r="H188" s="60">
        <v>51.501386755007104</v>
      </c>
      <c r="I188" s="7"/>
      <c r="J188" s="17"/>
      <c r="K188" s="60"/>
      <c r="L188" s="60">
        <v>35.391334661963313</v>
      </c>
      <c r="M188" s="2"/>
      <c r="N188" s="2"/>
    </row>
    <row r="189" spans="1:14" x14ac:dyDescent="0.25">
      <c r="A189" s="17">
        <v>34547</v>
      </c>
      <c r="B189" s="60">
        <v>36.056585151880697</v>
      </c>
      <c r="C189" s="60">
        <v>18.273381294964054</v>
      </c>
      <c r="D189" s="60">
        <v>77.922077922077932</v>
      </c>
      <c r="E189" s="118"/>
      <c r="F189" s="60">
        <v>35.676920614460073</v>
      </c>
      <c r="G189" s="60">
        <v>0.80277433163908896</v>
      </c>
      <c r="H189" s="60">
        <v>47.442857637105497</v>
      </c>
      <c r="I189" s="7"/>
      <c r="J189" s="17">
        <v>34547</v>
      </c>
      <c r="K189" s="60">
        <v>36.056585151880697</v>
      </c>
      <c r="L189" s="60">
        <v>35.675447212254042</v>
      </c>
      <c r="M189" s="2"/>
      <c r="N189" s="2"/>
    </row>
    <row r="190" spans="1:14" x14ac:dyDescent="0.25">
      <c r="A190" s="16"/>
      <c r="B190" s="60"/>
      <c r="C190" s="60"/>
      <c r="D190" s="60"/>
      <c r="E190" s="118"/>
      <c r="F190" s="60">
        <v>36.280485089512482</v>
      </c>
      <c r="G190" s="60">
        <v>1.6917504780605386</v>
      </c>
      <c r="H190" s="60">
        <v>47.040480967703459</v>
      </c>
      <c r="I190" s="7"/>
      <c r="J190" s="16"/>
      <c r="K190" s="60"/>
      <c r="L190" s="60">
        <v>36.278986761017585</v>
      </c>
      <c r="M190" s="2"/>
      <c r="N190" s="2"/>
    </row>
    <row r="191" spans="1:14" x14ac:dyDescent="0.25">
      <c r="A191" s="16"/>
      <c r="B191" s="60"/>
      <c r="C191" s="60"/>
      <c r="D191" s="60"/>
      <c r="E191" s="118"/>
      <c r="F191" s="60">
        <v>36.818465799053634</v>
      </c>
      <c r="G191" s="60">
        <v>1.4828376969432178</v>
      </c>
      <c r="H191" s="60">
        <v>40.94461842272019</v>
      </c>
      <c r="I191" s="7"/>
      <c r="J191" s="16"/>
      <c r="K191" s="60"/>
      <c r="L191" s="60">
        <v>36.816945252778993</v>
      </c>
      <c r="M191" s="2"/>
      <c r="N191" s="2"/>
    </row>
    <row r="192" spans="1:14" x14ac:dyDescent="0.25">
      <c r="A192" s="17">
        <v>34639</v>
      </c>
      <c r="B192" s="60">
        <v>37.547976751836821</v>
      </c>
      <c r="C192" s="60">
        <v>4.1362530413624974</v>
      </c>
      <c r="D192" s="60">
        <v>76.494845360824741</v>
      </c>
      <c r="E192" s="118"/>
      <c r="F192" s="60">
        <v>36.95276691344835</v>
      </c>
      <c r="G192" s="60">
        <v>0.36476564539027478</v>
      </c>
      <c r="H192" s="60">
        <v>36.123496530925394</v>
      </c>
      <c r="I192" s="7"/>
      <c r="J192" s="17">
        <v>34639</v>
      </c>
      <c r="K192" s="60">
        <v>37.547976751836821</v>
      </c>
      <c r="L192" s="60">
        <v>36.951240820743273</v>
      </c>
      <c r="M192" s="2"/>
      <c r="N192" s="2"/>
    </row>
    <row r="193" spans="1:14" x14ac:dyDescent="0.25">
      <c r="A193" s="16"/>
      <c r="B193" s="60"/>
      <c r="C193" s="60"/>
      <c r="D193" s="60"/>
      <c r="E193" s="118"/>
      <c r="F193" s="60">
        <v>37.031642969853387</v>
      </c>
      <c r="G193" s="60">
        <v>0.21345101596799143</v>
      </c>
      <c r="H193" s="60">
        <v>16.524700970403018</v>
      </c>
      <c r="I193" s="7"/>
      <c r="J193" s="16"/>
      <c r="K193" s="60"/>
      <c r="L193" s="60">
        <v>37.030113619687931</v>
      </c>
      <c r="M193" s="2"/>
      <c r="N193" s="2"/>
    </row>
    <row r="194" spans="1:14" x14ac:dyDescent="0.25">
      <c r="A194" s="16"/>
      <c r="B194" s="60"/>
      <c r="C194" s="60"/>
      <c r="D194" s="60"/>
      <c r="E194" s="118"/>
      <c r="F194" s="60">
        <v>38.355184735355074</v>
      </c>
      <c r="G194" s="60">
        <v>3.5740832956808077</v>
      </c>
      <c r="H194" s="60">
        <v>46.403131230736669</v>
      </c>
      <c r="I194" s="7"/>
      <c r="J194" s="16"/>
      <c r="K194" s="60"/>
      <c r="L194" s="60">
        <v>38.353600724940819</v>
      </c>
      <c r="M194" s="2"/>
      <c r="N194" s="2"/>
    </row>
    <row r="195" spans="1:14" x14ac:dyDescent="0.25">
      <c r="A195" s="17">
        <v>34731</v>
      </c>
      <c r="B195" s="60">
        <v>31.889461563767956</v>
      </c>
      <c r="C195" s="60">
        <v>-15.070093457943919</v>
      </c>
      <c r="D195" s="60">
        <v>26.215277777777761</v>
      </c>
      <c r="E195" s="118"/>
      <c r="F195" s="60">
        <v>37.270113964688605</v>
      </c>
      <c r="G195" s="60">
        <v>-2.8290067644134442</v>
      </c>
      <c r="H195" s="60">
        <v>21.75883768015181</v>
      </c>
      <c r="I195" s="7"/>
      <c r="J195" s="17">
        <v>34731</v>
      </c>
      <c r="K195" s="60">
        <v>31.889461563767956</v>
      </c>
      <c r="L195" s="60">
        <v>37.268574766036117</v>
      </c>
      <c r="M195" s="2"/>
      <c r="N195" s="2"/>
    </row>
    <row r="196" spans="1:14" x14ac:dyDescent="0.25">
      <c r="A196" s="17"/>
      <c r="B196" s="60"/>
      <c r="C196" s="60"/>
      <c r="D196" s="60"/>
      <c r="E196" s="118"/>
      <c r="F196" s="60">
        <v>36.632933384252276</v>
      </c>
      <c r="G196" s="60">
        <v>-1.7096287417849632</v>
      </c>
      <c r="H196" s="60">
        <v>19.459003516618445</v>
      </c>
      <c r="I196" s="7"/>
      <c r="J196" s="17"/>
      <c r="K196" s="60"/>
      <c r="L196" s="60">
        <v>36.631420500182344</v>
      </c>
      <c r="M196" s="2"/>
      <c r="N196" s="2"/>
    </row>
    <row r="197" spans="1:14" x14ac:dyDescent="0.25">
      <c r="A197" s="17"/>
      <c r="B197" s="60"/>
      <c r="C197" s="60"/>
      <c r="D197" s="60"/>
      <c r="E197" s="118"/>
      <c r="F197" s="60">
        <v>36.399756024182764</v>
      </c>
      <c r="G197" s="60">
        <v>-0.63652385579842097</v>
      </c>
      <c r="H197" s="60">
        <v>14.524488989785244</v>
      </c>
      <c r="I197" s="7"/>
      <c r="J197" s="17"/>
      <c r="K197" s="60"/>
      <c r="L197" s="60">
        <v>36.39825276998085</v>
      </c>
      <c r="M197" s="2"/>
      <c r="N197" s="2"/>
    </row>
    <row r="198" spans="1:14" x14ac:dyDescent="0.25">
      <c r="A198" s="17">
        <v>34820</v>
      </c>
      <c r="B198" s="60">
        <v>33.907226669590962</v>
      </c>
      <c r="C198" s="60">
        <v>6.3273727647867926</v>
      </c>
      <c r="D198" s="60">
        <v>11.223021582733804</v>
      </c>
      <c r="E198" s="118"/>
      <c r="F198" s="60">
        <v>36.648604380446741</v>
      </c>
      <c r="G198" s="60">
        <v>0.6836539126763741</v>
      </c>
      <c r="H198" s="60">
        <v>12.687134295209891</v>
      </c>
      <c r="I198" s="7"/>
      <c r="J198" s="17">
        <v>34820</v>
      </c>
      <c r="K198" s="60">
        <v>33.907226669590962</v>
      </c>
      <c r="L198" s="60">
        <v>36.647090849188658</v>
      </c>
      <c r="M198" s="2"/>
      <c r="N198" s="2"/>
    </row>
    <row r="199" spans="1:14" x14ac:dyDescent="0.25">
      <c r="A199" s="17"/>
      <c r="B199" s="60"/>
      <c r="C199" s="60"/>
      <c r="D199" s="60"/>
      <c r="E199" s="118"/>
      <c r="F199" s="60">
        <v>35.48038743132151</v>
      </c>
      <c r="G199" s="60">
        <v>-3.1876164696424625</v>
      </c>
      <c r="H199" s="60">
        <v>6.5687432461687179</v>
      </c>
      <c r="I199" s="7"/>
      <c r="J199" s="17"/>
      <c r="K199" s="60"/>
      <c r="L199" s="60">
        <v>35.478922145635082</v>
      </c>
      <c r="M199" s="2"/>
      <c r="N199" s="2"/>
    </row>
    <row r="200" spans="1:14" x14ac:dyDescent="0.25">
      <c r="A200" s="17"/>
      <c r="B200" s="60"/>
      <c r="C200" s="60"/>
      <c r="D200" s="60"/>
      <c r="E200" s="118"/>
      <c r="F200" s="60">
        <v>35.886222031636542</v>
      </c>
      <c r="G200" s="60">
        <v>1.1438279841238908</v>
      </c>
      <c r="H200" s="60">
        <v>1.3941416122104089</v>
      </c>
      <c r="I200" s="7"/>
      <c r="J200" s="17"/>
      <c r="K200" s="60"/>
      <c r="L200" s="60">
        <v>35.884739985602387</v>
      </c>
      <c r="M200" s="2"/>
      <c r="N200" s="2"/>
    </row>
    <row r="201" spans="1:14" x14ac:dyDescent="0.25">
      <c r="A201" s="17">
        <v>34912</v>
      </c>
      <c r="B201" s="60">
        <v>32.722886281390501</v>
      </c>
      <c r="C201" s="60">
        <v>-3.4928848641655894</v>
      </c>
      <c r="D201" s="60">
        <v>-9.2457420924574478</v>
      </c>
      <c r="E201" s="118"/>
      <c r="F201" s="60">
        <v>35.584657816836959</v>
      </c>
      <c r="G201" s="60">
        <v>-0.84033425010225926</v>
      </c>
      <c r="H201" s="60">
        <v>-0.25860639324829515</v>
      </c>
      <c r="I201" s="7"/>
      <c r="J201" s="17">
        <v>34912</v>
      </c>
      <c r="K201" s="60">
        <v>32.722886281390501</v>
      </c>
      <c r="L201" s="60">
        <v>35.583188224943235</v>
      </c>
      <c r="M201" s="2"/>
      <c r="N201" s="2"/>
    </row>
    <row r="202" spans="1:14" x14ac:dyDescent="0.25">
      <c r="A202" s="16"/>
      <c r="B202" s="60"/>
      <c r="C202" s="60"/>
      <c r="D202" s="60"/>
      <c r="E202" s="118"/>
      <c r="F202" s="60">
        <v>35.068035130359512</v>
      </c>
      <c r="G202" s="60">
        <v>-1.4518129951863856</v>
      </c>
      <c r="H202" s="60">
        <v>-3.3418791291284333</v>
      </c>
      <c r="I202" s="7"/>
      <c r="J202" s="16"/>
      <c r="K202" s="60"/>
      <c r="L202" s="60">
        <v>35.066586874191877</v>
      </c>
      <c r="M202" s="2"/>
      <c r="N202" s="2"/>
    </row>
    <row r="203" spans="1:14" x14ac:dyDescent="0.25">
      <c r="A203" s="16"/>
      <c r="B203" s="60"/>
      <c r="C203" s="60"/>
      <c r="D203" s="60"/>
      <c r="E203" s="118"/>
      <c r="F203" s="60">
        <v>34.337095723994921</v>
      </c>
      <c r="G203" s="60">
        <v>-2.0843466240621944</v>
      </c>
      <c r="H203" s="60">
        <v>-6.7394716786990383</v>
      </c>
      <c r="I203" s="7"/>
      <c r="J203" s="16"/>
      <c r="K203" s="60"/>
      <c r="L203" s="60">
        <v>34.335677654505822</v>
      </c>
      <c r="M203" s="2"/>
      <c r="N203" s="2"/>
    </row>
    <row r="204" spans="1:14" x14ac:dyDescent="0.25">
      <c r="A204" s="17">
        <v>35004</v>
      </c>
      <c r="B204" s="60">
        <v>31.801732646123483</v>
      </c>
      <c r="C204" s="60">
        <v>-2.815013404825716</v>
      </c>
      <c r="D204" s="60">
        <v>-15.30373831775699</v>
      </c>
      <c r="E204" s="118"/>
      <c r="F204" s="60">
        <v>34.026458886835591</v>
      </c>
      <c r="G204" s="60">
        <v>-0.90466834951988817</v>
      </c>
      <c r="H204" s="60">
        <v>-7.919049833174407</v>
      </c>
      <c r="I204" s="7"/>
      <c r="J204" s="17">
        <v>35004</v>
      </c>
      <c r="K204" s="60">
        <v>31.801732646123483</v>
      </c>
      <c r="L204" s="60">
        <v>34.025053646172339</v>
      </c>
      <c r="M204" s="2"/>
      <c r="N204" s="2"/>
    </row>
    <row r="205" spans="1:14" x14ac:dyDescent="0.25">
      <c r="A205" s="16"/>
      <c r="B205" s="60"/>
      <c r="C205" s="60"/>
      <c r="D205" s="60"/>
      <c r="E205" s="118"/>
      <c r="F205" s="60">
        <v>34.463871697999039</v>
      </c>
      <c r="G205" s="60">
        <v>1.2855078826103705</v>
      </c>
      <c r="H205" s="60">
        <v>-6.9339922993552072</v>
      </c>
      <c r="I205" s="7"/>
      <c r="J205" s="16"/>
      <c r="K205" s="60"/>
      <c r="L205" s="60">
        <v>34.462448392856288</v>
      </c>
      <c r="M205" s="2"/>
      <c r="N205" s="2"/>
    </row>
    <row r="206" spans="1:14" x14ac:dyDescent="0.25">
      <c r="A206" s="16"/>
      <c r="B206" s="60"/>
      <c r="C206" s="60"/>
      <c r="D206" s="60"/>
      <c r="E206" s="118"/>
      <c r="F206" s="60">
        <v>36.005098509265714</v>
      </c>
      <c r="G206" s="60">
        <v>4.4720071638270298</v>
      </c>
      <c r="H206" s="60">
        <v>-6.127167010938928</v>
      </c>
      <c r="I206" s="7"/>
      <c r="J206" s="16"/>
      <c r="K206" s="60"/>
      <c r="L206" s="60">
        <v>36.003611553815013</v>
      </c>
      <c r="M206" s="2"/>
      <c r="N206" s="2"/>
    </row>
    <row r="207" spans="1:14" x14ac:dyDescent="0.25">
      <c r="A207" s="17">
        <v>35096</v>
      </c>
      <c r="B207" s="60">
        <v>35.530211646013818</v>
      </c>
      <c r="C207" s="60">
        <v>11.724137931034468</v>
      </c>
      <c r="D207" s="60">
        <v>11.416781292984876</v>
      </c>
      <c r="E207" s="118"/>
      <c r="F207" s="60">
        <v>33.706402503225213</v>
      </c>
      <c r="G207" s="60">
        <v>-6.3843624964640577</v>
      </c>
      <c r="H207" s="60">
        <v>-9.5618475029075949</v>
      </c>
      <c r="I207" s="7"/>
      <c r="J207" s="17">
        <v>35096</v>
      </c>
      <c r="K207" s="60">
        <v>35.530211646013818</v>
      </c>
      <c r="L207" s="60">
        <v>33.705010480400645</v>
      </c>
      <c r="M207" s="2"/>
      <c r="N207" s="2"/>
    </row>
    <row r="208" spans="1:14" x14ac:dyDescent="0.25">
      <c r="A208" s="17"/>
      <c r="B208" s="60"/>
      <c r="C208" s="60"/>
      <c r="D208" s="60"/>
      <c r="E208" s="118"/>
      <c r="F208" s="60">
        <v>33.329656041055372</v>
      </c>
      <c r="G208" s="60">
        <v>-1.1177296720817131</v>
      </c>
      <c r="H208" s="60">
        <v>-9.0172340515240137</v>
      </c>
      <c r="I208" s="7"/>
      <c r="J208" s="17"/>
      <c r="K208" s="60"/>
      <c r="L208" s="60">
        <v>33.328279577282963</v>
      </c>
      <c r="M208" s="2"/>
      <c r="N208" s="2"/>
    </row>
    <row r="209" spans="1:14" x14ac:dyDescent="0.25">
      <c r="A209" s="17"/>
      <c r="B209" s="60"/>
      <c r="C209" s="60"/>
      <c r="D209" s="60"/>
      <c r="E209" s="118"/>
      <c r="F209" s="60">
        <v>30.992662446646694</v>
      </c>
      <c r="G209" s="60">
        <v>-7.0117543113255572</v>
      </c>
      <c r="H209" s="60">
        <v>-14.854752251481518</v>
      </c>
      <c r="I209" s="7"/>
      <c r="J209" s="17"/>
      <c r="K209" s="60"/>
      <c r="L209" s="60">
        <v>30.991382497132189</v>
      </c>
      <c r="M209" s="2"/>
      <c r="N209" s="2"/>
    </row>
    <row r="210" spans="1:14" x14ac:dyDescent="0.25">
      <c r="A210" s="17">
        <v>35186</v>
      </c>
      <c r="B210" s="60">
        <v>33.644039916657533</v>
      </c>
      <c r="C210" s="60">
        <v>-5.30864197530863</v>
      </c>
      <c r="D210" s="60">
        <v>-0.77619663648122117</v>
      </c>
      <c r="E210" s="118"/>
      <c r="F210" s="60">
        <v>32.078785201956151</v>
      </c>
      <c r="G210" s="60">
        <v>3.5044512783604764</v>
      </c>
      <c r="H210" s="60">
        <v>-12.469285681527186</v>
      </c>
      <c r="I210" s="7"/>
      <c r="J210" s="17">
        <v>35186</v>
      </c>
      <c r="K210" s="60">
        <v>33.644039916657533</v>
      </c>
      <c r="L210" s="60">
        <v>32.077460397234525</v>
      </c>
      <c r="M210" s="2"/>
      <c r="N210" s="2"/>
    </row>
    <row r="211" spans="1:14" x14ac:dyDescent="0.25">
      <c r="A211" s="17"/>
      <c r="B211" s="60"/>
      <c r="C211" s="60"/>
      <c r="D211" s="60"/>
      <c r="E211" s="118"/>
      <c r="F211" s="60">
        <v>32.306719918866278</v>
      </c>
      <c r="G211" s="60">
        <v>0.71054659793110542</v>
      </c>
      <c r="H211" s="60">
        <v>-8.9448502178800062</v>
      </c>
      <c r="I211" s="7"/>
      <c r="J211" s="17"/>
      <c r="K211" s="60"/>
      <c r="L211" s="60">
        <v>32.30538570078977</v>
      </c>
      <c r="M211" s="2"/>
      <c r="N211" s="2"/>
    </row>
    <row r="212" spans="1:14" x14ac:dyDescent="0.25">
      <c r="A212" s="17"/>
      <c r="B212" s="60"/>
      <c r="C212" s="60"/>
      <c r="D212" s="60"/>
      <c r="E212" s="118"/>
      <c r="F212" s="60">
        <v>31.627632094304012</v>
      </c>
      <c r="G212" s="60">
        <v>-2.1020017701199545</v>
      </c>
      <c r="H212" s="60">
        <v>-11.866921888791326</v>
      </c>
      <c r="I212" s="7"/>
      <c r="J212" s="17"/>
      <c r="K212" s="60"/>
      <c r="L212" s="60">
        <v>31.62632592151509</v>
      </c>
      <c r="M212" s="2"/>
      <c r="N212" s="2"/>
    </row>
    <row r="213" spans="1:14" x14ac:dyDescent="0.25">
      <c r="A213" s="17">
        <v>35278</v>
      </c>
      <c r="B213" s="60">
        <v>33.994955587235445</v>
      </c>
      <c r="C213" s="60">
        <v>1.0430247718383241</v>
      </c>
      <c r="D213" s="60">
        <v>3.8873994638069864</v>
      </c>
      <c r="E213" s="118"/>
      <c r="F213" s="60">
        <v>30.460223602563573</v>
      </c>
      <c r="G213" s="60">
        <v>-3.6911030464107486</v>
      </c>
      <c r="H213" s="60">
        <v>-14.400684251764106</v>
      </c>
      <c r="I213" s="7"/>
      <c r="J213" s="17">
        <v>35278</v>
      </c>
      <c r="K213" s="60">
        <v>33.994955587235445</v>
      </c>
      <c r="L213" s="60">
        <v>30.458965641958255</v>
      </c>
      <c r="M213" s="2"/>
      <c r="N213" s="2"/>
    </row>
    <row r="214" spans="1:14" x14ac:dyDescent="0.25">
      <c r="A214" s="16"/>
      <c r="B214" s="60"/>
      <c r="C214" s="60"/>
      <c r="D214" s="60"/>
      <c r="E214" s="118"/>
      <c r="F214" s="60">
        <v>30.301070385798102</v>
      </c>
      <c r="G214" s="60">
        <v>-0.52249523457890135</v>
      </c>
      <c r="H214" s="60">
        <v>-13.59347544520536</v>
      </c>
      <c r="I214" s="7"/>
      <c r="J214" s="16"/>
      <c r="K214" s="60"/>
      <c r="L214" s="60">
        <v>30.299818997976999</v>
      </c>
      <c r="M214" s="2"/>
      <c r="N214" s="2"/>
    </row>
    <row r="215" spans="1:14" x14ac:dyDescent="0.25">
      <c r="A215" s="16"/>
      <c r="B215" s="60"/>
      <c r="C215" s="60"/>
      <c r="D215" s="60"/>
      <c r="E215" s="118"/>
      <c r="F215" s="60">
        <v>30.449208089592613</v>
      </c>
      <c r="G215" s="60">
        <v>0.48888604233578992</v>
      </c>
      <c r="H215" s="60">
        <v>-11.322703776852727</v>
      </c>
      <c r="I215" s="7"/>
      <c r="J215" s="16"/>
      <c r="K215" s="60"/>
      <c r="L215" s="60">
        <v>30.447950583911116</v>
      </c>
      <c r="M215" s="2"/>
      <c r="N215" s="2"/>
    </row>
    <row r="216" spans="1:14" x14ac:dyDescent="0.25">
      <c r="A216" s="17">
        <v>35370</v>
      </c>
      <c r="B216" s="60">
        <v>36.188178528347407</v>
      </c>
      <c r="C216" s="60">
        <v>6.4516129032258007</v>
      </c>
      <c r="D216" s="60">
        <v>13.793103448275849</v>
      </c>
      <c r="E216" s="118"/>
      <c r="F216" s="60">
        <v>30.475270354061184</v>
      </c>
      <c r="G216" s="60">
        <v>8.5592585501359508E-2</v>
      </c>
      <c r="H216" s="60">
        <v>-10.436550405038824</v>
      </c>
      <c r="I216" s="7"/>
      <c r="J216" s="17">
        <v>35370</v>
      </c>
      <c r="K216" s="60">
        <v>36.188178528347407</v>
      </c>
      <c r="L216" s="60">
        <v>30.474011772048062</v>
      </c>
      <c r="M216" s="2"/>
      <c r="N216" s="2"/>
    </row>
    <row r="217" spans="1:14" x14ac:dyDescent="0.25">
      <c r="A217" s="16"/>
      <c r="B217" s="60"/>
      <c r="C217" s="60"/>
      <c r="D217" s="60"/>
      <c r="E217" s="118"/>
      <c r="F217" s="60">
        <v>29.982173688882334</v>
      </c>
      <c r="G217" s="60">
        <v>-1.6180222831497892</v>
      </c>
      <c r="H217" s="60">
        <v>-13.004046812816195</v>
      </c>
      <c r="I217" s="7"/>
      <c r="J217" s="16"/>
      <c r="K217" s="60"/>
      <c r="L217" s="60">
        <v>29.980935471006635</v>
      </c>
      <c r="M217" s="2"/>
      <c r="N217" s="2"/>
    </row>
    <row r="218" spans="1:14" x14ac:dyDescent="0.25">
      <c r="A218" s="16"/>
      <c r="B218" s="60"/>
      <c r="C218" s="60"/>
      <c r="D218" s="60"/>
      <c r="E218" s="118"/>
      <c r="F218" s="60">
        <v>30.703510963658378</v>
      </c>
      <c r="G218" s="60">
        <v>2.4058871857030262</v>
      </c>
      <c r="H218" s="60">
        <v>-14.724546703414799</v>
      </c>
      <c r="I218" s="7"/>
      <c r="J218" s="16"/>
      <c r="K218" s="60"/>
      <c r="L218" s="60">
        <v>30.702242955657479</v>
      </c>
      <c r="M218" s="2"/>
      <c r="N218" s="2"/>
    </row>
    <row r="219" spans="1:14" x14ac:dyDescent="0.25">
      <c r="A219" s="17">
        <v>35462</v>
      </c>
      <c r="B219" s="60">
        <v>35.661805022480536</v>
      </c>
      <c r="C219" s="60">
        <v>-1.4545454545454548</v>
      </c>
      <c r="D219" s="60">
        <v>0.37037037037037041</v>
      </c>
      <c r="E219" s="118"/>
      <c r="F219" s="60">
        <v>31.23776122099331</v>
      </c>
      <c r="G219" s="60">
        <v>1.7400298551109916</v>
      </c>
      <c r="H219" s="60">
        <v>-7.3239536079108163</v>
      </c>
      <c r="I219" s="7"/>
      <c r="J219" s="17">
        <v>35462</v>
      </c>
      <c r="K219" s="60">
        <v>35.661805022480536</v>
      </c>
      <c r="L219" s="60">
        <v>31.236471149274632</v>
      </c>
      <c r="M219" s="2"/>
      <c r="N219" s="2"/>
    </row>
    <row r="220" spans="1:14" x14ac:dyDescent="0.25">
      <c r="A220" s="17"/>
      <c r="B220" s="60"/>
      <c r="C220" s="60"/>
      <c r="D220" s="60"/>
      <c r="E220" s="118"/>
      <c r="F220" s="60">
        <v>31.791996653480165</v>
      </c>
      <c r="G220" s="60">
        <v>1.7742482521903025</v>
      </c>
      <c r="H220" s="60">
        <v>-4.613487116942105</v>
      </c>
      <c r="I220" s="7"/>
      <c r="J220" s="17"/>
      <c r="K220" s="60"/>
      <c r="L220" s="60">
        <v>31.790683692686564</v>
      </c>
      <c r="M220" s="2"/>
      <c r="N220" s="2"/>
    </row>
    <row r="221" spans="1:14" x14ac:dyDescent="0.25">
      <c r="A221" s="17"/>
      <c r="B221" s="60"/>
      <c r="C221" s="60"/>
      <c r="D221" s="60"/>
      <c r="E221" s="118"/>
      <c r="F221" s="60">
        <v>35.379571262144417</v>
      </c>
      <c r="G221" s="60">
        <v>11.284521220127687</v>
      </c>
      <c r="H221" s="60">
        <v>14.154669102887517</v>
      </c>
      <c r="I221" s="7"/>
      <c r="J221" s="17"/>
      <c r="K221" s="60"/>
      <c r="L221" s="60">
        <v>35.378110140011451</v>
      </c>
      <c r="M221" s="2"/>
      <c r="N221" s="2"/>
    </row>
    <row r="222" spans="1:14" x14ac:dyDescent="0.25">
      <c r="A222" s="17">
        <v>35551</v>
      </c>
      <c r="B222" s="60">
        <v>36.319771904814125</v>
      </c>
      <c r="C222" s="60">
        <v>1.8450184501845022</v>
      </c>
      <c r="D222" s="60">
        <v>7.9530638852672615</v>
      </c>
      <c r="E222" s="118"/>
      <c r="F222" s="60">
        <v>32.857010244048567</v>
      </c>
      <c r="G222" s="60">
        <v>-7.1299931799765792</v>
      </c>
      <c r="H222" s="60">
        <v>2.425980401667327</v>
      </c>
      <c r="I222" s="7"/>
      <c r="J222" s="17">
        <v>35551</v>
      </c>
      <c r="K222" s="60">
        <v>36.319771904814125</v>
      </c>
      <c r="L222" s="60">
        <v>32.855653299824034</v>
      </c>
      <c r="M222" s="2"/>
      <c r="N222" s="2"/>
    </row>
    <row r="223" spans="1:14" x14ac:dyDescent="0.25">
      <c r="A223" s="17"/>
      <c r="B223" s="60"/>
      <c r="C223" s="60"/>
      <c r="D223" s="60"/>
      <c r="E223" s="118"/>
      <c r="F223" s="60">
        <v>33.167577807252556</v>
      </c>
      <c r="G223" s="60">
        <v>0.94520944205580548</v>
      </c>
      <c r="H223" s="60">
        <v>2.664640330396284</v>
      </c>
      <c r="I223" s="7"/>
      <c r="J223" s="17"/>
      <c r="K223" s="60"/>
      <c r="L223" s="60">
        <v>33.166208037063093</v>
      </c>
      <c r="M223" s="2"/>
      <c r="N223" s="2"/>
    </row>
    <row r="224" spans="1:14" x14ac:dyDescent="0.25">
      <c r="A224" s="17"/>
      <c r="B224" s="60"/>
      <c r="C224" s="60"/>
      <c r="D224" s="60"/>
      <c r="E224" s="118"/>
      <c r="F224" s="60">
        <v>32.881091037326236</v>
      </c>
      <c r="G224" s="60">
        <v>-0.86375547708423817</v>
      </c>
      <c r="H224" s="60">
        <v>3.9631766908277744</v>
      </c>
      <c r="I224" s="7"/>
      <c r="J224" s="17"/>
      <c r="K224" s="60"/>
      <c r="L224" s="60">
        <v>32.879733098601811</v>
      </c>
      <c r="M224" s="2"/>
      <c r="N224" s="2"/>
    </row>
    <row r="225" spans="1:14" x14ac:dyDescent="0.25">
      <c r="A225" s="17">
        <v>35643</v>
      </c>
      <c r="B225" s="60">
        <v>37.240925540081157</v>
      </c>
      <c r="C225" s="60">
        <v>2.5362318840579912</v>
      </c>
      <c r="D225" s="60">
        <v>9.5483870967742099</v>
      </c>
      <c r="E225" s="118"/>
      <c r="F225" s="60">
        <v>33.660522648138326</v>
      </c>
      <c r="G225" s="60">
        <v>2.3704554387422583</v>
      </c>
      <c r="H225" s="60">
        <v>10.506485728179005</v>
      </c>
      <c r="I225" s="7"/>
      <c r="J225" s="17">
        <v>35643</v>
      </c>
      <c r="K225" s="60">
        <v>37.240925540081157</v>
      </c>
      <c r="L225" s="60">
        <v>33.659132520081556</v>
      </c>
      <c r="M225" s="2"/>
      <c r="N225" s="2"/>
    </row>
    <row r="226" spans="1:14" x14ac:dyDescent="0.25">
      <c r="A226" s="16"/>
      <c r="B226" s="60"/>
      <c r="C226" s="60"/>
      <c r="D226" s="60"/>
      <c r="E226" s="118"/>
      <c r="F226" s="60">
        <v>34.203884136293595</v>
      </c>
      <c r="G226" s="60">
        <v>1.6142396059477759</v>
      </c>
      <c r="H226" s="60">
        <v>12.880118427515065</v>
      </c>
      <c r="I226" s="7"/>
      <c r="J226" s="16"/>
      <c r="K226" s="60"/>
      <c r="L226" s="60">
        <v>34.202471568239162</v>
      </c>
      <c r="M226" s="2"/>
      <c r="N226" s="2"/>
    </row>
    <row r="227" spans="1:14" x14ac:dyDescent="0.25">
      <c r="A227" s="16"/>
      <c r="B227" s="60"/>
      <c r="C227" s="60"/>
      <c r="D227" s="60"/>
      <c r="E227" s="118"/>
      <c r="F227" s="60">
        <v>34.796364310315269</v>
      </c>
      <c r="G227" s="60">
        <v>1.7322014413941877</v>
      </c>
      <c r="H227" s="60">
        <v>14.276746403163409</v>
      </c>
      <c r="I227" s="7"/>
      <c r="J227" s="16"/>
      <c r="K227" s="60"/>
      <c r="L227" s="60">
        <v>34.79492727373664</v>
      </c>
      <c r="M227" s="2"/>
      <c r="N227" s="2"/>
    </row>
    <row r="228" spans="1:14" x14ac:dyDescent="0.25">
      <c r="A228" s="17">
        <v>35735</v>
      </c>
      <c r="B228" s="60">
        <v>39.653470775304314</v>
      </c>
      <c r="C228" s="60">
        <v>6.47820965842166</v>
      </c>
      <c r="D228" s="60">
        <v>9.575757575757585</v>
      </c>
      <c r="E228" s="118"/>
      <c r="F228" s="60">
        <v>36.239207979359009</v>
      </c>
      <c r="G228" s="60">
        <v>4.1465357017658633</v>
      </c>
      <c r="H228" s="60">
        <v>18.91349135982221</v>
      </c>
      <c r="I228" s="7"/>
      <c r="J228" s="17">
        <v>35735</v>
      </c>
      <c r="K228" s="60">
        <v>39.653470775304314</v>
      </c>
      <c r="L228" s="60">
        <v>36.237711355545599</v>
      </c>
      <c r="M228" s="2"/>
      <c r="N228" s="2"/>
    </row>
    <row r="229" spans="1:14" x14ac:dyDescent="0.25">
      <c r="A229" s="16"/>
      <c r="B229" s="60"/>
      <c r="C229" s="60"/>
      <c r="D229" s="60"/>
      <c r="E229" s="118"/>
      <c r="F229" s="60">
        <v>35.491350400080812</v>
      </c>
      <c r="G229" s="60">
        <v>-2.0636697681256089</v>
      </c>
      <c r="H229" s="60">
        <v>18.374840891677358</v>
      </c>
      <c r="I229" s="7"/>
      <c r="J229" s="16"/>
      <c r="K229" s="60"/>
      <c r="L229" s="60">
        <v>35.489884661640581</v>
      </c>
      <c r="M229" s="2"/>
      <c r="N229" s="2"/>
    </row>
    <row r="230" spans="1:14" x14ac:dyDescent="0.25">
      <c r="A230" s="16"/>
      <c r="B230" s="60"/>
      <c r="C230" s="60"/>
      <c r="D230" s="60"/>
      <c r="E230" s="118"/>
      <c r="F230" s="60">
        <v>34.884596023089301</v>
      </c>
      <c r="G230" s="60">
        <v>-1.7095838004240305</v>
      </c>
      <c r="H230" s="60">
        <v>13.617612215032304</v>
      </c>
      <c r="I230" s="7"/>
      <c r="J230" s="16"/>
      <c r="K230" s="60"/>
      <c r="L230" s="60">
        <v>34.883155342675998</v>
      </c>
      <c r="M230" s="2"/>
      <c r="N230" s="2"/>
    </row>
    <row r="231" spans="1:14" x14ac:dyDescent="0.25">
      <c r="A231" s="17">
        <v>35827</v>
      </c>
      <c r="B231" s="60">
        <v>43.118763022261213</v>
      </c>
      <c r="C231" s="60">
        <v>8.7389380530973337</v>
      </c>
      <c r="D231" s="60">
        <v>20.910209102091017</v>
      </c>
      <c r="E231" s="118"/>
      <c r="F231" s="60">
        <v>36.148195780099165</v>
      </c>
      <c r="G231" s="60">
        <v>3.6222284362230184</v>
      </c>
      <c r="H231" s="60">
        <v>15.719547007119704</v>
      </c>
      <c r="I231" s="7"/>
      <c r="J231" s="17">
        <v>35827</v>
      </c>
      <c r="K231" s="60">
        <v>43.118763022261213</v>
      </c>
      <c r="L231" s="60">
        <v>36.146702914950261</v>
      </c>
      <c r="M231" s="2"/>
      <c r="N231" s="2"/>
    </row>
    <row r="232" spans="1:14" x14ac:dyDescent="0.25">
      <c r="A232" s="17"/>
      <c r="B232" s="60"/>
      <c r="C232" s="60"/>
      <c r="D232" s="60"/>
      <c r="E232" s="118"/>
      <c r="F232" s="60">
        <v>36.968736454114847</v>
      </c>
      <c r="G232" s="60">
        <v>2.2699353489377128</v>
      </c>
      <c r="H232" s="60">
        <v>16.28315408138419</v>
      </c>
      <c r="I232" s="7"/>
      <c r="J232" s="17"/>
      <c r="K232" s="60"/>
      <c r="L232" s="60">
        <v>36.967209701892216</v>
      </c>
      <c r="M232" s="2"/>
      <c r="N232" s="2"/>
    </row>
    <row r="233" spans="1:14" x14ac:dyDescent="0.25">
      <c r="A233" s="17"/>
      <c r="B233" s="60"/>
      <c r="C233" s="60"/>
      <c r="D233" s="60"/>
      <c r="E233" s="118"/>
      <c r="F233" s="60">
        <v>37.171949794850114</v>
      </c>
      <c r="G233" s="60">
        <v>0.54968971143358747</v>
      </c>
      <c r="H233" s="60">
        <v>5.0661397771756267</v>
      </c>
      <c r="I233" s="7"/>
      <c r="J233" s="17"/>
      <c r="K233" s="60"/>
      <c r="L233" s="60">
        <v>37.170414650227599</v>
      </c>
      <c r="M233" s="2"/>
      <c r="N233" s="2"/>
    </row>
    <row r="234" spans="1:14" x14ac:dyDescent="0.25">
      <c r="A234" s="17">
        <v>35916</v>
      </c>
      <c r="B234" s="60">
        <v>45.619037175128852</v>
      </c>
      <c r="C234" s="60">
        <v>5.7985757884028493</v>
      </c>
      <c r="D234" s="60">
        <v>25.603864734299513</v>
      </c>
      <c r="E234" s="118"/>
      <c r="F234" s="60">
        <v>37.093419661411311</v>
      </c>
      <c r="G234" s="60">
        <v>-0.21126180862776067</v>
      </c>
      <c r="H234" s="60">
        <v>12.893472004593276</v>
      </c>
      <c r="I234" s="7"/>
      <c r="J234" s="17">
        <v>35916</v>
      </c>
      <c r="K234" s="60">
        <v>45.619037175128852</v>
      </c>
      <c r="L234" s="60">
        <v>37.091887759963093</v>
      </c>
      <c r="M234" s="2"/>
      <c r="N234" s="2"/>
    </row>
    <row r="235" spans="1:14" x14ac:dyDescent="0.25">
      <c r="A235" s="17"/>
      <c r="B235" s="60"/>
      <c r="C235" s="60"/>
      <c r="D235" s="60"/>
      <c r="E235" s="118"/>
      <c r="F235" s="60">
        <v>37.840113025545726</v>
      </c>
      <c r="G235" s="60">
        <v>2.0130076195460811</v>
      </c>
      <c r="H235" s="60">
        <v>14.087658874117292</v>
      </c>
      <c r="I235" s="7"/>
      <c r="J235" s="17"/>
      <c r="K235" s="60"/>
      <c r="L235" s="60">
        <v>37.838550286804633</v>
      </c>
      <c r="M235" s="2"/>
      <c r="N235" s="2"/>
    </row>
    <row r="236" spans="1:14" x14ac:dyDescent="0.25">
      <c r="A236" s="17"/>
      <c r="B236" s="60"/>
      <c r="C236" s="60"/>
      <c r="D236" s="60"/>
      <c r="E236" s="118"/>
      <c r="F236" s="60">
        <v>37.844885072367376</v>
      </c>
      <c r="G236" s="60">
        <v>1.2611079724922369E-2</v>
      </c>
      <c r="H236" s="60">
        <v>15.096196258835516</v>
      </c>
      <c r="I236" s="7"/>
      <c r="J236" s="17"/>
      <c r="K236" s="60"/>
      <c r="L236" s="60">
        <v>37.843322136548053</v>
      </c>
      <c r="M236" s="2"/>
      <c r="N236" s="2"/>
    </row>
    <row r="237" spans="1:14" x14ac:dyDescent="0.25">
      <c r="A237" s="17">
        <v>36008</v>
      </c>
      <c r="B237" s="60">
        <v>39.390284022370878</v>
      </c>
      <c r="C237" s="60">
        <v>-13.653846153846146</v>
      </c>
      <c r="D237" s="60">
        <v>5.7714958775029324</v>
      </c>
      <c r="E237" s="118"/>
      <c r="F237" s="60">
        <v>38.874810898451699</v>
      </c>
      <c r="G237" s="60">
        <v>2.721439962401484</v>
      </c>
      <c r="H237" s="60">
        <v>15.490811906932066</v>
      </c>
      <c r="I237" s="7"/>
      <c r="J237" s="17">
        <v>36008</v>
      </c>
      <c r="K237" s="60">
        <v>39.390284022370878</v>
      </c>
      <c r="L237" s="60">
        <v>38.873205428272399</v>
      </c>
      <c r="M237" s="2"/>
      <c r="N237" s="2"/>
    </row>
    <row r="238" spans="1:14" x14ac:dyDescent="0.25">
      <c r="A238" s="16"/>
      <c r="B238" s="60"/>
      <c r="C238" s="60"/>
      <c r="D238" s="60"/>
      <c r="E238" s="118"/>
      <c r="F238" s="60">
        <v>39.695436215076484</v>
      </c>
      <c r="G238" s="60">
        <v>2.1109435587183034</v>
      </c>
      <c r="H238" s="60">
        <v>16.055346395457537</v>
      </c>
      <c r="I238" s="7"/>
      <c r="J238" s="16"/>
      <c r="K238" s="60"/>
      <c r="L238" s="60">
        <v>39.69379685432785</v>
      </c>
      <c r="M238" s="2"/>
      <c r="N238" s="2"/>
    </row>
    <row r="239" spans="1:14" x14ac:dyDescent="0.25">
      <c r="A239" s="16"/>
      <c r="B239" s="60"/>
      <c r="C239" s="60"/>
      <c r="D239" s="60"/>
      <c r="E239" s="118"/>
      <c r="F239" s="60">
        <v>39.117885416521503</v>
      </c>
      <c r="G239" s="60">
        <v>-1.4549551626683588</v>
      </c>
      <c r="H239" s="60">
        <v>12.419461607157434</v>
      </c>
      <c r="I239" s="7"/>
      <c r="J239" s="16"/>
      <c r="K239" s="60"/>
      <c r="L239" s="60">
        <v>39.116269907736715</v>
      </c>
      <c r="M239" s="2"/>
      <c r="N239" s="2"/>
    </row>
    <row r="240" spans="1:14" x14ac:dyDescent="0.25">
      <c r="A240" s="17">
        <v>36100</v>
      </c>
      <c r="B240" s="60">
        <v>44.741747998684069</v>
      </c>
      <c r="C240" s="60">
        <v>13.585746102449884</v>
      </c>
      <c r="D240" s="60">
        <v>12.831858407079642</v>
      </c>
      <c r="E240" s="118"/>
      <c r="F240" s="60">
        <v>40.236477549175099</v>
      </c>
      <c r="G240" s="60">
        <v>2.8595414111550088</v>
      </c>
      <c r="H240" s="60">
        <v>11.030234358578817</v>
      </c>
      <c r="I240" s="7"/>
      <c r="J240" s="17">
        <v>36100</v>
      </c>
      <c r="K240" s="60">
        <v>44.741747998684069</v>
      </c>
      <c r="L240" s="60">
        <v>40.234815844247613</v>
      </c>
      <c r="M240" s="2"/>
      <c r="N240" s="2"/>
    </row>
    <row r="241" spans="1:14" x14ac:dyDescent="0.25">
      <c r="A241" s="16"/>
      <c r="B241" s="60"/>
      <c r="C241" s="60"/>
      <c r="D241" s="60"/>
      <c r="E241" s="118"/>
      <c r="F241" s="60">
        <v>41.333440780020091</v>
      </c>
      <c r="G241" s="60">
        <v>2.7262904152192124</v>
      </c>
      <c r="H241" s="60">
        <v>16.46060325708536</v>
      </c>
      <c r="I241" s="7"/>
      <c r="J241" s="16"/>
      <c r="K241" s="60"/>
      <c r="L241" s="60">
        <v>41.331733772190439</v>
      </c>
      <c r="M241" s="2"/>
      <c r="N241" s="2"/>
    </row>
    <row r="242" spans="1:14" x14ac:dyDescent="0.25">
      <c r="A242" s="16"/>
      <c r="B242" s="60"/>
      <c r="C242" s="60"/>
      <c r="D242" s="60"/>
      <c r="E242" s="118"/>
      <c r="F242" s="60">
        <v>39.314322747366944</v>
      </c>
      <c r="G242" s="60">
        <v>-4.8849502837159271</v>
      </c>
      <c r="H242" s="60">
        <v>12.698231395157066</v>
      </c>
      <c r="I242" s="7"/>
      <c r="J242" s="16"/>
      <c r="K242" s="60"/>
      <c r="L242" s="60">
        <v>39.312699126021108</v>
      </c>
      <c r="M242" s="2"/>
      <c r="N242" s="2"/>
    </row>
    <row r="243" spans="1:14" x14ac:dyDescent="0.25">
      <c r="A243" s="17">
        <v>36192</v>
      </c>
      <c r="B243" s="60">
        <v>38.249808092992652</v>
      </c>
      <c r="C243" s="60">
        <v>-14.509803921568635</v>
      </c>
      <c r="D243" s="60">
        <v>-11.291963377416076</v>
      </c>
      <c r="E243" s="118"/>
      <c r="F243" s="60">
        <v>42.192619369354993</v>
      </c>
      <c r="G243" s="60">
        <v>7.3212417786869377</v>
      </c>
      <c r="H243" s="60">
        <v>16.721231748400278</v>
      </c>
      <c r="I243" s="7"/>
      <c r="J243" s="17">
        <v>36192</v>
      </c>
      <c r="K243" s="60">
        <v>38.249808092992652</v>
      </c>
      <c r="L243" s="60">
        <v>42.190876878764861</v>
      </c>
      <c r="M243" s="2"/>
      <c r="N243" s="2"/>
    </row>
    <row r="244" spans="1:14" x14ac:dyDescent="0.25">
      <c r="A244" s="17"/>
      <c r="B244" s="60"/>
      <c r="C244" s="60"/>
      <c r="D244" s="60"/>
      <c r="E244" s="118"/>
      <c r="F244" s="60">
        <v>42.677824203133568</v>
      </c>
      <c r="G244" s="60">
        <v>1.1499756142918871</v>
      </c>
      <c r="H244" s="60">
        <v>15.443015630530876</v>
      </c>
      <c r="I244" s="7"/>
      <c r="J244" s="17"/>
      <c r="K244" s="60"/>
      <c r="L244" s="60">
        <v>42.676061674326569</v>
      </c>
      <c r="M244" s="2"/>
      <c r="N244" s="2"/>
    </row>
    <row r="245" spans="1:14" x14ac:dyDescent="0.25">
      <c r="A245" s="17"/>
      <c r="B245" s="60"/>
      <c r="C245" s="60"/>
      <c r="D245" s="60"/>
      <c r="E245" s="118"/>
      <c r="F245" s="60">
        <v>43.081874592504974</v>
      </c>
      <c r="G245" s="60">
        <v>0.94674552162792303</v>
      </c>
      <c r="H245" s="60">
        <v>15.898882975661488</v>
      </c>
      <c r="I245" s="7"/>
      <c r="J245" s="17"/>
      <c r="K245" s="60"/>
      <c r="L245" s="60">
        <v>43.080095377035427</v>
      </c>
      <c r="M245" s="2"/>
      <c r="N245" s="2"/>
    </row>
    <row r="246" spans="1:14" x14ac:dyDescent="0.25">
      <c r="A246" s="17">
        <v>36281</v>
      </c>
      <c r="B246" s="60">
        <v>43.952187739883762</v>
      </c>
      <c r="C246" s="60">
        <v>14.908256880733955</v>
      </c>
      <c r="D246" s="60">
        <v>-3.6538461538461493</v>
      </c>
      <c r="E246" s="118"/>
      <c r="F246" s="60">
        <v>43.529877140955968</v>
      </c>
      <c r="G246" s="60">
        <v>1.0398863853731566</v>
      </c>
      <c r="H246" s="60">
        <v>17.352019679761632</v>
      </c>
      <c r="I246" s="7"/>
      <c r="J246" s="17">
        <v>36281</v>
      </c>
      <c r="K246" s="60">
        <v>43.952187739883762</v>
      </c>
      <c r="L246" s="60">
        <v>43.528079423666988</v>
      </c>
      <c r="M246" s="2"/>
      <c r="N246" s="2"/>
    </row>
    <row r="247" spans="1:14" x14ac:dyDescent="0.25">
      <c r="A247" s="17"/>
      <c r="B247" s="60"/>
      <c r="C247" s="60"/>
      <c r="D247" s="60"/>
      <c r="E247" s="118"/>
      <c r="F247" s="60">
        <v>44.642255355509342</v>
      </c>
      <c r="G247" s="60">
        <v>2.5554361455037755</v>
      </c>
      <c r="H247" s="60">
        <v>17.97600954672496</v>
      </c>
      <c r="I247" s="7"/>
      <c r="J247" s="17"/>
      <c r="K247" s="60"/>
      <c r="L247" s="60">
        <v>44.640411698702962</v>
      </c>
      <c r="M247" s="2"/>
      <c r="N247" s="2"/>
    </row>
    <row r="248" spans="1:14" x14ac:dyDescent="0.25">
      <c r="A248" s="17"/>
      <c r="B248" s="60"/>
      <c r="C248" s="60"/>
      <c r="D248" s="60"/>
      <c r="E248" s="118"/>
      <c r="F248" s="60">
        <v>45.615669898672124</v>
      </c>
      <c r="G248" s="60">
        <v>2.1804779696074528</v>
      </c>
      <c r="H248" s="60">
        <v>20.533249900073347</v>
      </c>
      <c r="I248" s="7"/>
      <c r="J248" s="17"/>
      <c r="K248" s="60"/>
      <c r="L248" s="60">
        <v>45.613786041335246</v>
      </c>
      <c r="M248" s="2"/>
      <c r="N248" s="2"/>
    </row>
    <row r="249" spans="1:14" x14ac:dyDescent="0.25">
      <c r="A249" s="17">
        <v>36373</v>
      </c>
      <c r="B249" s="60">
        <v>46.891106480973797</v>
      </c>
      <c r="C249" s="60">
        <v>6.6866267465069917</v>
      </c>
      <c r="D249" s="60">
        <v>19.042316258351896</v>
      </c>
      <c r="E249" s="118"/>
      <c r="F249" s="60">
        <v>48.184862901435956</v>
      </c>
      <c r="G249" s="60">
        <v>5.6322597223078752</v>
      </c>
      <c r="H249" s="60">
        <v>23.948803319722533</v>
      </c>
      <c r="I249" s="7"/>
      <c r="J249" s="17">
        <v>36373</v>
      </c>
      <c r="K249" s="60">
        <v>46.891106480973797</v>
      </c>
      <c r="L249" s="60">
        <v>48.188509987344084</v>
      </c>
      <c r="M249" s="2"/>
      <c r="N249" s="2"/>
    </row>
    <row r="250" spans="1:14" x14ac:dyDescent="0.25">
      <c r="A250" s="16"/>
      <c r="B250" s="60"/>
      <c r="C250" s="60"/>
      <c r="D250" s="60"/>
      <c r="E250" s="118"/>
      <c r="F250" s="60">
        <v>51.199125226355015</v>
      </c>
      <c r="G250" s="60">
        <v>6.2556208390275092</v>
      </c>
      <c r="H250" s="60">
        <v>28.979878061925369</v>
      </c>
      <c r="I250" s="7"/>
      <c r="J250" s="16"/>
      <c r="K250" s="60"/>
      <c r="L250" s="60">
        <v>51.193953644477531</v>
      </c>
      <c r="M250" s="2"/>
      <c r="N250" s="2"/>
    </row>
    <row r="251" spans="1:14" x14ac:dyDescent="0.25">
      <c r="A251" s="16"/>
      <c r="B251" s="60"/>
      <c r="C251" s="60"/>
      <c r="D251" s="60"/>
      <c r="E251" s="118"/>
      <c r="F251" s="60">
        <v>55.103722582067569</v>
      </c>
      <c r="G251" s="60">
        <v>7.6262970088845305</v>
      </c>
      <c r="H251" s="60">
        <v>40.865800887065397</v>
      </c>
      <c r="I251" s="7"/>
      <c r="J251" s="16"/>
      <c r="K251" s="60"/>
      <c r="L251" s="60">
        <v>55.111741317858041</v>
      </c>
      <c r="M251" s="2"/>
      <c r="N251" s="2"/>
    </row>
    <row r="252" spans="1:14" x14ac:dyDescent="0.25">
      <c r="A252" s="17">
        <v>36465</v>
      </c>
      <c r="B252" s="121">
        <v>48.07544686917425</v>
      </c>
      <c r="C252" s="122">
        <v>2.5257249766136427</v>
      </c>
      <c r="D252" s="122">
        <v>7.4509803921568531</v>
      </c>
      <c r="E252" s="113"/>
      <c r="F252" s="60">
        <v>55.405401693803682</v>
      </c>
      <c r="G252" s="60">
        <v>0.54747501185026248</v>
      </c>
      <c r="H252" s="60">
        <v>37.699433619878505</v>
      </c>
      <c r="I252" s="7"/>
      <c r="J252" s="17">
        <v>36465</v>
      </c>
      <c r="K252" s="121">
        <v>48.07544686917425</v>
      </c>
      <c r="L252" s="60">
        <v>55.411413594393345</v>
      </c>
      <c r="M252" s="2"/>
      <c r="N252" s="2"/>
    </row>
    <row r="253" spans="1:14" x14ac:dyDescent="0.25">
      <c r="A253" s="16"/>
      <c r="B253" s="121"/>
      <c r="C253" s="123"/>
      <c r="D253" s="122"/>
      <c r="E253" s="113"/>
      <c r="F253" s="60">
        <v>55.142753836657207</v>
      </c>
      <c r="G253" s="60">
        <v>-0.474047383679288</v>
      </c>
      <c r="H253" s="60">
        <v>33.409541514173455</v>
      </c>
      <c r="I253" s="7"/>
      <c r="J253" s="16"/>
      <c r="K253" s="121"/>
      <c r="L253" s="60">
        <v>55.134926435045351</v>
      </c>
      <c r="M253" s="2"/>
      <c r="N253" s="2"/>
    </row>
    <row r="254" spans="1:14" x14ac:dyDescent="0.25">
      <c r="A254" s="16"/>
      <c r="B254" s="121"/>
      <c r="C254" s="123"/>
      <c r="D254" s="122"/>
      <c r="E254" s="113"/>
      <c r="F254" s="60">
        <v>56.277758200213015</v>
      </c>
      <c r="G254" s="60">
        <v>2.0583019247059964</v>
      </c>
      <c r="H254" s="60">
        <v>43.148232672994943</v>
      </c>
      <c r="I254" s="7"/>
      <c r="J254" s="16"/>
      <c r="K254" s="121"/>
      <c r="L254" s="60">
        <v>56.28129771302055</v>
      </c>
      <c r="M254" s="2"/>
      <c r="N254" s="2"/>
    </row>
    <row r="255" spans="1:14" x14ac:dyDescent="0.25">
      <c r="A255" s="17">
        <v>36557</v>
      </c>
      <c r="B255" s="121">
        <v>51.803925869064592</v>
      </c>
      <c r="C255" s="123">
        <v>7.7554744525547514</v>
      </c>
      <c r="D255" s="122">
        <v>35.435779816513765</v>
      </c>
      <c r="E255" s="113"/>
      <c r="F255" s="60">
        <v>54.51519700165943</v>
      </c>
      <c r="G255" s="60">
        <v>-3.1318966051972374</v>
      </c>
      <c r="H255" s="60">
        <v>29.205528873266573</v>
      </c>
      <c r="I255" s="7"/>
      <c r="J255" s="17">
        <v>36557</v>
      </c>
      <c r="K255" s="121">
        <v>51.803925869064592</v>
      </c>
      <c r="L255" s="60">
        <v>54.520533137259818</v>
      </c>
      <c r="M255" s="2"/>
      <c r="N255" s="2"/>
    </row>
    <row r="256" spans="1:14" x14ac:dyDescent="0.25">
      <c r="A256" s="17"/>
      <c r="B256" s="121"/>
      <c r="C256" s="123"/>
      <c r="D256" s="122"/>
      <c r="E256" s="113"/>
      <c r="F256" s="60">
        <v>56.126035134624594</v>
      </c>
      <c r="G256" s="10">
        <v>2.954842358757559</v>
      </c>
      <c r="H256" s="60">
        <v>31.511004093089646</v>
      </c>
      <c r="I256" s="7"/>
      <c r="J256" s="17"/>
      <c r="K256" s="121"/>
      <c r="L256" s="60">
        <v>56.125297618160019</v>
      </c>
      <c r="M256" s="2"/>
      <c r="N256" s="2"/>
    </row>
    <row r="257" spans="1:14" x14ac:dyDescent="0.25">
      <c r="A257" s="17"/>
      <c r="B257" s="121"/>
      <c r="C257" s="123"/>
      <c r="D257" s="122"/>
      <c r="E257" s="113"/>
      <c r="F257" s="60">
        <v>57.955244460445243</v>
      </c>
      <c r="G257" s="10">
        <v>3.2591101819914536</v>
      </c>
      <c r="H257" s="60">
        <v>34.523497430466541</v>
      </c>
      <c r="I257" s="7"/>
      <c r="J257" s="17"/>
      <c r="K257" s="121"/>
      <c r="L257" s="60">
        <v>57.961531330663419</v>
      </c>
      <c r="M257" s="2"/>
      <c r="N257" s="2"/>
    </row>
    <row r="258" spans="1:14" x14ac:dyDescent="0.25">
      <c r="A258" s="17">
        <v>36647</v>
      </c>
      <c r="B258" s="121">
        <v>50.838907774975326</v>
      </c>
      <c r="C258" s="123">
        <v>-1.8628281117696914</v>
      </c>
      <c r="D258" s="122">
        <v>15.66866267465069</v>
      </c>
      <c r="E258" s="113"/>
      <c r="F258" s="60">
        <v>61.543794995587398</v>
      </c>
      <c r="G258" s="10">
        <v>6.1919340838797687</v>
      </c>
      <c r="H258" s="60">
        <v>41.38288237363912</v>
      </c>
      <c r="I258" s="7"/>
      <c r="J258" s="17">
        <v>36647</v>
      </c>
      <c r="K258" s="121">
        <v>50.838907774975326</v>
      </c>
      <c r="L258" s="60">
        <v>61.547748772841814</v>
      </c>
      <c r="M258" s="2"/>
      <c r="N258" s="2"/>
    </row>
    <row r="259" spans="1:14" x14ac:dyDescent="0.25">
      <c r="A259" s="17"/>
      <c r="B259" s="121"/>
      <c r="C259" s="124"/>
      <c r="D259" s="124"/>
      <c r="E259" s="114"/>
      <c r="F259" s="60">
        <v>62.195232599838803</v>
      </c>
      <c r="G259" s="10">
        <v>1.0584943686006154</v>
      </c>
      <c r="H259" s="10">
        <v>39.319199051539933</v>
      </c>
      <c r="J259" s="17"/>
      <c r="K259" s="121"/>
      <c r="L259" s="60">
        <v>62.189498307573963</v>
      </c>
      <c r="M259" s="2"/>
      <c r="N259" s="2"/>
    </row>
    <row r="260" spans="1:14" x14ac:dyDescent="0.25">
      <c r="A260" s="17"/>
      <c r="B260" s="121"/>
      <c r="C260" s="125"/>
      <c r="D260" s="124"/>
      <c r="E260" s="114"/>
      <c r="F260" s="60">
        <v>62.975772160590026</v>
      </c>
      <c r="G260" s="10">
        <v>1.2549829434245874</v>
      </c>
      <c r="H260" s="10">
        <v>38.057321750355925</v>
      </c>
      <c r="J260" s="17"/>
      <c r="K260" s="121"/>
      <c r="L260" s="60">
        <v>62.977177071714216</v>
      </c>
      <c r="M260" s="2"/>
      <c r="N260" s="2"/>
    </row>
    <row r="261" spans="1:14" x14ac:dyDescent="0.25">
      <c r="A261" s="17">
        <v>36739</v>
      </c>
      <c r="B261" s="121">
        <v>50.180940892641743</v>
      </c>
      <c r="C261" s="125">
        <v>-1.2942191544434722</v>
      </c>
      <c r="D261" s="124">
        <v>7.0159027128157163</v>
      </c>
      <c r="E261" s="114"/>
      <c r="F261" s="60">
        <v>63.751867555488573</v>
      </c>
      <c r="G261" s="10">
        <v>1.2323713839021755</v>
      </c>
      <c r="H261" s="10">
        <v>32.306836040802978</v>
      </c>
      <c r="J261" s="17">
        <v>36739</v>
      </c>
      <c r="K261" s="121">
        <v>50.180940892641743</v>
      </c>
      <c r="L261" s="60">
        <v>63.749971227601463</v>
      </c>
      <c r="M261" s="2"/>
      <c r="N261" s="2"/>
    </row>
    <row r="262" spans="1:14" x14ac:dyDescent="0.25">
      <c r="A262" s="17"/>
      <c r="B262" s="121"/>
      <c r="C262" s="125"/>
      <c r="D262" s="124"/>
      <c r="E262" s="114"/>
      <c r="F262" s="60">
        <v>58.972563812426273</v>
      </c>
      <c r="G262" s="10">
        <v>-7.4967274314002967</v>
      </c>
      <c r="H262" s="10">
        <v>15.182756642236228</v>
      </c>
      <c r="I262" s="11"/>
      <c r="J262" s="17"/>
      <c r="K262" s="121"/>
      <c r="L262" s="60">
        <v>58.972290185595199</v>
      </c>
      <c r="M262" s="2"/>
      <c r="N262" s="2"/>
    </row>
    <row r="263" spans="1:14" x14ac:dyDescent="0.25">
      <c r="A263" s="17"/>
      <c r="B263" s="121"/>
      <c r="C263" s="125"/>
      <c r="D263" s="124"/>
      <c r="E263" s="114"/>
      <c r="F263" s="60">
        <v>60.562760037501761</v>
      </c>
      <c r="G263" s="10">
        <v>2.6965017667087032</v>
      </c>
      <c r="H263" s="10">
        <v>9.9068396827526328</v>
      </c>
      <c r="J263" s="17"/>
      <c r="K263" s="121"/>
      <c r="L263" s="60">
        <v>60.565858353078298</v>
      </c>
      <c r="M263" s="2"/>
      <c r="N263" s="2"/>
    </row>
    <row r="264" spans="1:14" x14ac:dyDescent="0.25">
      <c r="A264" s="17">
        <v>36831</v>
      </c>
      <c r="B264" s="121">
        <v>50.356398727930696</v>
      </c>
      <c r="C264" s="125">
        <v>0.34965034965034025</v>
      </c>
      <c r="D264" s="124">
        <v>4.7445255474452619</v>
      </c>
      <c r="E264" s="114"/>
      <c r="F264" s="60">
        <v>61.440236182798898</v>
      </c>
      <c r="G264" s="10">
        <v>1.4488707990748528</v>
      </c>
      <c r="H264" s="10">
        <v>10.892141026874146</v>
      </c>
      <c r="J264" s="17">
        <v>36831</v>
      </c>
      <c r="K264" s="121">
        <v>50.356398727930696</v>
      </c>
      <c r="L264" s="60">
        <v>61.440360484084103</v>
      </c>
      <c r="M264" s="2"/>
      <c r="N264" s="2"/>
    </row>
    <row r="265" spans="1:14" x14ac:dyDescent="0.25">
      <c r="A265" s="17"/>
      <c r="B265" s="121"/>
      <c r="C265" s="125"/>
      <c r="D265" s="124"/>
      <c r="E265" s="114"/>
      <c r="F265" s="60">
        <v>63.150369301675454</v>
      </c>
      <c r="G265" s="10">
        <v>2.783409090076594</v>
      </c>
      <c r="H265" s="10">
        <v>14.521609654712297</v>
      </c>
      <c r="I265" s="11"/>
      <c r="J265" s="17"/>
      <c r="K265" s="121"/>
      <c r="L265" s="60">
        <v>63.157247939747108</v>
      </c>
      <c r="M265" s="2"/>
      <c r="N265" s="2"/>
    </row>
    <row r="266" spans="1:14" x14ac:dyDescent="0.25">
      <c r="A266" s="17"/>
      <c r="B266" s="121"/>
      <c r="C266" s="125"/>
      <c r="D266" s="124"/>
      <c r="E266" s="114"/>
      <c r="F266" s="60">
        <v>63.847218317962792</v>
      </c>
      <c r="G266" s="10">
        <v>1.103475757930128</v>
      </c>
      <c r="H266" s="10">
        <v>13.450180603891093</v>
      </c>
      <c r="J266" s="17"/>
      <c r="K266" s="121"/>
      <c r="L266" s="60">
        <v>63.845895574500965</v>
      </c>
      <c r="M266" s="2"/>
      <c r="N266" s="2"/>
    </row>
    <row r="267" spans="1:14" x14ac:dyDescent="0.25">
      <c r="A267" s="17">
        <v>36923</v>
      </c>
      <c r="B267" s="121">
        <v>43.732865445772568</v>
      </c>
      <c r="C267" s="125">
        <v>-13.153310104529609</v>
      </c>
      <c r="D267" s="124">
        <v>-15.58001693480101</v>
      </c>
      <c r="E267" s="114"/>
      <c r="F267" s="60">
        <v>60.030395469897222</v>
      </c>
      <c r="G267" s="10">
        <v>-5.9780565992046402</v>
      </c>
      <c r="H267" s="10">
        <v>10.116809204724886</v>
      </c>
      <c r="J267" s="17">
        <v>36923</v>
      </c>
      <c r="K267" s="121">
        <v>43.732865445772568</v>
      </c>
      <c r="L267" s="60">
        <v>60.032724030917137</v>
      </c>
      <c r="M267" s="2"/>
      <c r="N267" s="2"/>
    </row>
    <row r="268" spans="1:14" x14ac:dyDescent="0.25">
      <c r="A268" s="17"/>
      <c r="B268" s="121"/>
      <c r="C268" s="125"/>
      <c r="D268" s="124"/>
      <c r="E268" s="114"/>
      <c r="F268" s="60">
        <v>59.101233817624092</v>
      </c>
      <c r="G268" s="10">
        <v>-1.5478186425392892</v>
      </c>
      <c r="H268" s="10">
        <v>5.3009243853822108</v>
      </c>
      <c r="I268" s="11"/>
      <c r="J268" s="17"/>
      <c r="K268" s="121"/>
      <c r="L268" s="60">
        <v>59.107427931510969</v>
      </c>
      <c r="M268" s="2"/>
      <c r="N268" s="2"/>
    </row>
    <row r="269" spans="1:14" x14ac:dyDescent="0.25">
      <c r="A269" s="17"/>
      <c r="B269" s="121"/>
      <c r="C269" s="125"/>
      <c r="D269" s="124"/>
      <c r="E269" s="114"/>
      <c r="F269" s="60">
        <v>57.498831308513921</v>
      </c>
      <c r="G269" s="10">
        <v>-2.7112843600776593</v>
      </c>
      <c r="H269" s="10">
        <v>-0.78752692043742023</v>
      </c>
      <c r="J269" s="17"/>
      <c r="K269" s="121"/>
      <c r="L269" s="60">
        <v>57.503192083480883</v>
      </c>
      <c r="M269" s="2"/>
      <c r="N269" s="2"/>
    </row>
    <row r="270" spans="1:14" x14ac:dyDescent="0.25">
      <c r="A270" s="17">
        <v>37012</v>
      </c>
      <c r="B270" s="121">
        <v>41.232591292904921</v>
      </c>
      <c r="C270" s="125">
        <v>-5.7171514543631066</v>
      </c>
      <c r="D270" s="124">
        <v>-18.895599654874896</v>
      </c>
      <c r="E270" s="114"/>
      <c r="F270" s="60">
        <v>55.43018949350801</v>
      </c>
      <c r="G270" s="10">
        <v>-3.5977110628674702</v>
      </c>
      <c r="H270" s="10">
        <v>-9.9337479960696644</v>
      </c>
      <c r="J270" s="17">
        <v>37012</v>
      </c>
      <c r="K270" s="121">
        <v>41.232591292904921</v>
      </c>
      <c r="L270" s="60">
        <v>55.430302576483484</v>
      </c>
      <c r="M270" s="2"/>
      <c r="N270" s="2"/>
    </row>
    <row r="271" spans="1:14" x14ac:dyDescent="0.25">
      <c r="A271" s="17"/>
      <c r="B271" s="121"/>
      <c r="C271" s="125"/>
      <c r="D271" s="124"/>
      <c r="E271" s="116"/>
      <c r="F271" s="60">
        <v>54.570247169870733</v>
      </c>
      <c r="G271" s="10">
        <v>-1.5513970482420869</v>
      </c>
      <c r="H271" s="10">
        <v>-12.259758684442691</v>
      </c>
      <c r="I271" s="11"/>
      <c r="J271" s="17"/>
      <c r="K271" s="121"/>
      <c r="L271" s="60">
        <v>54.572006495289273</v>
      </c>
      <c r="M271" s="2"/>
      <c r="N271" s="2"/>
    </row>
    <row r="272" spans="1:14" x14ac:dyDescent="0.25">
      <c r="A272" s="17"/>
      <c r="B272" s="121"/>
      <c r="C272" s="125"/>
      <c r="D272" s="124"/>
      <c r="E272" s="116"/>
      <c r="F272" s="60">
        <v>53.785516563115202</v>
      </c>
      <c r="G272" s="10">
        <v>-1.4380191541239595</v>
      </c>
      <c r="H272" s="10">
        <v>-14.593319434082375</v>
      </c>
      <c r="I272" s="18"/>
      <c r="J272" s="17"/>
      <c r="K272" s="121"/>
      <c r="L272" s="60">
        <v>53.781999772383038</v>
      </c>
      <c r="M272" s="2"/>
      <c r="N272" s="2"/>
    </row>
    <row r="273" spans="1:14" x14ac:dyDescent="0.25">
      <c r="A273" s="17">
        <v>37104</v>
      </c>
      <c r="B273" s="121">
        <v>39.56574185765983</v>
      </c>
      <c r="C273" s="125">
        <v>-4.0425531914893575</v>
      </c>
      <c r="D273" s="124">
        <v>-21.153846153846164</v>
      </c>
      <c r="E273" s="116"/>
      <c r="F273" s="60">
        <v>52.313967114453533</v>
      </c>
      <c r="G273" s="10">
        <v>-2.7359585678327747</v>
      </c>
      <c r="H273" s="10">
        <v>-17.941279023833591</v>
      </c>
      <c r="I273" s="18"/>
      <c r="J273" s="17">
        <v>37104</v>
      </c>
      <c r="K273" s="121">
        <v>39.56574185765983</v>
      </c>
      <c r="L273" s="60">
        <v>52.308729686183817</v>
      </c>
      <c r="M273" s="2"/>
      <c r="N273" s="2"/>
    </row>
    <row r="274" spans="1:14" x14ac:dyDescent="0.25">
      <c r="A274" s="17"/>
      <c r="B274" s="121"/>
      <c r="C274" s="125"/>
      <c r="D274" s="124"/>
      <c r="E274" s="116"/>
      <c r="F274" s="60">
        <v>52.161813931262898</v>
      </c>
      <c r="G274" s="10">
        <v>-0.29084619573536141</v>
      </c>
      <c r="H274" s="10">
        <v>-11.549014390533019</v>
      </c>
      <c r="I274" s="11"/>
      <c r="J274" s="17"/>
      <c r="K274" s="121"/>
      <c r="L274" s="60">
        <v>52.169074101404611</v>
      </c>
      <c r="M274" s="2"/>
      <c r="N274" s="2"/>
    </row>
    <row r="275" spans="1:14" x14ac:dyDescent="0.25">
      <c r="A275" s="17"/>
      <c r="B275" s="121"/>
      <c r="C275" s="125"/>
      <c r="D275" s="124"/>
      <c r="E275" s="116"/>
      <c r="F275" s="60">
        <v>50.001987553100058</v>
      </c>
      <c r="G275" s="10">
        <v>-4.1406274348683265</v>
      </c>
      <c r="H275" s="10">
        <v>-17.437733151299984</v>
      </c>
      <c r="I275" s="18"/>
      <c r="J275" s="17"/>
      <c r="K275" s="121"/>
      <c r="L275" s="60">
        <v>50.002847687613716</v>
      </c>
      <c r="M275" s="2"/>
      <c r="N275" s="2"/>
    </row>
    <row r="276" spans="1:14" x14ac:dyDescent="0.25">
      <c r="A276" s="17">
        <v>37196</v>
      </c>
      <c r="B276" s="121">
        <v>38.820046057681765</v>
      </c>
      <c r="C276" s="125">
        <v>-1.8847006651884646</v>
      </c>
      <c r="D276" s="124">
        <v>-22.909407665505228</v>
      </c>
      <c r="E276" s="116"/>
      <c r="F276" s="60">
        <v>49.582000483880883</v>
      </c>
      <c r="G276" s="10">
        <v>-0.83994074990152434</v>
      </c>
      <c r="H276" s="10">
        <v>-19.300439639647582</v>
      </c>
      <c r="I276" s="18"/>
      <c r="J276" s="17">
        <v>37196</v>
      </c>
      <c r="K276" s="121">
        <v>38.820046057681765</v>
      </c>
      <c r="L276" s="60">
        <v>49.578885158390293</v>
      </c>
      <c r="M276" s="2"/>
      <c r="N276" s="2"/>
    </row>
    <row r="277" spans="1:14" x14ac:dyDescent="0.25">
      <c r="A277" s="17"/>
      <c r="B277" s="121"/>
      <c r="C277" s="125"/>
      <c r="D277" s="124"/>
      <c r="E277" s="116"/>
      <c r="F277" s="60">
        <v>51.061199689370675</v>
      </c>
      <c r="G277" s="10">
        <v>2.9833390969585372</v>
      </c>
      <c r="H277" s="10">
        <v>-19.143466215618854</v>
      </c>
      <c r="I277" s="11"/>
      <c r="J277" s="17"/>
      <c r="K277" s="121"/>
      <c r="L277" s="60">
        <v>51.064514796118921</v>
      </c>
      <c r="M277" s="2"/>
      <c r="N277" s="2"/>
    </row>
    <row r="278" spans="1:14" x14ac:dyDescent="0.25">
      <c r="A278" s="17"/>
      <c r="B278" s="121"/>
      <c r="C278" s="125"/>
      <c r="D278" s="124"/>
      <c r="E278" s="116"/>
      <c r="F278" s="60">
        <v>54.680063840336679</v>
      </c>
      <c r="G278" s="10">
        <v>7.0873073350827154</v>
      </c>
      <c r="H278" s="10">
        <v>-14.357954377860537</v>
      </c>
      <c r="I278" s="18"/>
      <c r="J278" s="17"/>
      <c r="K278" s="121"/>
      <c r="L278" s="60">
        <v>54.676464797331548</v>
      </c>
      <c r="M278" s="2"/>
      <c r="N278" s="2"/>
    </row>
    <row r="279" spans="1:14" x14ac:dyDescent="0.25">
      <c r="A279" s="17">
        <v>37288</v>
      </c>
      <c r="B279" s="121">
        <v>39.697335234126555</v>
      </c>
      <c r="C279" s="125">
        <v>2.25988700564973</v>
      </c>
      <c r="D279" s="124">
        <v>-9.2276830491474371</v>
      </c>
      <c r="E279" s="116"/>
      <c r="F279" s="60">
        <v>53.906174023536998</v>
      </c>
      <c r="G279" s="10">
        <v>-1.4153052546891809</v>
      </c>
      <c r="H279" s="10">
        <v>-10.201867567957756</v>
      </c>
      <c r="I279" s="18"/>
      <c r="J279" s="17">
        <v>37288</v>
      </c>
      <c r="K279" s="121">
        <v>39.697335234126555</v>
      </c>
      <c r="L279" s="60">
        <v>53.905002570432778</v>
      </c>
      <c r="M279" s="2"/>
      <c r="N279" s="2"/>
    </row>
    <row r="280" spans="1:14" x14ac:dyDescent="0.25">
      <c r="A280" s="17"/>
      <c r="B280" s="121"/>
      <c r="C280" s="125"/>
      <c r="D280" s="124"/>
      <c r="E280" s="116"/>
      <c r="F280" s="60">
        <v>53.060005983031509</v>
      </c>
      <c r="G280" s="10">
        <v>-1.569705244033881</v>
      </c>
      <c r="H280" s="10">
        <v>-10.22183031446473</v>
      </c>
      <c r="I280" s="11"/>
      <c r="J280" s="17"/>
      <c r="K280" s="121"/>
      <c r="L280" s="60">
        <v>53.072590154014733</v>
      </c>
      <c r="M280" s="2"/>
      <c r="N280" s="2"/>
    </row>
    <row r="281" spans="1:14" x14ac:dyDescent="0.25">
      <c r="A281" s="17"/>
      <c r="B281" s="121"/>
      <c r="C281" s="125"/>
      <c r="D281" s="124"/>
      <c r="E281" s="115"/>
      <c r="F281" s="60">
        <v>56.160671763340517</v>
      </c>
      <c r="G281" s="10">
        <v>5.8436966277399138</v>
      </c>
      <c r="H281" s="10">
        <v>-2.3272812937595533</v>
      </c>
      <c r="I281" s="18"/>
      <c r="J281" s="17"/>
      <c r="K281" s="121"/>
      <c r="L281" s="60">
        <v>56.163480892161196</v>
      </c>
      <c r="M281" s="2"/>
      <c r="N281" s="2"/>
    </row>
    <row r="282" spans="1:14" x14ac:dyDescent="0.25">
      <c r="A282" s="17">
        <v>37377</v>
      </c>
      <c r="B282" s="121">
        <v>42.197609386994188</v>
      </c>
      <c r="C282" s="125">
        <v>6.2983425414364467</v>
      </c>
      <c r="D282" s="124">
        <v>2.3404255319149003</v>
      </c>
      <c r="E282" s="115"/>
      <c r="F282" s="60">
        <v>54.77407114010672</v>
      </c>
      <c r="G282" s="10">
        <v>-2.4689886707140785</v>
      </c>
      <c r="H282" s="10">
        <v>-1.1836841248362262</v>
      </c>
      <c r="I282" s="18"/>
      <c r="J282" s="17">
        <v>37377</v>
      </c>
      <c r="K282" s="121">
        <v>42.197609386994188</v>
      </c>
      <c r="L282" s="60">
        <v>54.770295733214255</v>
      </c>
      <c r="M282" s="2"/>
      <c r="N282" s="2"/>
    </row>
    <row r="283" spans="1:14" x14ac:dyDescent="0.25">
      <c r="A283" s="17"/>
      <c r="B283" s="121"/>
      <c r="C283" s="125"/>
      <c r="D283" s="124"/>
      <c r="E283" s="115"/>
      <c r="F283" s="60">
        <v>55.203584799040151</v>
      </c>
      <c r="G283" s="10">
        <v>0.78415507555531505</v>
      </c>
      <c r="H283" s="10">
        <v>1.1605914614934987</v>
      </c>
      <c r="I283" s="11"/>
      <c r="J283" s="17"/>
      <c r="K283" s="121"/>
      <c r="L283" s="60">
        <v>55.212912204578366</v>
      </c>
      <c r="M283" s="2"/>
      <c r="N283" s="2"/>
    </row>
    <row r="284" spans="1:14" x14ac:dyDescent="0.25">
      <c r="A284" s="17"/>
      <c r="B284" s="121"/>
      <c r="C284" s="125"/>
      <c r="D284" s="124"/>
      <c r="E284" s="115"/>
      <c r="F284" s="60">
        <v>54.35475239369476</v>
      </c>
      <c r="G284" s="10">
        <v>-1.5376400073209506</v>
      </c>
      <c r="H284" s="10">
        <v>1.0583440802536259</v>
      </c>
      <c r="I284" s="18"/>
      <c r="J284" s="17"/>
      <c r="K284" s="121"/>
      <c r="L284" s="60">
        <v>54.346284682502699</v>
      </c>
      <c r="M284" s="2"/>
      <c r="N284" s="2"/>
    </row>
    <row r="285" spans="1:14" x14ac:dyDescent="0.25">
      <c r="A285" s="17">
        <v>37469</v>
      </c>
      <c r="B285" s="121">
        <v>45.180392586906457</v>
      </c>
      <c r="C285" s="125">
        <v>7.068607068607065</v>
      </c>
      <c r="D285" s="124">
        <v>14.190687361419066</v>
      </c>
      <c r="E285" s="115"/>
      <c r="F285" s="60">
        <v>54.698418858551022</v>
      </c>
      <c r="G285" s="10">
        <v>0.63226571683570043</v>
      </c>
      <c r="H285" s="10">
        <v>4.5579639159858409</v>
      </c>
      <c r="I285" s="18"/>
      <c r="J285" s="17">
        <v>37469</v>
      </c>
      <c r="K285" s="121">
        <v>45.180392586906457</v>
      </c>
      <c r="L285" s="60">
        <v>54.700912714199866</v>
      </c>
      <c r="M285" s="2"/>
      <c r="N285" s="2"/>
    </row>
    <row r="286" spans="1:14" x14ac:dyDescent="0.25">
      <c r="A286" s="17"/>
      <c r="B286" s="121"/>
      <c r="C286" s="125"/>
      <c r="D286" s="124"/>
      <c r="E286" s="115"/>
      <c r="F286" s="60">
        <v>55.703652684146711</v>
      </c>
      <c r="G286" s="10">
        <v>1.8377749239794294</v>
      </c>
      <c r="H286" s="10">
        <v>6.7900988979239241</v>
      </c>
      <c r="I286" s="11"/>
      <c r="J286" s="17"/>
      <c r="K286" s="121"/>
      <c r="L286" s="60">
        <v>55.709141067458468</v>
      </c>
      <c r="M286" s="2"/>
      <c r="N286" s="2"/>
    </row>
    <row r="287" spans="1:14" x14ac:dyDescent="0.25">
      <c r="A287" s="17"/>
      <c r="B287" s="121"/>
      <c r="C287" s="125"/>
      <c r="D287" s="124"/>
      <c r="E287" s="115"/>
      <c r="F287" s="60">
        <v>56.857357304053792</v>
      </c>
      <c r="G287" s="10">
        <v>2.0711471587848473</v>
      </c>
      <c r="H287" s="10">
        <v>13.71019450711557</v>
      </c>
      <c r="I287" s="18"/>
      <c r="J287" s="17"/>
      <c r="K287" s="121"/>
      <c r="L287" s="60">
        <v>56.856002010528314</v>
      </c>
      <c r="M287" s="2"/>
      <c r="N287" s="2"/>
    </row>
    <row r="288" spans="1:14" x14ac:dyDescent="0.25">
      <c r="A288" s="17">
        <v>37561</v>
      </c>
      <c r="B288" s="121">
        <v>42.811711810505535</v>
      </c>
      <c r="C288" s="125">
        <v>-5.242718446601943</v>
      </c>
      <c r="D288" s="124">
        <v>10.282485875706204</v>
      </c>
      <c r="E288" s="115"/>
      <c r="F288" s="60">
        <v>57.31880518354491</v>
      </c>
      <c r="G288" s="10">
        <v>0.81158868679642726</v>
      </c>
      <c r="H288" s="10">
        <v>15.604059183088559</v>
      </c>
      <c r="I288" s="18"/>
      <c r="J288" s="17">
        <v>37561</v>
      </c>
      <c r="K288" s="121">
        <v>42.811711810505535</v>
      </c>
      <c r="L288" s="60">
        <v>57.323634615324849</v>
      </c>
      <c r="M288" s="2"/>
      <c r="N288" s="2"/>
    </row>
    <row r="289" spans="1:14" x14ac:dyDescent="0.25">
      <c r="A289" s="17"/>
      <c r="B289" s="121"/>
      <c r="C289" s="125"/>
      <c r="D289" s="124"/>
      <c r="E289" s="115"/>
      <c r="F289" s="60">
        <v>56.725362376598433</v>
      </c>
      <c r="G289" s="10">
        <v>-1.0353370155678721</v>
      </c>
      <c r="H289" s="10">
        <v>11.092889947133111</v>
      </c>
      <c r="I289" s="11"/>
      <c r="J289" s="17"/>
      <c r="K289" s="121"/>
      <c r="L289" s="60">
        <v>56.725513059796725</v>
      </c>
      <c r="M289" s="2"/>
      <c r="N289" s="2"/>
    </row>
    <row r="290" spans="1:14" x14ac:dyDescent="0.25">
      <c r="A290" s="17"/>
      <c r="B290" s="121"/>
      <c r="C290" s="125"/>
      <c r="D290" s="124"/>
      <c r="E290" s="115"/>
      <c r="F290" s="60">
        <v>58.209583309117598</v>
      </c>
      <c r="G290" s="10">
        <v>2.6165032189048976</v>
      </c>
      <c r="H290" s="10">
        <v>6.4548561594349296</v>
      </c>
      <c r="I290" s="18"/>
      <c r="J290" s="17"/>
      <c r="K290" s="121"/>
      <c r="L290" s="60">
        <v>58.203945523424686</v>
      </c>
      <c r="M290" s="2"/>
      <c r="N290" s="2"/>
    </row>
    <row r="291" spans="1:14" x14ac:dyDescent="0.25">
      <c r="A291" s="17">
        <v>37653</v>
      </c>
      <c r="B291" s="121">
        <v>48.119311327996492</v>
      </c>
      <c r="C291" s="125">
        <v>12.397540983606566</v>
      </c>
      <c r="D291" s="124">
        <v>21.215469613259653</v>
      </c>
      <c r="E291" s="115"/>
      <c r="F291" s="60">
        <v>56.953799722571183</v>
      </c>
      <c r="G291" s="10">
        <v>-2.1573485243446378</v>
      </c>
      <c r="H291" s="10">
        <v>5.6535744824025125</v>
      </c>
      <c r="I291" s="18"/>
      <c r="J291" s="17">
        <v>37653</v>
      </c>
      <c r="K291" s="121">
        <v>48.119311327996492</v>
      </c>
      <c r="L291" s="60">
        <v>56.948765250739797</v>
      </c>
      <c r="M291" s="2"/>
      <c r="N291" s="2"/>
    </row>
    <row r="292" spans="1:14" x14ac:dyDescent="0.25">
      <c r="A292" s="17"/>
      <c r="B292" s="121"/>
      <c r="C292" s="125"/>
      <c r="D292" s="124"/>
      <c r="E292" s="115"/>
      <c r="F292" s="60">
        <v>57.942560936438568</v>
      </c>
      <c r="G292" s="10">
        <v>1.736075939943893</v>
      </c>
      <c r="H292" s="10">
        <v>9.2019494965162494</v>
      </c>
      <c r="I292" s="11"/>
      <c r="J292" s="17"/>
      <c r="K292" s="121"/>
      <c r="L292" s="60">
        <v>57.951717969273744</v>
      </c>
      <c r="M292" s="2"/>
      <c r="N292" s="2"/>
    </row>
    <row r="293" spans="1:14" x14ac:dyDescent="0.25">
      <c r="A293" s="17"/>
      <c r="B293" s="121"/>
      <c r="C293" s="125"/>
      <c r="D293" s="124"/>
      <c r="E293" s="115"/>
      <c r="F293" s="60">
        <v>55.807805551876342</v>
      </c>
      <c r="G293" s="10">
        <v>-3.6842613617026565</v>
      </c>
      <c r="H293" s="10">
        <v>-0.62831551045390288</v>
      </c>
      <c r="I293" s="18"/>
      <c r="J293" s="17"/>
      <c r="K293" s="121"/>
      <c r="L293" s="60">
        <v>55.808467213765525</v>
      </c>
      <c r="M293" s="2"/>
      <c r="N293" s="2"/>
    </row>
    <row r="294" spans="1:14" x14ac:dyDescent="0.25">
      <c r="A294" s="17">
        <v>37742</v>
      </c>
      <c r="B294" s="121">
        <v>45.882223928062288</v>
      </c>
      <c r="C294" s="125">
        <v>-4.6490428441203289</v>
      </c>
      <c r="D294" s="124">
        <v>8.7318087318087336</v>
      </c>
      <c r="E294" s="115"/>
      <c r="F294" s="60">
        <v>55.766862386273822</v>
      </c>
      <c r="G294" s="10">
        <v>-7.3364586185820091E-2</v>
      </c>
      <c r="H294" s="10">
        <v>1.8125204599592992</v>
      </c>
      <c r="I294" s="18"/>
      <c r="J294" s="17">
        <v>37742</v>
      </c>
      <c r="K294" s="121">
        <v>45.882223928062288</v>
      </c>
      <c r="L294" s="60">
        <v>55.76953708191963</v>
      </c>
      <c r="M294" s="2"/>
      <c r="N294" s="2"/>
    </row>
    <row r="295" spans="1:14" x14ac:dyDescent="0.25">
      <c r="A295" s="17"/>
      <c r="B295" s="121"/>
      <c r="C295" s="125"/>
      <c r="D295" s="124"/>
      <c r="E295" s="115"/>
      <c r="F295" s="60">
        <v>57.326191736574728</v>
      </c>
      <c r="G295" s="10">
        <v>2.7961575810022898</v>
      </c>
      <c r="H295" s="10">
        <v>3.8450527176117077</v>
      </c>
      <c r="I295" s="11"/>
      <c r="J295" s="17"/>
      <c r="K295" s="121"/>
      <c r="L295" s="60">
        <v>57.332781497683882</v>
      </c>
      <c r="M295" s="2"/>
      <c r="N295" s="2"/>
    </row>
    <row r="296" spans="1:14" x14ac:dyDescent="0.25">
      <c r="A296" s="17"/>
      <c r="B296" s="121"/>
      <c r="C296" s="125"/>
      <c r="D296" s="124"/>
      <c r="E296" s="115"/>
      <c r="F296" s="60">
        <v>62.150837442160579</v>
      </c>
      <c r="G296" s="10">
        <v>8.416128054966677</v>
      </c>
      <c r="H296" s="10">
        <v>14.342968563260673</v>
      </c>
      <c r="I296" s="18"/>
      <c r="J296" s="17"/>
      <c r="K296" s="121"/>
      <c r="L296" s="60">
        <v>62.139885463095126</v>
      </c>
      <c r="M296" s="2"/>
      <c r="N296" s="2"/>
    </row>
    <row r="297" spans="1:14" x14ac:dyDescent="0.25">
      <c r="A297" s="17">
        <v>37834</v>
      </c>
      <c r="B297" s="121">
        <v>45.662901633951094</v>
      </c>
      <c r="C297" s="125">
        <v>-0.47801147227532959</v>
      </c>
      <c r="D297" s="124">
        <v>1.0679611650485543</v>
      </c>
      <c r="E297" s="115"/>
      <c r="F297" s="60">
        <v>59.760882852733907</v>
      </c>
      <c r="G297" s="10">
        <v>-3.8454101147886166</v>
      </c>
      <c r="H297" s="10">
        <v>9.255229126959442</v>
      </c>
      <c r="I297" s="18"/>
      <c r="J297" s="17">
        <v>37834</v>
      </c>
      <c r="K297" s="121">
        <v>45.662901633951094</v>
      </c>
      <c r="L297" s="60">
        <v>59.770656183719396</v>
      </c>
      <c r="M297" s="2"/>
      <c r="N297" s="2"/>
    </row>
    <row r="298" spans="1:14" x14ac:dyDescent="0.25">
      <c r="A298" s="17"/>
      <c r="B298" s="121"/>
      <c r="C298" s="125"/>
      <c r="D298" s="124"/>
      <c r="E298" s="115"/>
      <c r="F298" s="60">
        <v>61.889152224745658</v>
      </c>
      <c r="G298" s="10">
        <v>3.5613084519791061</v>
      </c>
      <c r="H298" s="10">
        <v>11.104297909640204</v>
      </c>
      <c r="I298" s="11"/>
      <c r="J298" s="17"/>
      <c r="K298" s="121"/>
      <c r="L298" s="60">
        <v>61.892909503565633</v>
      </c>
      <c r="M298" s="2"/>
      <c r="N298" s="2"/>
    </row>
    <row r="299" spans="1:14" x14ac:dyDescent="0.25">
      <c r="A299" s="17"/>
      <c r="B299" s="121"/>
      <c r="C299" s="125"/>
      <c r="D299" s="124"/>
      <c r="E299" s="115"/>
      <c r="F299" s="60">
        <v>63.156152068488026</v>
      </c>
      <c r="G299" s="10">
        <v>2.0472082718815621</v>
      </c>
      <c r="H299" s="10">
        <v>11.078240465434263</v>
      </c>
      <c r="I299" s="18"/>
      <c r="J299" s="17"/>
      <c r="K299" s="121"/>
      <c r="L299" s="60">
        <v>63.152342106926938</v>
      </c>
      <c r="M299" s="2"/>
      <c r="N299" s="2"/>
    </row>
    <row r="300" spans="1:14" x14ac:dyDescent="0.25">
      <c r="A300" s="17">
        <v>37926</v>
      </c>
      <c r="B300" s="121">
        <v>47.154293233907232</v>
      </c>
      <c r="C300" s="125">
        <v>3.2660902977905915</v>
      </c>
      <c r="D300" s="124">
        <v>10.14344262295084</v>
      </c>
      <c r="E300" s="115"/>
      <c r="F300" s="60">
        <v>66.205241500345323</v>
      </c>
      <c r="G300" s="10">
        <v>4.8278581452378511</v>
      </c>
      <c r="H300" s="10">
        <v>15.503526789060729</v>
      </c>
      <c r="I300" s="18"/>
      <c r="J300" s="17">
        <v>37926</v>
      </c>
      <c r="K300" s="121">
        <v>47.154293233907232</v>
      </c>
      <c r="L300" s="60">
        <v>66.217405400702305</v>
      </c>
      <c r="M300" s="2"/>
      <c r="N300" s="2"/>
    </row>
    <row r="301" spans="1:14" x14ac:dyDescent="0.25">
      <c r="A301" s="17"/>
      <c r="B301" s="121"/>
      <c r="C301" s="125"/>
      <c r="D301" s="124"/>
      <c r="E301" s="115"/>
      <c r="F301" s="60">
        <v>67.441367337721616</v>
      </c>
      <c r="G301" s="10">
        <v>1.8671117412506488</v>
      </c>
      <c r="H301" s="10">
        <v>18.891029536276662</v>
      </c>
      <c r="I301" s="11"/>
      <c r="J301" s="17"/>
      <c r="K301" s="121"/>
      <c r="L301" s="60">
        <v>67.438619613108216</v>
      </c>
      <c r="M301" s="2"/>
      <c r="N301" s="2"/>
    </row>
    <row r="302" spans="1:14" x14ac:dyDescent="0.25">
      <c r="A302" s="17"/>
      <c r="B302" s="121"/>
      <c r="C302" s="125"/>
      <c r="D302" s="124"/>
      <c r="E302" s="115"/>
      <c r="F302" s="60">
        <v>63.603718361210035</v>
      </c>
      <c r="G302" s="10">
        <v>-5.6903487103012633</v>
      </c>
      <c r="H302" s="10">
        <v>9.2667474072908096</v>
      </c>
      <c r="I302" s="18"/>
      <c r="J302" s="17"/>
      <c r="K302" s="121"/>
      <c r="L302" s="60">
        <v>63.60602984810145</v>
      </c>
      <c r="M302" s="2"/>
      <c r="N302" s="2"/>
    </row>
    <row r="303" spans="1:14" x14ac:dyDescent="0.25">
      <c r="A303" s="17">
        <v>38018</v>
      </c>
      <c r="B303" s="121">
        <v>45.531308257484369</v>
      </c>
      <c r="C303" s="125">
        <v>-3.4418604651162998</v>
      </c>
      <c r="D303" s="124">
        <v>-5.3783044667274496</v>
      </c>
      <c r="E303" s="115"/>
      <c r="F303" s="60">
        <v>62.204759226375195</v>
      </c>
      <c r="G303" s="10">
        <v>-2.1994926882891508</v>
      </c>
      <c r="H303" s="10">
        <v>9.2196824959564836</v>
      </c>
      <c r="I303" s="18"/>
      <c r="J303" s="17">
        <v>38018</v>
      </c>
      <c r="K303" s="121">
        <v>45.531308257484369</v>
      </c>
      <c r="L303" s="60">
        <v>62.214118691619937</v>
      </c>
      <c r="M303" s="2"/>
      <c r="N303" s="2"/>
    </row>
    <row r="304" spans="1:14" x14ac:dyDescent="0.25">
      <c r="A304" s="17"/>
      <c r="B304" s="121"/>
      <c r="C304" s="125"/>
      <c r="D304" s="124"/>
      <c r="E304" s="115"/>
      <c r="F304" s="60">
        <v>64.523149135142447</v>
      </c>
      <c r="G304" s="10">
        <v>3.7270297925761309</v>
      </c>
      <c r="H304" s="10">
        <v>11.357088972858143</v>
      </c>
      <c r="I304" s="11"/>
      <c r="J304" s="17"/>
      <c r="K304" s="121"/>
      <c r="L304" s="60">
        <v>64.525150984332541</v>
      </c>
      <c r="M304" s="2"/>
      <c r="N304" s="2"/>
    </row>
    <row r="305" spans="1:14" x14ac:dyDescent="0.25">
      <c r="A305" s="17"/>
      <c r="B305" s="121"/>
      <c r="C305" s="125"/>
      <c r="D305" s="124"/>
      <c r="E305" s="115"/>
      <c r="F305" s="60">
        <v>65.101434763526683</v>
      </c>
      <c r="G305" s="10">
        <v>0.89624520212587822</v>
      </c>
      <c r="H305" s="10">
        <v>16.652919998818838</v>
      </c>
      <c r="I305" s="18"/>
      <c r="J305" s="17"/>
      <c r="K305" s="121"/>
      <c r="L305" s="60">
        <v>65.097554431371918</v>
      </c>
      <c r="M305" s="2"/>
      <c r="N305" s="2"/>
    </row>
    <row r="306" spans="1:14" x14ac:dyDescent="0.25">
      <c r="A306" s="17">
        <v>38108</v>
      </c>
      <c r="B306" s="121">
        <v>55.751727163066121</v>
      </c>
      <c r="C306" s="125">
        <v>22.447013487475918</v>
      </c>
      <c r="D306" s="124">
        <v>21.510516252390047</v>
      </c>
      <c r="E306" s="115"/>
      <c r="F306" s="60">
        <v>68.665528035204758</v>
      </c>
      <c r="G306" s="10">
        <v>5.4746769938699869</v>
      </c>
      <c r="H306" s="10">
        <v>23.129624111873561</v>
      </c>
      <c r="I306" s="18"/>
      <c r="J306" s="17">
        <v>38108</v>
      </c>
      <c r="K306" s="121">
        <v>55.751727163066121</v>
      </c>
      <c r="L306" s="60">
        <v>68.671985003183707</v>
      </c>
      <c r="M306" s="2"/>
      <c r="N306" s="2"/>
    </row>
    <row r="307" spans="1:14" x14ac:dyDescent="0.25">
      <c r="A307" s="17"/>
      <c r="B307" s="121"/>
      <c r="C307" s="125"/>
      <c r="D307" s="124"/>
      <c r="E307" s="115"/>
      <c r="F307" s="60">
        <v>70.442505258828731</v>
      </c>
      <c r="G307" s="10">
        <v>2.5878738203439111</v>
      </c>
      <c r="H307" s="10">
        <v>22.880141040113177</v>
      </c>
      <c r="I307" s="11"/>
      <c r="J307" s="17"/>
      <c r="K307" s="121"/>
      <c r="L307" s="60">
        <v>70.444702007670116</v>
      </c>
      <c r="M307" s="2"/>
      <c r="N307" s="2"/>
    </row>
    <row r="308" spans="1:14" x14ac:dyDescent="0.25">
      <c r="A308" s="17"/>
      <c r="B308" s="121"/>
      <c r="C308" s="125"/>
      <c r="D308" s="124"/>
      <c r="E308" s="115"/>
      <c r="F308" s="60">
        <v>70.066493762701498</v>
      </c>
      <c r="G308" s="10">
        <v>-0.53378495660488801</v>
      </c>
      <c r="H308" s="10">
        <v>12.736202191816748</v>
      </c>
      <c r="I308" s="18"/>
      <c r="J308" s="17"/>
      <c r="K308" s="121"/>
      <c r="L308" s="60">
        <v>70.060384347562561</v>
      </c>
      <c r="M308" s="2"/>
      <c r="N308" s="2"/>
    </row>
    <row r="309" spans="1:14" x14ac:dyDescent="0.25">
      <c r="A309" s="17">
        <v>38200</v>
      </c>
      <c r="B309" s="121">
        <v>54.655115692510151</v>
      </c>
      <c r="C309" s="125">
        <v>-1.9669551534224814</v>
      </c>
      <c r="D309" s="124">
        <v>19.692603266090305</v>
      </c>
      <c r="E309" s="115"/>
      <c r="F309" s="60">
        <v>73.232141832952067</v>
      </c>
      <c r="G309" s="10">
        <v>4.5180626291531967</v>
      </c>
      <c r="H309" s="10">
        <v>22.541934350961277</v>
      </c>
      <c r="I309" s="18"/>
      <c r="J309" s="17">
        <v>38200</v>
      </c>
      <c r="K309" s="121">
        <v>54.655115692510151</v>
      </c>
      <c r="L309" s="60">
        <v>73.236726566341432</v>
      </c>
      <c r="M309" s="2"/>
      <c r="N309" s="2"/>
    </row>
    <row r="310" spans="1:14" x14ac:dyDescent="0.25">
      <c r="A310" s="17"/>
      <c r="B310" s="121"/>
      <c r="C310" s="125"/>
      <c r="D310" s="124"/>
      <c r="E310" s="115"/>
      <c r="F310" s="60">
        <v>74.224319279566913</v>
      </c>
      <c r="G310" s="10">
        <v>1.3548387658496752</v>
      </c>
      <c r="H310" s="10">
        <v>19.931064833505975</v>
      </c>
      <c r="I310" s="11"/>
      <c r="J310" s="17"/>
      <c r="K310" s="121"/>
      <c r="L310" s="60">
        <v>74.223266600839565</v>
      </c>
      <c r="M310" s="2"/>
      <c r="N310" s="2"/>
    </row>
    <row r="311" spans="1:14" x14ac:dyDescent="0.25">
      <c r="A311" s="17"/>
      <c r="B311" s="121"/>
      <c r="C311" s="125"/>
      <c r="D311" s="124"/>
      <c r="E311" s="115"/>
      <c r="F311" s="60">
        <v>75.863387696410626</v>
      </c>
      <c r="G311" s="10">
        <v>2.2082633195599222</v>
      </c>
      <c r="H311" s="10">
        <v>20.120344909776279</v>
      </c>
      <c r="I311" s="18"/>
      <c r="J311" s="17"/>
      <c r="K311" s="121"/>
      <c r="L311" s="60">
        <v>75.874624979003187</v>
      </c>
      <c r="M311" s="2"/>
      <c r="N311" s="2"/>
    </row>
    <row r="312" spans="1:14" x14ac:dyDescent="0.25">
      <c r="A312" s="17">
        <v>38292</v>
      </c>
      <c r="B312" s="121">
        <v>61.059326680557078</v>
      </c>
      <c r="C312" s="125">
        <v>11.717495987158893</v>
      </c>
      <c r="D312" s="124">
        <v>29.488372093023241</v>
      </c>
      <c r="E312" s="115"/>
      <c r="F312" s="60">
        <v>79.004087290532297</v>
      </c>
      <c r="G312" s="10">
        <v>4.139941135624059</v>
      </c>
      <c r="H312" s="10">
        <v>19.332073262084858</v>
      </c>
      <c r="I312" s="18"/>
      <c r="J312" s="17">
        <v>38292</v>
      </c>
      <c r="K312" s="121">
        <v>61.059326680557078</v>
      </c>
      <c r="L312" s="60">
        <v>79.01040183276784</v>
      </c>
      <c r="M312" s="2"/>
      <c r="N312" s="2"/>
    </row>
    <row r="313" spans="1:14" x14ac:dyDescent="0.25">
      <c r="A313" s="17"/>
      <c r="B313" s="121"/>
      <c r="C313" s="125"/>
      <c r="D313" s="124"/>
      <c r="E313" s="115"/>
      <c r="F313" s="60">
        <v>80.951404438197898</v>
      </c>
      <c r="G313" s="10">
        <v>2.4648308897038174</v>
      </c>
      <c r="H313" s="10">
        <v>20.032270450305333</v>
      </c>
      <c r="I313" s="11"/>
      <c r="J313" s="17"/>
      <c r="K313" s="121"/>
      <c r="L313" s="60">
        <v>80.942920842378626</v>
      </c>
      <c r="M313" s="2"/>
      <c r="N313" s="2"/>
    </row>
    <row r="314" spans="1:14" x14ac:dyDescent="0.25">
      <c r="A314" s="17"/>
      <c r="B314" s="121"/>
      <c r="C314" s="125"/>
      <c r="D314" s="124"/>
      <c r="E314" s="115"/>
      <c r="F314" s="60">
        <v>81.939721015183281</v>
      </c>
      <c r="G314" s="10">
        <v>1.2208763811379031</v>
      </c>
      <c r="H314" s="10">
        <v>28.828507399271519</v>
      </c>
      <c r="I314" s="18"/>
      <c r="J314" s="17"/>
      <c r="K314" s="121"/>
      <c r="L314" s="60">
        <v>81.946669234506089</v>
      </c>
      <c r="M314" s="2"/>
      <c r="N314" s="2"/>
    </row>
    <row r="315" spans="1:14" x14ac:dyDescent="0.25">
      <c r="A315" s="17">
        <v>38384</v>
      </c>
      <c r="B315" s="121">
        <v>64.129838798113823</v>
      </c>
      <c r="C315" s="125">
        <v>5.028735632183901</v>
      </c>
      <c r="D315" s="124">
        <v>40.847784200385355</v>
      </c>
      <c r="E315" s="115"/>
      <c r="F315" s="60">
        <v>85.867839010387868</v>
      </c>
      <c r="G315" s="10">
        <v>4.7939118495127886</v>
      </c>
      <c r="H315" s="10">
        <v>38.040625955802085</v>
      </c>
      <c r="I315" s="18"/>
      <c r="J315" s="17">
        <v>38384</v>
      </c>
      <c r="K315" s="121">
        <v>64.129838798113823</v>
      </c>
      <c r="L315" s="60">
        <v>85.874275078524946</v>
      </c>
      <c r="M315" s="2"/>
      <c r="N315" s="2"/>
    </row>
    <row r="316" spans="1:14" x14ac:dyDescent="0.25">
      <c r="A316" s="17"/>
      <c r="B316" s="121"/>
      <c r="C316" s="125"/>
      <c r="D316" s="124"/>
      <c r="E316" s="115"/>
      <c r="F316" s="60">
        <v>84.991750308707253</v>
      </c>
      <c r="G316" s="10">
        <v>-1.0202757071534396</v>
      </c>
      <c r="H316" s="10">
        <v>31.722880001863718</v>
      </c>
      <c r="I316" s="11"/>
      <c r="J316" s="17"/>
      <c r="K316" s="121"/>
      <c r="L316" s="60">
        <v>84.990206344954572</v>
      </c>
      <c r="M316" s="2"/>
      <c r="N316" s="2"/>
    </row>
    <row r="317" spans="1:14" x14ac:dyDescent="0.25">
      <c r="A317" s="17"/>
      <c r="B317" s="121"/>
      <c r="C317" s="125"/>
      <c r="D317" s="124"/>
      <c r="E317" s="115"/>
      <c r="F317" s="60">
        <v>88.760418681182713</v>
      </c>
      <c r="G317" s="10">
        <v>4.4341578550705085</v>
      </c>
      <c r="H317" s="10">
        <v>36.341724270124786</v>
      </c>
      <c r="I317" s="18"/>
      <c r="J317" s="17"/>
      <c r="K317" s="121"/>
      <c r="L317" s="60">
        <v>88.765241833166726</v>
      </c>
      <c r="M317" s="2"/>
      <c r="N317" s="2"/>
    </row>
    <row r="318" spans="1:14" x14ac:dyDescent="0.25">
      <c r="A318" s="17">
        <v>38473</v>
      </c>
      <c r="B318" s="121">
        <v>61.805022480535158</v>
      </c>
      <c r="C318" s="125">
        <v>-3.6251709986319858</v>
      </c>
      <c r="D318" s="124">
        <v>10.857592446892239</v>
      </c>
      <c r="E318" s="115"/>
      <c r="F318" s="60">
        <v>89.841254618197013</v>
      </c>
      <c r="G318" s="10">
        <v>1.2177003590942315</v>
      </c>
      <c r="H318" s="10">
        <v>30.838948143143206</v>
      </c>
      <c r="I318" s="18"/>
      <c r="J318" s="17">
        <v>38473</v>
      </c>
      <c r="K318" s="121">
        <v>61.805022480535158</v>
      </c>
      <c r="L318" s="60">
        <v>89.844474291010172</v>
      </c>
      <c r="M318" s="2"/>
      <c r="N318" s="2"/>
    </row>
    <row r="319" spans="1:14" x14ac:dyDescent="0.25">
      <c r="A319" s="17"/>
      <c r="B319" s="121"/>
      <c r="C319" s="125"/>
      <c r="D319" s="124"/>
      <c r="E319" s="115"/>
      <c r="F319" s="60">
        <v>88.40798919723558</v>
      </c>
      <c r="G319" s="10">
        <v>-1.5953310392340936</v>
      </c>
      <c r="H319" s="10">
        <v>25.50375497350046</v>
      </c>
      <c r="I319" s="11"/>
      <c r="J319" s="17"/>
      <c r="K319" s="121"/>
      <c r="L319" s="60">
        <v>88.408520864097071</v>
      </c>
      <c r="M319" s="2"/>
      <c r="N319" s="2"/>
    </row>
    <row r="320" spans="1:14" x14ac:dyDescent="0.25">
      <c r="A320" s="17"/>
      <c r="B320" s="121"/>
      <c r="C320" s="125"/>
      <c r="D320" s="124"/>
      <c r="E320" s="115"/>
      <c r="F320" s="60">
        <v>90.112150944770363</v>
      </c>
      <c r="G320" s="10">
        <v>1.9276105734435944</v>
      </c>
      <c r="H320" s="10">
        <v>28.609476663637157</v>
      </c>
      <c r="I320" s="18"/>
      <c r="J320" s="17"/>
      <c r="K320" s="121"/>
      <c r="L320" s="60">
        <v>90.116827912907382</v>
      </c>
      <c r="M320" s="2"/>
      <c r="N320" s="2"/>
    </row>
    <row r="321" spans="1:14" x14ac:dyDescent="0.25">
      <c r="A321" s="17">
        <v>38565</v>
      </c>
      <c r="B321" s="121">
        <v>60.971597762912602</v>
      </c>
      <c r="C321" s="125">
        <v>-1.3484740951029253</v>
      </c>
      <c r="D321" s="124">
        <v>11.556982343499184</v>
      </c>
      <c r="E321" s="115"/>
      <c r="F321" s="60">
        <v>92.433107518836081</v>
      </c>
      <c r="G321" s="10">
        <v>2.5756310882959932</v>
      </c>
      <c r="H321" s="10">
        <v>26.219314641490122</v>
      </c>
      <c r="I321" s="18"/>
      <c r="J321" s="17">
        <v>38565</v>
      </c>
      <c r="K321" s="121">
        <v>60.971597762912602</v>
      </c>
      <c r="L321" s="60">
        <v>92.434981159941657</v>
      </c>
      <c r="M321" s="2"/>
      <c r="N321" s="2"/>
    </row>
    <row r="322" spans="1:14" x14ac:dyDescent="0.25">
      <c r="A322" s="17"/>
      <c r="B322" s="121"/>
      <c r="C322" s="125"/>
      <c r="D322" s="124"/>
      <c r="E322" s="115"/>
      <c r="F322" s="60">
        <v>93.009758733050333</v>
      </c>
      <c r="G322" s="10">
        <v>0.62385786834737722</v>
      </c>
      <c r="H322" s="10">
        <v>25.309008739747153</v>
      </c>
      <c r="I322" s="11"/>
      <c r="J322" s="17"/>
      <c r="K322" s="121"/>
      <c r="L322" s="60">
        <v>93.006142047758246</v>
      </c>
      <c r="M322" s="2"/>
      <c r="N322" s="2"/>
    </row>
    <row r="323" spans="1:14" x14ac:dyDescent="0.25">
      <c r="A323" s="17"/>
      <c r="B323" s="121"/>
      <c r="C323" s="125"/>
      <c r="D323" s="124"/>
      <c r="E323" s="115"/>
      <c r="F323" s="60">
        <v>93.967987631592422</v>
      </c>
      <c r="G323" s="10">
        <v>1.0302455479884953</v>
      </c>
      <c r="H323" s="10">
        <v>23.864739612779506</v>
      </c>
      <c r="I323" s="18"/>
      <c r="J323" s="17"/>
      <c r="K323" s="121"/>
      <c r="L323" s="60">
        <v>93.976701234903089</v>
      </c>
      <c r="M323" s="2"/>
      <c r="N323" s="2"/>
    </row>
    <row r="324" spans="1:14" x14ac:dyDescent="0.25">
      <c r="A324" s="17">
        <v>38657</v>
      </c>
      <c r="B324" s="121">
        <v>58.822239280622881</v>
      </c>
      <c r="C324" s="125">
        <v>-3.5251798561151007</v>
      </c>
      <c r="D324" s="124">
        <v>-3.6637931034482651</v>
      </c>
      <c r="E324" s="115"/>
      <c r="F324" s="60">
        <v>97.426618768407451</v>
      </c>
      <c r="G324" s="10">
        <v>3.6806482973486876</v>
      </c>
      <c r="H324" s="10">
        <v>23.318453651806024</v>
      </c>
      <c r="I324" s="18"/>
      <c r="J324" s="17">
        <v>38657</v>
      </c>
      <c r="K324" s="121">
        <v>58.822239280622881</v>
      </c>
      <c r="L324" s="60">
        <v>97.429403262402872</v>
      </c>
      <c r="M324" s="2"/>
      <c r="N324" s="2"/>
    </row>
    <row r="325" spans="1:14" x14ac:dyDescent="0.25">
      <c r="A325" s="17"/>
      <c r="B325" s="121"/>
      <c r="C325" s="125"/>
      <c r="D325" s="124"/>
      <c r="E325" s="115"/>
      <c r="F325" s="60">
        <v>97.290637784732297</v>
      </c>
      <c r="G325" s="10">
        <v>-0.13957272190507908</v>
      </c>
      <c r="H325" s="10">
        <v>20.184002315869076</v>
      </c>
      <c r="I325" s="11"/>
      <c r="J325" s="17"/>
      <c r="K325" s="121"/>
      <c r="L325" s="60">
        <v>97.290560100083596</v>
      </c>
      <c r="M325" s="2"/>
      <c r="N325" s="2"/>
    </row>
    <row r="326" spans="1:14" x14ac:dyDescent="0.25">
      <c r="A326" s="17"/>
      <c r="B326" s="121"/>
      <c r="C326" s="125"/>
      <c r="D326" s="124"/>
      <c r="E326" s="115"/>
      <c r="F326" s="60">
        <v>102.45595811235</v>
      </c>
      <c r="G326" s="10">
        <v>5.3091648335645836</v>
      </c>
      <c r="H326" s="10">
        <v>25.038207163733329</v>
      </c>
      <c r="I326" s="18"/>
      <c r="J326" s="17"/>
      <c r="K326" s="121"/>
      <c r="L326" s="60">
        <v>102.45952990853966</v>
      </c>
      <c r="M326" s="2"/>
      <c r="N326" s="2"/>
    </row>
    <row r="327" spans="1:14" x14ac:dyDescent="0.25">
      <c r="A327" s="17">
        <v>38749</v>
      </c>
      <c r="B327" s="121">
        <v>63.296414080491289</v>
      </c>
      <c r="C327" s="125">
        <v>7.6062639821029094</v>
      </c>
      <c r="D327" s="124">
        <v>-1.2995896032831558</v>
      </c>
      <c r="E327" s="115"/>
      <c r="F327" s="60">
        <v>106.16050000314688</v>
      </c>
      <c r="G327" s="10">
        <v>3.6157408110269129</v>
      </c>
      <c r="H327" s="10">
        <v>23.632434712027759</v>
      </c>
      <c r="I327" s="18"/>
      <c r="J327" s="17">
        <v>38749</v>
      </c>
      <c r="K327" s="121">
        <v>63.296414080491289</v>
      </c>
      <c r="L327" s="60">
        <v>106.1645198304098</v>
      </c>
      <c r="M327" s="2"/>
      <c r="N327" s="2"/>
    </row>
    <row r="328" spans="1:14" x14ac:dyDescent="0.25">
      <c r="A328" s="17"/>
      <c r="B328" s="121"/>
      <c r="C328" s="125"/>
      <c r="D328" s="124"/>
      <c r="E328" s="115"/>
      <c r="F328" s="60">
        <v>108.84215166791007</v>
      </c>
      <c r="G328" s="10">
        <v>2.5260352623468263</v>
      </c>
      <c r="H328" s="10">
        <v>28.062019281369466</v>
      </c>
      <c r="I328" s="11"/>
      <c r="J328" s="17"/>
      <c r="K328" s="121"/>
      <c r="L328" s="60">
        <v>108.83710409955691</v>
      </c>
      <c r="M328" s="2"/>
      <c r="N328" s="2"/>
    </row>
    <row r="329" spans="1:14" x14ac:dyDescent="0.25">
      <c r="A329" s="17"/>
      <c r="B329" s="121"/>
      <c r="C329" s="125"/>
      <c r="D329" s="124"/>
      <c r="E329" s="115"/>
      <c r="F329" s="60">
        <v>108.93263174027365</v>
      </c>
      <c r="G329" s="10">
        <v>8.3129624853106598E-2</v>
      </c>
      <c r="H329" s="10">
        <v>22.726586195528455</v>
      </c>
      <c r="I329" s="18"/>
      <c r="J329" s="17"/>
      <c r="K329" s="121"/>
      <c r="L329" s="60">
        <v>108.94606322063312</v>
      </c>
      <c r="M329" s="2"/>
      <c r="N329" s="2"/>
    </row>
    <row r="330" spans="1:14" x14ac:dyDescent="0.25">
      <c r="A330" s="17">
        <v>38838</v>
      </c>
      <c r="B330" s="121">
        <v>67.59513104507073</v>
      </c>
      <c r="C330" s="125">
        <v>6.7914067914067777</v>
      </c>
      <c r="D330" s="124">
        <v>9.368346344925456</v>
      </c>
      <c r="E330" s="115"/>
      <c r="F330" s="60">
        <v>107.8057686972864</v>
      </c>
      <c r="G330" s="10">
        <v>-1.0344586603525885</v>
      </c>
      <c r="H330" s="10">
        <v>19.99584061401869</v>
      </c>
      <c r="I330" s="18"/>
      <c r="J330" s="17">
        <v>38838</v>
      </c>
      <c r="K330" s="121">
        <v>67.59513104507073</v>
      </c>
      <c r="L330" s="60">
        <v>107.80617417943776</v>
      </c>
      <c r="M330" s="2"/>
      <c r="N330" s="2"/>
    </row>
    <row r="331" spans="1:14" x14ac:dyDescent="0.25">
      <c r="A331" s="17"/>
      <c r="B331" s="121"/>
      <c r="C331" s="125"/>
      <c r="D331" s="124"/>
      <c r="E331" s="115"/>
      <c r="F331" s="60">
        <v>111.48029502165917</v>
      </c>
      <c r="G331" s="10">
        <v>3.408469109561918</v>
      </c>
      <c r="H331" s="10">
        <v>26.097534887882091</v>
      </c>
      <c r="I331" s="11"/>
      <c r="J331" s="17"/>
      <c r="K331" s="121"/>
      <c r="L331" s="60">
        <v>111.47877518072329</v>
      </c>
      <c r="M331" s="2"/>
      <c r="N331" s="2"/>
    </row>
    <row r="332" spans="1:14" x14ac:dyDescent="0.25">
      <c r="A332" s="17"/>
      <c r="B332" s="121"/>
      <c r="C332" s="125"/>
      <c r="D332" s="124"/>
      <c r="E332" s="115"/>
      <c r="F332" s="60">
        <v>114.61059502738455</v>
      </c>
      <c r="G332" s="10">
        <v>2.8079401880997779</v>
      </c>
      <c r="H332" s="10">
        <v>27.186615595969133</v>
      </c>
      <c r="I332" s="18"/>
      <c r="J332" s="17"/>
      <c r="K332" s="121"/>
      <c r="L332" s="60">
        <v>114.61595634570033</v>
      </c>
      <c r="M332" s="2"/>
      <c r="N332" s="2"/>
    </row>
    <row r="333" spans="1:14" x14ac:dyDescent="0.25">
      <c r="A333" s="17">
        <v>38930</v>
      </c>
      <c r="B333" s="121">
        <v>67.946046715648649</v>
      </c>
      <c r="C333" s="125">
        <v>0.51914341336795011</v>
      </c>
      <c r="D333" s="124">
        <v>11.438848920863313</v>
      </c>
      <c r="E333" s="115"/>
      <c r="F333" s="60">
        <v>114.14507241456839</v>
      </c>
      <c r="G333" s="10">
        <v>-0.40617764239416765</v>
      </c>
      <c r="H333" s="10">
        <v>23.489381108719986</v>
      </c>
      <c r="I333" s="18"/>
      <c r="J333" s="17">
        <v>38930</v>
      </c>
      <c r="K333" s="121">
        <v>67.946046715648649</v>
      </c>
      <c r="L333" s="60">
        <v>114.14444781862218</v>
      </c>
      <c r="M333" s="2"/>
      <c r="N333" s="2"/>
    </row>
    <row r="334" spans="1:14" x14ac:dyDescent="0.25">
      <c r="A334" s="17"/>
      <c r="B334" s="121"/>
      <c r="C334" s="125"/>
      <c r="D334" s="124"/>
      <c r="E334" s="115"/>
      <c r="F334" s="60">
        <v>115.71056279375316</v>
      </c>
      <c r="G334" s="10">
        <v>1.3714918621269945</v>
      </c>
      <c r="H334" s="10">
        <v>24.40690565154242</v>
      </c>
      <c r="I334" s="11"/>
      <c r="J334" s="17"/>
      <c r="K334" s="121"/>
      <c r="L334" s="60">
        <v>115.71422172880825</v>
      </c>
      <c r="M334" s="2"/>
      <c r="N334" s="2"/>
    </row>
    <row r="335" spans="1:14" x14ac:dyDescent="0.25">
      <c r="A335" s="17"/>
      <c r="B335" s="121"/>
      <c r="C335" s="125"/>
      <c r="D335" s="124"/>
      <c r="E335" s="115"/>
      <c r="F335" s="60">
        <v>121.1449481796183</v>
      </c>
      <c r="G335" s="10">
        <v>4.6965335356216276</v>
      </c>
      <c r="H335" s="10">
        <v>28.92150958321562</v>
      </c>
      <c r="I335" s="18"/>
      <c r="J335" s="17"/>
      <c r="K335" s="121"/>
      <c r="L335" s="60">
        <v>121.15149409919405</v>
      </c>
      <c r="M335" s="2"/>
      <c r="N335" s="2"/>
    </row>
    <row r="336" spans="1:14" x14ac:dyDescent="0.25">
      <c r="A336" s="17">
        <v>39022</v>
      </c>
      <c r="B336" s="121">
        <v>71.104287750849863</v>
      </c>
      <c r="C336" s="125">
        <v>4.6481601032924269</v>
      </c>
      <c r="D336" s="124">
        <v>20.879940343027563</v>
      </c>
      <c r="E336" s="115"/>
      <c r="F336" s="60">
        <v>120.78884058215348</v>
      </c>
      <c r="G336" s="10">
        <v>-0.29395166931502903</v>
      </c>
      <c r="H336" s="10">
        <v>23.979300635774202</v>
      </c>
      <c r="I336" s="18"/>
      <c r="J336" s="17">
        <v>39022</v>
      </c>
      <c r="K336" s="121">
        <v>71.104287750849863</v>
      </c>
      <c r="L336" s="60">
        <v>120.78866985363676</v>
      </c>
      <c r="M336" s="2"/>
      <c r="N336" s="2"/>
    </row>
    <row r="337" spans="1:14" x14ac:dyDescent="0.25">
      <c r="A337" s="17"/>
      <c r="B337" s="121"/>
      <c r="C337" s="125"/>
      <c r="D337" s="124"/>
      <c r="E337" s="115"/>
      <c r="F337" s="60">
        <v>125.6730341828505</v>
      </c>
      <c r="G337" s="10">
        <v>4.0435801661454551</v>
      </c>
      <c r="H337" s="10">
        <v>29.172793029600452</v>
      </c>
      <c r="I337" s="11"/>
      <c r="J337" s="17"/>
      <c r="K337" s="121"/>
      <c r="L337" s="60">
        <v>125.68096216481609</v>
      </c>
      <c r="M337" s="2"/>
      <c r="N337" s="2"/>
    </row>
    <row r="338" spans="1:14" x14ac:dyDescent="0.25">
      <c r="A338" s="17"/>
      <c r="B338" s="121"/>
      <c r="C338" s="125"/>
      <c r="D338" s="124"/>
      <c r="E338" s="115"/>
      <c r="F338" s="60">
        <v>124.88502876584833</v>
      </c>
      <c r="G338" s="10">
        <v>-0.62702824207748753</v>
      </c>
      <c r="H338" s="10">
        <v>21.891426391136083</v>
      </c>
      <c r="I338" s="18"/>
      <c r="J338" s="17"/>
      <c r="K338" s="121"/>
      <c r="L338" s="60">
        <v>124.88574875375214</v>
      </c>
      <c r="M338" s="2"/>
      <c r="N338" s="2"/>
    </row>
    <row r="339" spans="1:14" x14ac:dyDescent="0.25">
      <c r="A339" s="17">
        <v>39114</v>
      </c>
      <c r="B339" s="121">
        <v>70.534049786160764</v>
      </c>
      <c r="C339" s="125">
        <v>-0.80197409006784304</v>
      </c>
      <c r="D339" s="124">
        <v>11.434511434511425</v>
      </c>
      <c r="E339" s="115"/>
      <c r="F339" s="60">
        <v>135.22680748379003</v>
      </c>
      <c r="G339" s="10">
        <v>8.2810396251194351</v>
      </c>
      <c r="H339" s="10">
        <v>27.37958796330231</v>
      </c>
      <c r="I339" s="18"/>
      <c r="J339" s="17">
        <v>39114</v>
      </c>
      <c r="K339" s="121">
        <v>70.534049786160764</v>
      </c>
      <c r="L339" s="60">
        <v>135.22891990470367</v>
      </c>
      <c r="M339" s="2"/>
      <c r="N339" s="2"/>
    </row>
    <row r="340" spans="1:14" x14ac:dyDescent="0.25">
      <c r="A340" s="17"/>
      <c r="B340" s="121"/>
      <c r="C340" s="125"/>
      <c r="D340" s="124"/>
      <c r="E340" s="115"/>
      <c r="F340" s="60">
        <v>139.08066171977126</v>
      </c>
      <c r="G340" s="10">
        <v>2.8499188198635839</v>
      </c>
      <c r="H340" s="10">
        <v>27.781984817906171</v>
      </c>
      <c r="I340" s="11"/>
      <c r="J340" s="17"/>
      <c r="K340" s="121"/>
      <c r="L340" s="60">
        <v>139.08357840861743</v>
      </c>
      <c r="M340" s="2"/>
      <c r="N340" s="2"/>
    </row>
    <row r="341" spans="1:14" x14ac:dyDescent="0.25">
      <c r="A341" s="17"/>
      <c r="B341" s="121"/>
      <c r="C341" s="125"/>
      <c r="D341" s="124"/>
      <c r="E341" s="115"/>
      <c r="F341" s="60">
        <v>141.1608783838042</v>
      </c>
      <c r="G341" s="10">
        <v>1.4956908015179682</v>
      </c>
      <c r="H341" s="10">
        <v>29.585484283875417</v>
      </c>
      <c r="I341" s="18"/>
      <c r="J341" s="17"/>
      <c r="K341" s="121"/>
      <c r="L341" s="60">
        <v>141.17188841333689</v>
      </c>
      <c r="M341" s="2"/>
      <c r="N341" s="2"/>
    </row>
    <row r="342" spans="1:14" x14ac:dyDescent="0.25">
      <c r="A342" s="17">
        <v>39203</v>
      </c>
      <c r="B342" s="121">
        <v>73.955477574295429</v>
      </c>
      <c r="C342" s="125">
        <v>4.8507462686567173</v>
      </c>
      <c r="D342" s="124">
        <v>9.4094743672939707</v>
      </c>
      <c r="E342" s="115"/>
      <c r="F342" s="60">
        <v>155.11726128773276</v>
      </c>
      <c r="G342" s="10">
        <v>9.8868631760581351</v>
      </c>
      <c r="H342" s="10">
        <v>43.885863587963314</v>
      </c>
      <c r="I342" s="18"/>
      <c r="J342" s="17">
        <v>39203</v>
      </c>
      <c r="K342" s="121">
        <v>73.955477574295429</v>
      </c>
      <c r="L342" s="60">
        <v>155.11636035767873</v>
      </c>
      <c r="M342" s="2"/>
      <c r="N342" s="2"/>
    </row>
    <row r="343" spans="1:14" x14ac:dyDescent="0.25">
      <c r="A343" s="17"/>
      <c r="B343" s="121"/>
      <c r="C343" s="125"/>
      <c r="D343" s="124"/>
      <c r="E343" s="115"/>
      <c r="F343" s="60">
        <v>155.23474803902974</v>
      </c>
      <c r="G343" s="10">
        <v>7.5740604444440862E-2</v>
      </c>
      <c r="H343" s="10">
        <v>39.24859815707309</v>
      </c>
      <c r="I343" s="11"/>
      <c r="J343" s="17"/>
      <c r="K343" s="121"/>
      <c r="L343" s="60">
        <v>155.24117293468211</v>
      </c>
      <c r="M343" s="2"/>
      <c r="N343" s="2"/>
    </row>
    <row r="344" spans="1:14" x14ac:dyDescent="0.25">
      <c r="A344" s="17"/>
      <c r="B344" s="121"/>
      <c r="C344" s="125"/>
      <c r="D344" s="124"/>
      <c r="E344" s="115"/>
      <c r="F344" s="60">
        <v>155.30901363545226</v>
      </c>
      <c r="G344" s="10">
        <v>4.7840832906720365E-2</v>
      </c>
      <c r="H344" s="10">
        <v>35.51017128769238</v>
      </c>
      <c r="I344" s="18"/>
      <c r="J344" s="17"/>
      <c r="K344" s="121"/>
      <c r="L344" s="60">
        <v>155.31614864988839</v>
      </c>
      <c r="M344" s="2"/>
      <c r="N344" s="2"/>
    </row>
    <row r="345" spans="1:14" x14ac:dyDescent="0.25">
      <c r="A345" s="17">
        <v>39295</v>
      </c>
      <c r="B345" s="121">
        <v>76.017107138940673</v>
      </c>
      <c r="C345" s="125">
        <v>2.7876631079478029</v>
      </c>
      <c r="D345" s="124">
        <v>11.878631375080692</v>
      </c>
      <c r="E345" s="115"/>
      <c r="F345" s="60">
        <v>157.39519223382038</v>
      </c>
      <c r="G345" s="10">
        <v>1.3432437368154915</v>
      </c>
      <c r="H345" s="10">
        <v>37.890483491192704</v>
      </c>
      <c r="I345" s="18"/>
      <c r="J345" s="17">
        <v>39295</v>
      </c>
      <c r="K345" s="121">
        <v>76.017107138940673</v>
      </c>
      <c r="L345" s="60">
        <v>157.39194674229492</v>
      </c>
      <c r="M345" s="2"/>
      <c r="N345" s="2"/>
    </row>
    <row r="346" spans="1:14" x14ac:dyDescent="0.25">
      <c r="A346" s="17"/>
      <c r="B346" s="121"/>
      <c r="C346" s="125"/>
      <c r="D346" s="124"/>
      <c r="E346" s="115"/>
      <c r="F346" s="60">
        <v>159.44458839656096</v>
      </c>
      <c r="G346" s="10">
        <v>1.3020703705460601</v>
      </c>
      <c r="H346" s="10">
        <v>37.796052967749347</v>
      </c>
      <c r="I346" s="11"/>
      <c r="J346" s="17"/>
      <c r="K346" s="121"/>
      <c r="L346" s="60">
        <v>159.45623536987424</v>
      </c>
      <c r="M346" s="2"/>
      <c r="N346" s="2"/>
    </row>
    <row r="347" spans="1:14" x14ac:dyDescent="0.25">
      <c r="A347" s="17"/>
      <c r="B347" s="121"/>
      <c r="C347" s="125"/>
      <c r="D347" s="124"/>
      <c r="E347" s="115"/>
      <c r="F347" s="60">
        <v>163.24080416655707</v>
      </c>
      <c r="G347" s="10">
        <v>2.3808997270916343</v>
      </c>
      <c r="H347" s="10">
        <v>34.748337936902175</v>
      </c>
      <c r="I347" s="18"/>
      <c r="J347" s="17"/>
      <c r="K347" s="121"/>
      <c r="L347" s="60">
        <v>163.24571331759665</v>
      </c>
      <c r="M347" s="2"/>
      <c r="N347" s="2"/>
    </row>
    <row r="348" spans="1:14" x14ac:dyDescent="0.25">
      <c r="A348" s="17">
        <v>39387</v>
      </c>
      <c r="B348" s="121">
        <v>80.403553021164612</v>
      </c>
      <c r="C348" s="125">
        <v>5.7703404500865689</v>
      </c>
      <c r="D348" s="124">
        <v>13.078346699568201</v>
      </c>
      <c r="E348" s="115"/>
      <c r="F348" s="60">
        <v>164.22477733851375</v>
      </c>
      <c r="G348" s="10">
        <v>0.60277402882229492</v>
      </c>
      <c r="H348" s="10">
        <v>35.96022326815671</v>
      </c>
      <c r="I348" s="18"/>
      <c r="J348" s="17">
        <v>39387</v>
      </c>
      <c r="K348" s="121">
        <v>80.403553021164612</v>
      </c>
      <c r="L348" s="60">
        <v>164.22155992892988</v>
      </c>
      <c r="M348" s="2"/>
      <c r="N348" s="2"/>
    </row>
    <row r="349" spans="1:14" x14ac:dyDescent="0.25">
      <c r="A349" s="17"/>
      <c r="B349" s="121"/>
      <c r="C349" s="125"/>
      <c r="D349" s="124"/>
      <c r="E349" s="115"/>
      <c r="F349" s="60">
        <v>162.23758907864755</v>
      </c>
      <c r="G349" s="10">
        <v>-1.2100416831560379</v>
      </c>
      <c r="H349" s="10">
        <v>29.094988541930732</v>
      </c>
      <c r="I349" s="11"/>
      <c r="J349" s="17"/>
      <c r="K349" s="121"/>
      <c r="L349" s="60">
        <v>162.24424796928324</v>
      </c>
      <c r="M349" s="2"/>
      <c r="N349" s="2"/>
    </row>
    <row r="350" spans="1:14" x14ac:dyDescent="0.25">
      <c r="A350" s="17"/>
      <c r="B350" s="121"/>
      <c r="C350" s="125"/>
      <c r="D350" s="124"/>
      <c r="E350" s="115"/>
      <c r="F350" s="60">
        <v>159.39405462526187</v>
      </c>
      <c r="G350" s="10">
        <v>-1.7526976760035673</v>
      </c>
      <c r="H350" s="10">
        <v>27.632636353966667</v>
      </c>
      <c r="I350" s="18"/>
      <c r="J350" s="17"/>
      <c r="K350" s="121"/>
      <c r="L350" s="60">
        <v>159.39250590833859</v>
      </c>
      <c r="M350" s="2"/>
      <c r="N350" s="2"/>
    </row>
    <row r="351" spans="1:14" x14ac:dyDescent="0.25">
      <c r="A351" s="17">
        <v>39479</v>
      </c>
      <c r="B351" s="121">
        <v>78.166465621230401</v>
      </c>
      <c r="C351" s="125">
        <v>-2.7823240589198126</v>
      </c>
      <c r="D351" s="124">
        <v>10.820895522388062</v>
      </c>
      <c r="E351" s="115"/>
      <c r="F351" s="60">
        <v>167.49276950754185</v>
      </c>
      <c r="G351" s="10">
        <v>5.0809391236832369</v>
      </c>
      <c r="H351" s="10">
        <v>23.860625436727577</v>
      </c>
      <c r="I351" s="18"/>
      <c r="J351" s="17">
        <v>39479</v>
      </c>
      <c r="K351" s="121">
        <v>78.166465621230401</v>
      </c>
      <c r="L351" s="60">
        <v>167.48994033681049</v>
      </c>
      <c r="M351" s="2"/>
      <c r="N351" s="2"/>
    </row>
    <row r="352" spans="1:14" x14ac:dyDescent="0.25">
      <c r="A352" s="17"/>
      <c r="B352" s="121"/>
      <c r="C352" s="125"/>
      <c r="D352" s="124"/>
      <c r="E352" s="115"/>
      <c r="F352" s="60">
        <v>170.37252806854551</v>
      </c>
      <c r="G352" s="10">
        <v>1.7193330610453472</v>
      </c>
      <c r="H352" s="10">
        <v>22.499077845792193</v>
      </c>
      <c r="I352" s="11"/>
      <c r="J352" s="17"/>
      <c r="K352" s="121"/>
      <c r="L352" s="60">
        <v>170.38080321555429</v>
      </c>
      <c r="M352" s="2"/>
      <c r="N352" s="2"/>
    </row>
    <row r="353" spans="1:14" x14ac:dyDescent="0.25">
      <c r="A353" s="17"/>
      <c r="B353" s="121"/>
      <c r="C353" s="125"/>
      <c r="D353" s="124"/>
      <c r="E353" s="115"/>
      <c r="F353" s="60">
        <v>172.04588408213891</v>
      </c>
      <c r="G353" s="10">
        <v>0.98217478637177003</v>
      </c>
      <c r="H353" s="10">
        <v>21.879295490327742</v>
      </c>
      <c r="I353" s="18"/>
      <c r="J353" s="17"/>
      <c r="K353" s="121"/>
      <c r="L353" s="60">
        <v>172.05187249705679</v>
      </c>
      <c r="M353" s="2"/>
      <c r="N353" s="2"/>
    </row>
    <row r="354" spans="1:14" x14ac:dyDescent="0.25">
      <c r="A354" s="17">
        <v>39569</v>
      </c>
      <c r="B354" s="121">
        <v>80.929926527031469</v>
      </c>
      <c r="C354" s="125">
        <v>3.535353535353527</v>
      </c>
      <c r="D354" s="124">
        <v>9.4306049822063969</v>
      </c>
      <c r="E354" s="115"/>
      <c r="F354" s="60">
        <v>170.43591240071024</v>
      </c>
      <c r="G354" s="10">
        <v>-0.93578041114894539</v>
      </c>
      <c r="H354" s="10">
        <v>9.8755296385502511</v>
      </c>
      <c r="I354" s="18"/>
      <c r="J354" s="17">
        <v>39569</v>
      </c>
      <c r="K354" s="121">
        <v>80.929926527031469</v>
      </c>
      <c r="L354" s="60">
        <v>170.44025645498832</v>
      </c>
      <c r="M354" s="2"/>
      <c r="N354" s="2"/>
    </row>
    <row r="355" spans="1:14" x14ac:dyDescent="0.25">
      <c r="B355" s="121"/>
      <c r="C355" s="125"/>
      <c r="D355" s="124"/>
      <c r="E355" s="115"/>
      <c r="F355" s="60">
        <v>166.69919150033499</v>
      </c>
      <c r="G355" s="10">
        <v>-2.192449260100704</v>
      </c>
      <c r="H355" s="10">
        <v>7.3852301795360953</v>
      </c>
      <c r="I355" s="11"/>
      <c r="K355" s="121"/>
      <c r="L355" s="60">
        <v>166.7101828685266</v>
      </c>
      <c r="M355" s="2"/>
      <c r="N355" s="2"/>
    </row>
    <row r="356" spans="1:14" x14ac:dyDescent="0.25">
      <c r="B356" s="121"/>
      <c r="C356" s="125"/>
      <c r="D356" s="124"/>
      <c r="E356" s="115"/>
      <c r="F356" s="60">
        <v>165.12095693801945</v>
      </c>
      <c r="G356" s="10">
        <v>-0.94675597890490071</v>
      </c>
      <c r="H356" s="10">
        <v>6.3176908235333951</v>
      </c>
      <c r="I356" s="18"/>
      <c r="K356" s="121"/>
      <c r="L356" s="60">
        <v>165.12292630087001</v>
      </c>
      <c r="M356" s="2"/>
      <c r="N356" s="2"/>
    </row>
    <row r="357" spans="1:14" x14ac:dyDescent="0.25">
      <c r="A357" s="17">
        <v>39661</v>
      </c>
      <c r="B357" s="137"/>
      <c r="C357" s="125"/>
      <c r="D357" s="124"/>
      <c r="E357" s="115"/>
      <c r="F357" s="60">
        <v>160.14398727832472</v>
      </c>
      <c r="G357" s="10">
        <v>-3.0141356687769849</v>
      </c>
      <c r="H357" s="10">
        <v>1.7464288492502478</v>
      </c>
      <c r="I357" s="18"/>
      <c r="J357" s="17">
        <v>39661</v>
      </c>
      <c r="K357" s="137"/>
      <c r="L357" s="60">
        <v>160.15545432951771</v>
      </c>
      <c r="M357" s="2"/>
      <c r="N357" s="2"/>
    </row>
    <row r="358" spans="1:14" x14ac:dyDescent="0.25">
      <c r="A358" s="17"/>
      <c r="B358" s="137"/>
      <c r="C358" s="125"/>
      <c r="D358" s="124"/>
      <c r="E358" s="115"/>
      <c r="F358" s="60">
        <v>156.66330818666401</v>
      </c>
      <c r="G358" s="10">
        <v>-2.1734684834663232</v>
      </c>
      <c r="H358" s="10">
        <v>-1.7443553512017096</v>
      </c>
      <c r="I358" s="11"/>
      <c r="J358" s="17"/>
      <c r="K358" s="137"/>
      <c r="L358" s="60">
        <v>156.66912465679897</v>
      </c>
      <c r="M358" s="2"/>
      <c r="N358" s="2"/>
    </row>
    <row r="359" spans="1:14" x14ac:dyDescent="0.25">
      <c r="A359" s="17"/>
      <c r="B359" s="137"/>
      <c r="C359" s="125"/>
      <c r="D359" s="124"/>
      <c r="E359" s="115"/>
      <c r="F359" s="60">
        <v>147.63789024604205</v>
      </c>
      <c r="G359" s="10">
        <v>-5.7610285682644928</v>
      </c>
      <c r="H359" s="10">
        <v>-9.5582192210932337</v>
      </c>
      <c r="I359" s="18"/>
      <c r="J359" s="17"/>
      <c r="K359" s="137"/>
      <c r="L359" s="60">
        <v>147.6357961134126</v>
      </c>
      <c r="M359" s="2"/>
      <c r="N359" s="2"/>
    </row>
    <row r="360" spans="1:14" x14ac:dyDescent="0.25">
      <c r="A360" s="17">
        <v>39753</v>
      </c>
      <c r="B360" s="137"/>
      <c r="C360" s="125"/>
      <c r="D360" s="124"/>
      <c r="E360" s="115"/>
      <c r="F360" s="60">
        <v>135.59195249145876</v>
      </c>
      <c r="G360" s="10">
        <v>-8.1591099239554659</v>
      </c>
      <c r="H360" s="10">
        <v>-17.435143046675982</v>
      </c>
      <c r="I360" s="18"/>
      <c r="J360" s="17">
        <v>39753</v>
      </c>
      <c r="K360" s="137"/>
      <c r="L360" s="60">
        <v>135.60237672723761</v>
      </c>
      <c r="M360" s="2"/>
      <c r="N360" s="2"/>
    </row>
    <row r="361" spans="1:14" x14ac:dyDescent="0.25">
      <c r="A361" s="17"/>
      <c r="B361" s="137"/>
      <c r="C361" s="125"/>
      <c r="D361" s="124"/>
      <c r="E361" s="115"/>
      <c r="F361" s="60">
        <v>125.93008733264013</v>
      </c>
      <c r="G361" s="10">
        <v>-7.1256921825262776</v>
      </c>
      <c r="H361" s="10">
        <v>-22.37921677226522</v>
      </c>
      <c r="I361" s="18"/>
      <c r="J361" s="17"/>
      <c r="K361" s="137"/>
      <c r="L361" s="60">
        <v>125.93046618018815</v>
      </c>
      <c r="M361" s="2"/>
      <c r="N361" s="2"/>
    </row>
    <row r="362" spans="1:14" x14ac:dyDescent="0.25">
      <c r="A362" s="17"/>
      <c r="B362" s="137"/>
      <c r="C362" s="125"/>
      <c r="D362" s="124"/>
      <c r="E362" s="115"/>
      <c r="F362" s="60">
        <v>113.01198109167154</v>
      </c>
      <c r="G362" s="10">
        <v>-10.258157136702239</v>
      </c>
      <c r="H362" s="10">
        <v>-29.098998480611694</v>
      </c>
      <c r="I362" s="18"/>
      <c r="J362" s="17"/>
      <c r="K362" s="137"/>
      <c r="L362" s="60">
        <v>113.01359018996683</v>
      </c>
      <c r="M362" s="2"/>
      <c r="N362" s="2"/>
    </row>
    <row r="363" spans="1:14" x14ac:dyDescent="0.25">
      <c r="A363" s="17">
        <v>39845</v>
      </c>
      <c r="B363" s="137"/>
      <c r="C363" s="125"/>
      <c r="D363" s="124"/>
      <c r="E363" s="115"/>
      <c r="F363" s="60">
        <v>102.31410289702005</v>
      </c>
      <c r="G363" s="10">
        <v>-9.4661451744428184</v>
      </c>
      <c r="H363" s="10">
        <v>-38.91431660134257</v>
      </c>
      <c r="I363" s="18"/>
      <c r="J363" s="17">
        <v>39845</v>
      </c>
      <c r="K363" s="137"/>
      <c r="L363" s="60">
        <v>102.31670129571266</v>
      </c>
      <c r="M363" s="2"/>
      <c r="N363" s="2"/>
    </row>
    <row r="364" spans="1:14" x14ac:dyDescent="0.25">
      <c r="A364" s="17"/>
      <c r="B364" s="137"/>
      <c r="C364" s="125"/>
      <c r="D364" s="124"/>
      <c r="E364" s="115"/>
      <c r="F364" s="60">
        <v>93.936569526151686</v>
      </c>
      <c r="G364" s="10">
        <v>-8.1880533901571901</v>
      </c>
      <c r="H364" s="10">
        <v>-44.864016170283946</v>
      </c>
      <c r="I364" s="18"/>
      <c r="J364" s="17"/>
      <c r="K364" s="137"/>
      <c r="L364" s="60">
        <v>93.940271039973453</v>
      </c>
      <c r="M364" s="2"/>
      <c r="N364" s="2"/>
    </row>
    <row r="365" spans="1:14" x14ac:dyDescent="0.25">
      <c r="A365" s="17"/>
      <c r="B365" s="137"/>
      <c r="C365" s="125"/>
      <c r="D365" s="124"/>
      <c r="E365" s="115"/>
      <c r="F365" s="60">
        <v>87.72309242240101</v>
      </c>
      <c r="G365" s="10">
        <v>-6.6145454694519827</v>
      </c>
      <c r="H365" s="10">
        <v>-49.011804094935599</v>
      </c>
      <c r="I365" s="18"/>
      <c r="J365" s="17"/>
      <c r="K365" s="137"/>
      <c r="L365" s="60">
        <v>87.722954834053525</v>
      </c>
      <c r="M365" s="2"/>
      <c r="N365" s="2"/>
    </row>
    <row r="366" spans="1:14" x14ac:dyDescent="0.25">
      <c r="A366" s="17">
        <v>39934</v>
      </c>
      <c r="B366" s="137"/>
      <c r="C366" s="125"/>
      <c r="D366" s="124"/>
      <c r="E366" s="115"/>
      <c r="F366" s="60">
        <v>88.477489500431389</v>
      </c>
      <c r="G366" s="10">
        <v>0.85997547190634904</v>
      </c>
      <c r="H366" s="10">
        <v>-48.087531404524178</v>
      </c>
      <c r="I366" s="18"/>
      <c r="J366" s="17">
        <v>39934</v>
      </c>
      <c r="K366" s="137"/>
      <c r="L366" s="60">
        <v>88.487489850267437</v>
      </c>
      <c r="M366" s="2"/>
      <c r="N366" s="2"/>
    </row>
    <row r="367" spans="1:14" x14ac:dyDescent="0.25">
      <c r="A367" s="17"/>
      <c r="B367" s="137"/>
      <c r="C367" s="125"/>
      <c r="D367" s="124"/>
      <c r="E367" s="115"/>
      <c r="F367" s="60">
        <v>80.956728820163377</v>
      </c>
      <c r="G367" s="10">
        <v>-8.5001967423943938</v>
      </c>
      <c r="H367" s="10">
        <v>-51.435440033312531</v>
      </c>
      <c r="I367" s="18"/>
      <c r="J367" s="17"/>
      <c r="K367" s="137"/>
      <c r="L367" s="60">
        <v>80.961831863730879</v>
      </c>
      <c r="M367" s="2"/>
      <c r="N367" s="2"/>
    </row>
    <row r="368" spans="1:14" x14ac:dyDescent="0.25">
      <c r="A368" s="17"/>
      <c r="B368" s="137"/>
      <c r="C368" s="125"/>
      <c r="D368" s="124"/>
      <c r="E368" s="115"/>
      <c r="F368" s="60">
        <v>78.637592987684769</v>
      </c>
      <c r="G368" s="10">
        <v>-2.8646609939370404</v>
      </c>
      <c r="H368" s="10">
        <v>-52.375764744869713</v>
      </c>
      <c r="I368" s="18"/>
      <c r="J368" s="17"/>
      <c r="K368" s="137"/>
      <c r="L368" s="60">
        <v>78.633992791909478</v>
      </c>
      <c r="M368" s="2"/>
      <c r="N368" s="2"/>
    </row>
    <row r="369" spans="1:15" x14ac:dyDescent="0.25">
      <c r="A369" s="17">
        <v>40026</v>
      </c>
      <c r="B369" s="137"/>
      <c r="C369" s="125"/>
      <c r="D369" s="124"/>
      <c r="E369" s="115"/>
      <c r="F369" s="60">
        <v>80.614516183408753</v>
      </c>
      <c r="G369" s="10">
        <v>2.5139670742892362</v>
      </c>
      <c r="H369" s="10">
        <v>-49.661228277460388</v>
      </c>
      <c r="I369" s="18"/>
      <c r="J369" s="17">
        <v>40026</v>
      </c>
      <c r="K369" s="137"/>
      <c r="L369" s="60">
        <v>80.620626691767498</v>
      </c>
      <c r="M369" s="2"/>
      <c r="N369" s="2"/>
    </row>
    <row r="370" spans="1:15" x14ac:dyDescent="0.25">
      <c r="A370" s="17"/>
      <c r="B370" s="121"/>
      <c r="C370" s="125"/>
      <c r="D370" s="124"/>
      <c r="E370" s="115"/>
      <c r="F370" s="60">
        <v>82.93942235885352</v>
      </c>
      <c r="G370" s="10">
        <v>2.8839795678427205</v>
      </c>
      <c r="H370" s="10">
        <v>-47.058808269239805</v>
      </c>
      <c r="I370" s="18"/>
      <c r="J370" s="17"/>
      <c r="K370" s="121"/>
      <c r="L370" s="60">
        <v>82.94068927780485</v>
      </c>
      <c r="M370" s="2"/>
      <c r="N370" s="2"/>
    </row>
    <row r="371" spans="1:15" x14ac:dyDescent="0.25">
      <c r="A371" s="17"/>
      <c r="B371" s="121"/>
      <c r="C371" s="125"/>
      <c r="D371" s="124"/>
      <c r="E371" s="115"/>
      <c r="F371" s="60">
        <v>83.442687920442864</v>
      </c>
      <c r="G371" s="10">
        <v>0.60678691420332775</v>
      </c>
      <c r="H371" s="10">
        <v>-43.481522404998039</v>
      </c>
      <c r="I371" s="18"/>
      <c r="J371" s="17"/>
      <c r="K371" s="121"/>
      <c r="L371" s="60">
        <v>83.445327842226092</v>
      </c>
      <c r="M371" s="2"/>
      <c r="N371" s="2"/>
      <c r="O371" s="79"/>
    </row>
    <row r="372" spans="1:15" x14ac:dyDescent="0.25">
      <c r="A372" s="17">
        <v>40118</v>
      </c>
      <c r="B372" s="121">
        <v>65.314179186314291</v>
      </c>
      <c r="C372" s="125"/>
      <c r="D372" s="124"/>
      <c r="E372" s="115"/>
      <c r="F372" s="60">
        <v>89.140769600832186</v>
      </c>
      <c r="G372" s="10">
        <v>6.8287369719226554</v>
      </c>
      <c r="H372" s="10">
        <v>-34.258067707633778</v>
      </c>
      <c r="I372" s="18"/>
      <c r="J372" s="17">
        <v>40118</v>
      </c>
      <c r="K372" s="121">
        <v>65.314179186314291</v>
      </c>
      <c r="L372" s="60">
        <v>89.146351798321433</v>
      </c>
      <c r="M372" s="2"/>
      <c r="N372" s="2"/>
      <c r="O372" s="79"/>
    </row>
    <row r="373" spans="1:15" x14ac:dyDescent="0.25">
      <c r="A373" s="17"/>
      <c r="B373" s="121"/>
      <c r="C373" s="125"/>
      <c r="D373" s="124"/>
      <c r="E373" s="115"/>
      <c r="F373" s="60">
        <v>93.973518483067892</v>
      </c>
      <c r="G373" s="10">
        <v>5.4214798726514246</v>
      </c>
      <c r="H373" s="10">
        <v>-25.376436661367528</v>
      </c>
      <c r="I373" s="18"/>
      <c r="J373" s="17"/>
      <c r="K373" s="121"/>
      <c r="L373" s="60">
        <v>93.971352651515588</v>
      </c>
      <c r="M373" s="2"/>
      <c r="N373" s="2"/>
      <c r="O373" s="79"/>
    </row>
    <row r="374" spans="1:15" x14ac:dyDescent="0.25">
      <c r="A374" s="17"/>
      <c r="B374" s="121"/>
      <c r="C374" s="125"/>
      <c r="D374" s="124"/>
      <c r="E374" s="115"/>
      <c r="F374" s="60">
        <v>91.019327453202436</v>
      </c>
      <c r="G374" s="10">
        <v>-3.1436420361314221</v>
      </c>
      <c r="H374" s="10">
        <v>-19.460462002368939</v>
      </c>
      <c r="I374" s="18"/>
      <c r="J374" s="17"/>
      <c r="K374" s="121"/>
      <c r="L374" s="60">
        <v>91.027927502460557</v>
      </c>
      <c r="M374" s="2"/>
      <c r="N374" s="2"/>
      <c r="O374" s="79"/>
    </row>
    <row r="375" spans="1:15" x14ac:dyDescent="0.25">
      <c r="A375" s="17">
        <v>40210</v>
      </c>
      <c r="B375" s="121">
        <v>73.86774865665096</v>
      </c>
      <c r="C375" s="125">
        <v>13.09603760913366</v>
      </c>
      <c r="D375" s="124"/>
      <c r="E375" s="115"/>
      <c r="F375" s="60">
        <v>101.5348517701175</v>
      </c>
      <c r="G375" s="10">
        <v>11.55306747604965</v>
      </c>
      <c r="H375" s="10">
        <v>-0.76162631038936279</v>
      </c>
      <c r="I375" s="18"/>
      <c r="J375" s="17">
        <v>40210</v>
      </c>
      <c r="K375" s="121">
        <v>73.86774865665096</v>
      </c>
      <c r="L375" s="60">
        <v>101.54458679922507</v>
      </c>
      <c r="M375" s="2"/>
      <c r="N375" s="2"/>
      <c r="O375" s="79"/>
    </row>
    <row r="376" spans="1:15" x14ac:dyDescent="0.25">
      <c r="A376" s="17"/>
      <c r="B376" s="121"/>
      <c r="C376" s="125"/>
      <c r="D376" s="124"/>
      <c r="E376" s="115"/>
      <c r="F376" s="60">
        <v>102.34895677923848</v>
      </c>
      <c r="G376" s="10">
        <v>0.80179858928062231</v>
      </c>
      <c r="H376" s="10">
        <v>8.955391170362903</v>
      </c>
      <c r="I376" s="11"/>
      <c r="J376" s="17"/>
      <c r="K376" s="121"/>
      <c r="L376" s="60">
        <v>102.35032923158789</v>
      </c>
      <c r="M376" s="2"/>
      <c r="N376" s="2"/>
      <c r="O376" s="79"/>
    </row>
    <row r="377" spans="1:15" x14ac:dyDescent="0.25">
      <c r="A377" s="17"/>
      <c r="B377" s="121"/>
      <c r="C377" s="125"/>
      <c r="D377" s="124"/>
      <c r="E377" s="115"/>
      <c r="F377" s="60">
        <v>101.28282809369438</v>
      </c>
      <c r="G377" s="10">
        <v>-1.0416605299101267</v>
      </c>
      <c r="H377" s="10">
        <v>15.457430075539325</v>
      </c>
      <c r="I377" s="18"/>
      <c r="J377" s="17"/>
      <c r="K377" s="121"/>
      <c r="L377" s="60">
        <v>101.27920976153059</v>
      </c>
      <c r="M377" s="2"/>
      <c r="N377" s="2"/>
      <c r="O377" s="79"/>
    </row>
    <row r="378" spans="1:15" x14ac:dyDescent="0.25">
      <c r="A378" s="17">
        <v>40299</v>
      </c>
      <c r="B378" s="121">
        <v>74.701173374273495</v>
      </c>
      <c r="C378" s="125">
        <v>1.1282660332541408</v>
      </c>
      <c r="D378" s="124"/>
      <c r="E378" s="115"/>
      <c r="F378" s="60">
        <v>107.13523836249863</v>
      </c>
      <c r="G378" s="10">
        <v>5.7782848079541482</v>
      </c>
      <c r="H378" s="10">
        <v>21.087565851398015</v>
      </c>
      <c r="I378" s="18"/>
      <c r="J378" s="17">
        <v>40299</v>
      </c>
      <c r="K378" s="121">
        <v>74.701173374273495</v>
      </c>
      <c r="L378" s="60">
        <v>107.1438361974634</v>
      </c>
      <c r="M378" s="2"/>
      <c r="N378" s="2"/>
    </row>
    <row r="379" spans="1:15" x14ac:dyDescent="0.25">
      <c r="A379" s="17"/>
      <c r="B379" s="121"/>
      <c r="C379" s="125"/>
      <c r="D379" s="124"/>
      <c r="E379" s="115"/>
      <c r="F379" s="60">
        <v>108.62405012231959</v>
      </c>
      <c r="G379" s="10">
        <v>1.3896564590480276</v>
      </c>
      <c r="H379" s="10">
        <v>34.175443728236822</v>
      </c>
      <c r="I379" s="11"/>
      <c r="J379" s="17"/>
      <c r="K379" s="121"/>
      <c r="L379" s="60">
        <v>108.62639994902159</v>
      </c>
      <c r="M379" s="2"/>
      <c r="N379" s="2"/>
    </row>
    <row r="380" spans="1:15" x14ac:dyDescent="0.25">
      <c r="A380" s="17"/>
      <c r="B380" s="121"/>
      <c r="C380" s="125"/>
      <c r="D380" s="124"/>
      <c r="E380" s="115"/>
      <c r="F380" s="60">
        <v>109.66549800811319</v>
      </c>
      <c r="G380" s="10">
        <v>0.95876362980467089</v>
      </c>
      <c r="H380" s="10">
        <v>39.456834627793882</v>
      </c>
      <c r="I380" s="18"/>
      <c r="J380" s="17"/>
      <c r="K380" s="121"/>
      <c r="L380" s="60">
        <v>109.66941780544242</v>
      </c>
      <c r="M380" s="2"/>
      <c r="N380" s="2"/>
    </row>
    <row r="381" spans="1:15" x14ac:dyDescent="0.25">
      <c r="A381" s="17">
        <v>40391</v>
      </c>
      <c r="B381" s="121">
        <v>78.341923456519353</v>
      </c>
      <c r="C381" s="125">
        <v>4.8737522019964752</v>
      </c>
      <c r="D381" s="124"/>
      <c r="E381" s="115"/>
      <c r="F381" s="60">
        <v>112.80375281711454</v>
      </c>
      <c r="G381" s="10">
        <v>2.8616610201042336</v>
      </c>
      <c r="H381" s="10">
        <v>39.929826733030296</v>
      </c>
      <c r="I381" s="18"/>
      <c r="J381" s="17">
        <v>40391</v>
      </c>
      <c r="K381" s="121">
        <v>78.341923456519353</v>
      </c>
      <c r="L381" s="60">
        <v>112.80828745095303</v>
      </c>
      <c r="M381" s="2"/>
      <c r="N381" s="2"/>
    </row>
    <row r="382" spans="1:15" x14ac:dyDescent="0.25">
      <c r="A382" s="17"/>
      <c r="B382" s="121"/>
      <c r="C382" s="125"/>
      <c r="D382" s="124"/>
      <c r="E382" s="115"/>
      <c r="F382" s="60">
        <v>114.71137045949187</v>
      </c>
      <c r="G382" s="10">
        <v>1.6910941300597448</v>
      </c>
      <c r="H382" s="10">
        <v>38.307414251296379</v>
      </c>
      <c r="I382" s="11"/>
      <c r="J382" s="17"/>
      <c r="K382" s="121"/>
      <c r="L382" s="60">
        <v>114.71098619950875</v>
      </c>
      <c r="M382" s="2"/>
      <c r="N382" s="2"/>
    </row>
    <row r="383" spans="1:15" x14ac:dyDescent="0.25">
      <c r="A383" s="17"/>
      <c r="B383" s="121"/>
      <c r="C383" s="125"/>
      <c r="D383" s="124"/>
      <c r="E383" s="115"/>
      <c r="F383" s="60">
        <v>117.43718421865501</v>
      </c>
      <c r="G383" s="10">
        <v>2.3762367655834948</v>
      </c>
      <c r="H383" s="10">
        <v>40.739934373427268</v>
      </c>
      <c r="I383" s="18"/>
      <c r="J383" s="17"/>
      <c r="K383" s="121"/>
      <c r="L383" s="60">
        <v>117.44737956045527</v>
      </c>
      <c r="M383" s="2"/>
      <c r="N383" s="2"/>
    </row>
    <row r="384" spans="1:15" x14ac:dyDescent="0.25">
      <c r="A384" s="17">
        <v>40483</v>
      </c>
      <c r="B384" s="121">
        <v>83.824980809299262</v>
      </c>
      <c r="C384" s="125">
        <v>6.9988801791713309</v>
      </c>
      <c r="D384" s="124">
        <v>28.34116856950973</v>
      </c>
      <c r="E384" s="115"/>
      <c r="F384" s="60">
        <v>119.46016830265027</v>
      </c>
      <c r="G384" s="10">
        <v>1.7226094932834002</v>
      </c>
      <c r="H384" s="10">
        <v>34.012942492629136</v>
      </c>
      <c r="I384" s="18"/>
      <c r="J384" s="17">
        <v>40483</v>
      </c>
      <c r="K384" s="121">
        <v>83.824980809299262</v>
      </c>
      <c r="L384" s="60">
        <v>119.4639488373642</v>
      </c>
      <c r="M384" s="2"/>
      <c r="N384" s="2"/>
    </row>
    <row r="385" spans="1:15" x14ac:dyDescent="0.25">
      <c r="A385" s="17"/>
      <c r="B385" s="121"/>
      <c r="C385" s="125"/>
      <c r="D385" s="124"/>
      <c r="E385" s="115"/>
      <c r="F385" s="60">
        <v>120.60227717396069</v>
      </c>
      <c r="G385" s="10">
        <v>0.9560583142800283</v>
      </c>
      <c r="H385" s="10">
        <v>28.336449587859967</v>
      </c>
      <c r="I385" s="11"/>
      <c r="J385" s="17"/>
      <c r="K385" s="121"/>
      <c r="L385" s="60">
        <v>120.5978213631802</v>
      </c>
      <c r="M385" s="2"/>
      <c r="N385" s="2"/>
    </row>
    <row r="386" spans="1:15" x14ac:dyDescent="0.25">
      <c r="A386" s="17"/>
      <c r="B386" s="121"/>
      <c r="C386" s="125"/>
      <c r="D386" s="124"/>
      <c r="E386" s="115"/>
      <c r="F386" s="60">
        <v>118.81932416419532</v>
      </c>
      <c r="G386" s="10">
        <v>-1.4783742492636143</v>
      </c>
      <c r="H386" s="10">
        <v>30.542959928248472</v>
      </c>
      <c r="I386" s="18"/>
      <c r="J386" s="17"/>
      <c r="K386" s="121"/>
      <c r="L386" s="60">
        <v>118.82656179755793</v>
      </c>
      <c r="M386" s="2"/>
      <c r="N386" s="2"/>
    </row>
    <row r="387" spans="1:15" x14ac:dyDescent="0.25">
      <c r="A387" s="17">
        <v>40575</v>
      </c>
      <c r="B387" s="121">
        <v>83.079285009321197</v>
      </c>
      <c r="C387" s="125">
        <v>-0.88958660387231558</v>
      </c>
      <c r="D387" s="124">
        <v>12.470308788598556</v>
      </c>
      <c r="E387" s="115"/>
      <c r="F387" s="60">
        <v>118.28032073229235</v>
      </c>
      <c r="G387" s="10">
        <v>-0.45363280400259054</v>
      </c>
      <c r="H387" s="10">
        <v>16.492336050371993</v>
      </c>
      <c r="I387" s="18"/>
      <c r="J387" s="17">
        <v>40575</v>
      </c>
      <c r="K387" s="121">
        <v>83.079285009321197</v>
      </c>
      <c r="L387" s="60">
        <v>118.28791042174795</v>
      </c>
      <c r="M387" s="2"/>
      <c r="N387" s="2"/>
    </row>
    <row r="388" spans="1:15" x14ac:dyDescent="0.25">
      <c r="A388" s="17"/>
      <c r="B388" s="121"/>
      <c r="C388" s="125"/>
      <c r="D388" s="124"/>
      <c r="E388" s="115"/>
      <c r="F388" s="60">
        <v>119.04642345555483</v>
      </c>
      <c r="G388" s="10">
        <v>0.64770091805586016</v>
      </c>
      <c r="H388" s="10">
        <v>16.314251949174174</v>
      </c>
      <c r="I388" s="11"/>
      <c r="J388" s="17"/>
      <c r="K388" s="121"/>
      <c r="L388" s="60">
        <v>119.0450306562517</v>
      </c>
      <c r="M388" s="2"/>
      <c r="N388" s="2"/>
    </row>
    <row r="389" spans="1:15" x14ac:dyDescent="0.25">
      <c r="A389" s="17"/>
      <c r="B389" s="121"/>
      <c r="C389" s="125"/>
      <c r="D389" s="124"/>
      <c r="E389" s="115"/>
      <c r="F389" s="60">
        <v>119.33455219589769</v>
      </c>
      <c r="G389" s="10">
        <v>0.24203057259457594</v>
      </c>
      <c r="H389" s="10">
        <v>17.823084566224878</v>
      </c>
      <c r="I389" s="18"/>
      <c r="J389" s="17"/>
      <c r="K389" s="121"/>
      <c r="L389" s="60">
        <v>119.33750744115652</v>
      </c>
      <c r="M389" s="2"/>
      <c r="N389" s="2"/>
    </row>
    <row r="390" spans="1:15" x14ac:dyDescent="0.25">
      <c r="A390" s="17">
        <v>40664</v>
      </c>
      <c r="B390" s="121">
        <v>82.158131374054179</v>
      </c>
      <c r="C390" s="125">
        <v>-1.1087645195353666</v>
      </c>
      <c r="D390" s="124">
        <v>9.9823840281855638</v>
      </c>
      <c r="E390" s="115"/>
      <c r="F390" s="60">
        <v>113.41550434982798</v>
      </c>
      <c r="G390" s="10">
        <v>-4.9600452988276977</v>
      </c>
      <c r="H390" s="10">
        <v>5.861998426773174</v>
      </c>
      <c r="I390" s="18"/>
      <c r="J390" s="17">
        <v>40664</v>
      </c>
      <c r="K390" s="121">
        <v>82.158131374054179</v>
      </c>
      <c r="L390" s="60">
        <v>113.42256663404429</v>
      </c>
      <c r="M390" s="2"/>
      <c r="N390" s="2"/>
    </row>
    <row r="391" spans="1:15" x14ac:dyDescent="0.25">
      <c r="A391" s="17"/>
      <c r="B391" s="121"/>
      <c r="C391" s="125"/>
      <c r="D391" s="124"/>
      <c r="E391" s="115"/>
      <c r="F391" s="60">
        <v>117.05433322619874</v>
      </c>
      <c r="G391" s="10">
        <v>3.2084051446324757</v>
      </c>
      <c r="H391" s="10">
        <v>7.760972910129893</v>
      </c>
      <c r="I391" s="11"/>
      <c r="J391" s="17"/>
      <c r="K391" s="121"/>
      <c r="L391" s="60">
        <v>117.05379444508497</v>
      </c>
      <c r="M391" s="2"/>
      <c r="N391" s="2"/>
    </row>
    <row r="392" spans="1:15" x14ac:dyDescent="0.25">
      <c r="A392" s="17"/>
      <c r="B392" s="121"/>
      <c r="C392" s="125"/>
      <c r="D392" s="124"/>
      <c r="E392" s="115"/>
      <c r="F392" s="60">
        <v>117.38151972569884</v>
      </c>
      <c r="G392" s="10">
        <v>0.27951677693796029</v>
      </c>
      <c r="H392" s="10">
        <v>7.0359610431120378</v>
      </c>
      <c r="I392" s="18"/>
      <c r="J392" s="17"/>
      <c r="K392" s="121"/>
      <c r="L392" s="60">
        <v>117.39288260752032</v>
      </c>
      <c r="M392" s="2"/>
      <c r="N392" s="2"/>
    </row>
    <row r="393" spans="1:15" x14ac:dyDescent="0.25">
      <c r="A393" s="17">
        <v>40756</v>
      </c>
      <c r="B393" s="121">
        <v>80.447417479986854</v>
      </c>
      <c r="C393" s="125">
        <v>-2.0822210357714814</v>
      </c>
      <c r="D393" s="124">
        <v>2.6875699888018105</v>
      </c>
      <c r="E393" s="115"/>
      <c r="F393" s="60">
        <v>115.5460806235216</v>
      </c>
      <c r="G393" s="10">
        <v>-1.5636525293473369</v>
      </c>
      <c r="H393" s="10">
        <v>2.4310607917922056</v>
      </c>
      <c r="I393" s="18"/>
      <c r="J393" s="17">
        <v>40756</v>
      </c>
      <c r="K393" s="121">
        <v>80.447417479986854</v>
      </c>
      <c r="L393" s="60">
        <v>115.54804864963606</v>
      </c>
      <c r="M393" s="2"/>
      <c r="N393" s="2"/>
    </row>
    <row r="394" spans="1:15" x14ac:dyDescent="0.25">
      <c r="A394" s="17"/>
      <c r="B394" s="121"/>
      <c r="C394" s="125"/>
      <c r="D394" s="124"/>
      <c r="E394" s="115"/>
      <c r="F394" s="60">
        <v>113.75180841621142</v>
      </c>
      <c r="G394" s="10">
        <v>-1.5528628903964115</v>
      </c>
      <c r="H394" s="10">
        <v>-0.83650124607247411</v>
      </c>
      <c r="I394" s="11"/>
      <c r="J394" s="17"/>
      <c r="K394" s="121"/>
      <c r="L394" s="60">
        <v>113.74806579934513</v>
      </c>
      <c r="M394" s="2"/>
      <c r="N394" s="2"/>
    </row>
    <row r="395" spans="1:15" x14ac:dyDescent="0.25">
      <c r="A395" s="17"/>
      <c r="B395" s="121"/>
      <c r="C395" s="125"/>
      <c r="D395" s="124"/>
      <c r="E395" s="115"/>
      <c r="F395" s="60">
        <v>114.07659399362873</v>
      </c>
      <c r="G395" s="10">
        <v>0.28552124308121041</v>
      </c>
      <c r="H395" s="10">
        <v>-2.8616066090014769</v>
      </c>
      <c r="I395" s="18"/>
      <c r="J395" s="17"/>
      <c r="K395" s="121"/>
      <c r="L395" s="60">
        <v>114.08362534643008</v>
      </c>
      <c r="M395" s="2"/>
      <c r="N395" s="2"/>
    </row>
    <row r="396" spans="1:15" x14ac:dyDescent="0.25">
      <c r="A396" s="17">
        <v>40848</v>
      </c>
      <c r="B396" s="121">
        <v>78.648974668275045</v>
      </c>
      <c r="C396" s="125">
        <v>-2.235550708833149</v>
      </c>
      <c r="D396" s="124">
        <v>-6.1747776033490114</v>
      </c>
      <c r="E396" s="115"/>
      <c r="F396" s="60">
        <v>113.19258941772121</v>
      </c>
      <c r="G396" s="10">
        <v>-0.77492195809851783</v>
      </c>
      <c r="H396" s="10">
        <v>-5.2465846767018265</v>
      </c>
      <c r="I396" s="18"/>
      <c r="J396" s="17">
        <v>40848</v>
      </c>
      <c r="K396" s="121">
        <v>78.648974668275045</v>
      </c>
      <c r="L396" s="60">
        <v>113.19301407133824</v>
      </c>
      <c r="M396" s="2"/>
      <c r="N396" s="2"/>
    </row>
    <row r="397" spans="1:15" x14ac:dyDescent="0.25">
      <c r="A397" s="17"/>
      <c r="B397" s="121"/>
      <c r="C397" s="125"/>
      <c r="D397" s="124"/>
      <c r="E397" s="115"/>
      <c r="F397" s="60">
        <v>107.99840018573184</v>
      </c>
      <c r="G397" s="10">
        <v>-4.5888067926610931</v>
      </c>
      <c r="H397" s="10">
        <v>-10.450778611790723</v>
      </c>
      <c r="I397" s="11"/>
      <c r="J397" s="17"/>
      <c r="K397" s="121"/>
      <c r="L397" s="60">
        <v>108.00089363802583</v>
      </c>
      <c r="M397" s="2"/>
      <c r="N397" s="2"/>
    </row>
    <row r="398" spans="1:15" x14ac:dyDescent="0.25">
      <c r="A398" s="17"/>
      <c r="B398" s="121"/>
      <c r="C398" s="125"/>
      <c r="D398" s="124"/>
      <c r="E398" s="115"/>
      <c r="F398" s="60">
        <v>110.78368218071539</v>
      </c>
      <c r="G398" s="10">
        <v>2.5790030131867869</v>
      </c>
      <c r="H398" s="10">
        <v>-6.7629083400403411</v>
      </c>
      <c r="I398" s="18"/>
      <c r="J398" s="17"/>
      <c r="K398" s="121"/>
      <c r="L398" s="60">
        <v>110.78833692232261</v>
      </c>
      <c r="M398" s="2"/>
      <c r="N398" s="2"/>
      <c r="O398" s="79"/>
    </row>
    <row r="399" spans="1:15" x14ac:dyDescent="0.25">
      <c r="A399" s="17">
        <v>40940</v>
      </c>
      <c r="B399" s="121">
        <v>79.745586138831015</v>
      </c>
      <c r="C399" s="125">
        <v>1.3943112102621156</v>
      </c>
      <c r="D399" s="124">
        <v>-4.012671594508971</v>
      </c>
      <c r="E399" s="115"/>
      <c r="F399" s="60">
        <v>111.20664493749793</v>
      </c>
      <c r="G399" s="10">
        <v>0.38179156754565291</v>
      </c>
      <c r="H399" s="10">
        <v>-5.9804333899334816</v>
      </c>
      <c r="I399" s="18"/>
      <c r="J399" s="17">
        <v>40940</v>
      </c>
      <c r="K399" s="121">
        <v>79.745586138831015</v>
      </c>
      <c r="L399" s="60">
        <v>111.20848631544497</v>
      </c>
      <c r="M399" s="2"/>
      <c r="N399" s="2"/>
      <c r="O399" s="79"/>
    </row>
    <row r="400" spans="1:15" x14ac:dyDescent="0.25">
      <c r="A400" s="17"/>
      <c r="B400" s="121"/>
      <c r="C400" s="125"/>
      <c r="D400" s="124"/>
      <c r="E400" s="115"/>
      <c r="F400" s="60">
        <v>110.81944293271326</v>
      </c>
      <c r="G400" s="10">
        <v>-0.34818243550310823</v>
      </c>
      <c r="H400" s="10">
        <v>-6.9107330434946324</v>
      </c>
      <c r="I400" s="11"/>
      <c r="J400" s="17"/>
      <c r="K400" s="121"/>
      <c r="L400" s="60">
        <v>110.82125511687235</v>
      </c>
      <c r="M400" s="2"/>
      <c r="N400" s="2"/>
      <c r="O400" s="79"/>
    </row>
    <row r="401" spans="1:15" x14ac:dyDescent="0.25">
      <c r="A401" s="17"/>
      <c r="B401" s="121"/>
      <c r="C401" s="125"/>
      <c r="D401" s="124"/>
      <c r="E401" s="115"/>
      <c r="F401" s="60">
        <v>108.71684540726272</v>
      </c>
      <c r="G401" s="10">
        <v>-1.8973182591498605</v>
      </c>
      <c r="H401" s="10">
        <v>-8.8974287775472671</v>
      </c>
      <c r="I401" s="18"/>
      <c r="J401" s="17"/>
      <c r="K401" s="121"/>
      <c r="L401" s="60">
        <v>108.72373274962402</v>
      </c>
      <c r="M401" s="2"/>
      <c r="N401" s="2"/>
      <c r="O401" s="79"/>
    </row>
    <row r="402" spans="1:15" x14ac:dyDescent="0.25">
      <c r="A402" s="17">
        <v>41030</v>
      </c>
      <c r="B402" s="121">
        <v>78.122601162408159</v>
      </c>
      <c r="C402" s="125">
        <v>-2.0352035203520384</v>
      </c>
      <c r="D402" s="124">
        <v>-4.9119060331019826</v>
      </c>
      <c r="E402" s="115"/>
      <c r="F402" s="60">
        <v>107.87843325157556</v>
      </c>
      <c r="G402" s="10">
        <v>-0.7711888185739757</v>
      </c>
      <c r="H402" s="10">
        <v>-4.8821112510097686</v>
      </c>
      <c r="I402" s="18"/>
      <c r="J402" s="17">
        <v>41030</v>
      </c>
      <c r="K402" s="121">
        <v>78.122601162408159</v>
      </c>
      <c r="L402" s="60">
        <v>107.87935756180143</v>
      </c>
      <c r="M402" s="2"/>
      <c r="N402" s="2"/>
      <c r="O402" s="79"/>
    </row>
    <row r="403" spans="1:15" x14ac:dyDescent="0.25">
      <c r="A403" s="17"/>
      <c r="B403" s="121"/>
      <c r="C403" s="125"/>
      <c r="D403" s="124"/>
      <c r="E403" s="115"/>
      <c r="F403" s="60">
        <v>106.7920877498931</v>
      </c>
      <c r="G403" s="10">
        <v>-1.0070089719870778</v>
      </c>
      <c r="H403" s="10">
        <v>-8.7670786663442968</v>
      </c>
      <c r="I403" s="11"/>
      <c r="J403" s="17"/>
      <c r="K403" s="121"/>
      <c r="L403" s="60">
        <v>106.79756054978459</v>
      </c>
      <c r="M403" s="2"/>
      <c r="N403" s="2"/>
      <c r="O403" s="79"/>
    </row>
    <row r="404" spans="1:15" x14ac:dyDescent="0.25">
      <c r="A404" s="17"/>
      <c r="B404" s="121"/>
      <c r="C404" s="125"/>
      <c r="D404" s="124"/>
      <c r="E404" s="115"/>
      <c r="F404" s="60">
        <v>106.14164205898999</v>
      </c>
      <c r="G404" s="10">
        <v>-0.60907666907538127</v>
      </c>
      <c r="H404" s="10">
        <v>-9.575508728268801</v>
      </c>
      <c r="I404" s="18"/>
      <c r="J404" s="17"/>
      <c r="K404" s="121"/>
      <c r="L404" s="60">
        <v>106.14643163452919</v>
      </c>
      <c r="M404" s="2"/>
      <c r="N404" s="2"/>
      <c r="O404" s="79"/>
    </row>
    <row r="405" spans="1:15" x14ac:dyDescent="0.25">
      <c r="A405" s="17">
        <v>41122</v>
      </c>
      <c r="B405" s="121">
        <v>76.894396315385464</v>
      </c>
      <c r="C405" s="125">
        <v>-1.5721504772599606</v>
      </c>
      <c r="D405" s="124">
        <v>-4.416575790621601</v>
      </c>
      <c r="E405" s="115"/>
      <c r="F405" s="60">
        <v>103.69598194326544</v>
      </c>
      <c r="G405" s="10">
        <v>-2.3041476166021035</v>
      </c>
      <c r="H405" s="10">
        <v>-10.255734003533002</v>
      </c>
      <c r="I405" s="18"/>
      <c r="J405" s="17">
        <v>41122</v>
      </c>
      <c r="K405" s="121">
        <v>76.894396315385464</v>
      </c>
      <c r="L405" s="60">
        <v>103.6914762875834</v>
      </c>
      <c r="M405" s="2"/>
      <c r="N405" s="2"/>
    </row>
    <row r="406" spans="1:15" x14ac:dyDescent="0.25">
      <c r="A406" s="17"/>
      <c r="B406" s="121"/>
      <c r="C406" s="125"/>
      <c r="D406" s="124"/>
      <c r="E406" s="115"/>
      <c r="F406" s="60">
        <v>100.7985229508274</v>
      </c>
      <c r="G406" s="10">
        <v>-2.7941863687864998</v>
      </c>
      <c r="H406" s="10">
        <v>-11.387322668303145</v>
      </c>
      <c r="I406" s="11"/>
      <c r="J406" s="17"/>
      <c r="K406" s="121"/>
      <c r="L406" s="60">
        <v>100.80852457668405</v>
      </c>
      <c r="M406" s="2"/>
      <c r="N406" s="2"/>
    </row>
    <row r="407" spans="1:15" x14ac:dyDescent="0.25">
      <c r="A407" s="17"/>
      <c r="B407" s="121"/>
      <c r="C407" s="125"/>
      <c r="D407" s="124"/>
      <c r="E407" s="115"/>
      <c r="F407" s="60">
        <v>96.376183124205212</v>
      </c>
      <c r="G407" s="10">
        <v>-4.3873061798530006</v>
      </c>
      <c r="H407" s="10">
        <v>-15.516251186822871</v>
      </c>
      <c r="I407" s="18"/>
      <c r="J407" s="17"/>
      <c r="K407" s="121"/>
      <c r="L407" s="60">
        <v>96.377053980822197</v>
      </c>
      <c r="M407" s="2"/>
      <c r="N407" s="2"/>
    </row>
    <row r="408" spans="1:15" x14ac:dyDescent="0.25">
      <c r="A408" s="17">
        <v>41214</v>
      </c>
      <c r="B408" s="121">
        <v>72.288628139050331</v>
      </c>
      <c r="C408" s="125">
        <v>-5.9897318881916819</v>
      </c>
      <c r="D408" s="124">
        <v>-8.0870050195203778</v>
      </c>
      <c r="E408" s="115"/>
      <c r="F408" s="60">
        <v>93.855349725338272</v>
      </c>
      <c r="G408" s="10">
        <v>-2.615618628119154</v>
      </c>
      <c r="H408" s="10">
        <v>-17.083485581394019</v>
      </c>
      <c r="I408" s="18"/>
      <c r="J408" s="17">
        <v>41214</v>
      </c>
      <c r="K408" s="121">
        <v>72.288628139050331</v>
      </c>
      <c r="L408" s="60">
        <v>93.849066273072239</v>
      </c>
      <c r="M408" s="2"/>
      <c r="N408" s="2"/>
    </row>
    <row r="409" spans="1:15" x14ac:dyDescent="0.25">
      <c r="A409" s="17"/>
      <c r="B409" s="121"/>
      <c r="C409" s="125"/>
      <c r="D409" s="124"/>
      <c r="E409" s="115"/>
      <c r="F409" s="60">
        <v>93.016102042881982</v>
      </c>
      <c r="G409" s="10">
        <v>-0.89419269643370436</v>
      </c>
      <c r="H409" s="10">
        <v>-13.87270377809655</v>
      </c>
      <c r="I409" s="11"/>
      <c r="J409" s="17"/>
      <c r="K409" s="121"/>
      <c r="L409" s="60">
        <v>93.022443064970119</v>
      </c>
      <c r="M409" s="2"/>
      <c r="N409" s="2"/>
    </row>
    <row r="410" spans="1:15" x14ac:dyDescent="0.25">
      <c r="A410" s="17"/>
      <c r="B410" s="121"/>
      <c r="C410" s="125"/>
      <c r="D410" s="124"/>
      <c r="E410" s="115"/>
      <c r="F410" s="60">
        <v>92.933673893851747</v>
      </c>
      <c r="G410" s="10">
        <v>-8.8617075129893141E-2</v>
      </c>
      <c r="H410" s="10">
        <v>-16.112488712684147</v>
      </c>
      <c r="I410" s="18"/>
      <c r="J410" s="17"/>
      <c r="K410" s="121"/>
      <c r="L410" s="60">
        <v>92.931763907021065</v>
      </c>
      <c r="M410" s="2"/>
      <c r="N410" s="2"/>
    </row>
    <row r="411" spans="1:15" x14ac:dyDescent="0.25">
      <c r="A411" s="17">
        <v>41306</v>
      </c>
      <c r="B411" s="121">
        <v>65.708959315714438</v>
      </c>
      <c r="C411" s="125">
        <v>-9.1019417475728179</v>
      </c>
      <c r="D411" s="124">
        <v>-17.60176017601761</v>
      </c>
      <c r="E411" s="115"/>
      <c r="F411" s="60">
        <v>91.377404698035065</v>
      </c>
      <c r="G411" s="10">
        <v>-1.6746020367108705</v>
      </c>
      <c r="H411" s="10">
        <v>-17.830985055441239</v>
      </c>
      <c r="I411" s="18"/>
      <c r="J411" s="17">
        <v>41306</v>
      </c>
      <c r="K411" s="121">
        <v>65.708959315714438</v>
      </c>
      <c r="L411" s="60">
        <v>91.375889917748836</v>
      </c>
      <c r="M411" s="2"/>
      <c r="N411" s="2"/>
    </row>
    <row r="412" spans="1:15" x14ac:dyDescent="0.25">
      <c r="A412" s="17"/>
      <c r="B412" s="121"/>
      <c r="C412" s="125"/>
      <c r="D412" s="124"/>
      <c r="E412" s="115"/>
      <c r="F412" s="60">
        <v>90.960346651815229</v>
      </c>
      <c r="G412" s="10">
        <v>-0.45641266306264416</v>
      </c>
      <c r="H412" s="10">
        <v>-17.920227493794538</v>
      </c>
      <c r="I412" s="11"/>
      <c r="J412" s="17"/>
      <c r="K412" s="121"/>
      <c r="L412" s="60">
        <v>90.96764651068743</v>
      </c>
      <c r="M412" s="2"/>
      <c r="N412" s="2"/>
    </row>
    <row r="413" spans="1:15" x14ac:dyDescent="0.25">
      <c r="A413" s="17"/>
      <c r="B413" s="121"/>
      <c r="C413" s="125"/>
      <c r="D413" s="124"/>
      <c r="E413" s="115"/>
      <c r="F413" s="60">
        <v>89.058983660735763</v>
      </c>
      <c r="G413" s="10">
        <v>-2.0903207398248469</v>
      </c>
      <c r="H413" s="10">
        <v>-18.081707276261472</v>
      </c>
      <c r="I413" s="18"/>
      <c r="J413" s="17"/>
      <c r="K413" s="121"/>
      <c r="L413" s="60">
        <v>89.061614932820021</v>
      </c>
      <c r="M413" s="2"/>
      <c r="N413" s="2"/>
      <c r="O413" s="79"/>
    </row>
    <row r="414" spans="1:15" x14ac:dyDescent="0.25">
      <c r="A414" s="17">
        <v>41395</v>
      </c>
      <c r="B414" s="121">
        <v>62.94549840991337</v>
      </c>
      <c r="C414" s="125">
        <v>-4.205607476635504</v>
      </c>
      <c r="D414" s="124">
        <v>-19.427288040426724</v>
      </c>
      <c r="E414" s="115"/>
      <c r="F414" s="60">
        <v>87.191624372570104</v>
      </c>
      <c r="G414" s="10">
        <v>-2.0967668969581355</v>
      </c>
      <c r="H414" s="10">
        <v>-19.176037559577107</v>
      </c>
      <c r="I414" s="18"/>
      <c r="J414" s="17">
        <v>41395</v>
      </c>
      <c r="K414" s="121">
        <v>62.94549840991337</v>
      </c>
      <c r="L414" s="60">
        <v>87.190849361053864</v>
      </c>
      <c r="M414" s="2"/>
      <c r="N414" s="2"/>
      <c r="O414" s="79"/>
    </row>
    <row r="415" spans="1:15" x14ac:dyDescent="0.25">
      <c r="A415" s="17"/>
      <c r="B415" s="121"/>
      <c r="C415" s="125"/>
      <c r="D415" s="124"/>
      <c r="E415" s="115"/>
      <c r="F415" s="60">
        <v>87.159105438161603</v>
      </c>
      <c r="G415" s="10">
        <v>-3.7295938276760143E-2</v>
      </c>
      <c r="H415" s="10">
        <v>-18.384304235826821</v>
      </c>
      <c r="I415" s="11"/>
      <c r="J415" s="17"/>
      <c r="K415" s="121"/>
      <c r="L415" s="60">
        <v>87.173539187475541</v>
      </c>
      <c r="M415" s="2"/>
      <c r="N415" s="2"/>
      <c r="O415" s="79"/>
    </row>
    <row r="416" spans="1:15" x14ac:dyDescent="0.25">
      <c r="A416" s="17"/>
      <c r="B416" s="121"/>
      <c r="C416" s="125"/>
      <c r="D416" s="124"/>
      <c r="E416" s="115"/>
      <c r="F416" s="60">
        <v>86.321885297754278</v>
      </c>
      <c r="G416" s="10">
        <v>-0.96056532039709985</v>
      </c>
      <c r="H416" s="10">
        <v>-18.672932109172148</v>
      </c>
      <c r="I416" s="18"/>
      <c r="J416" s="17"/>
      <c r="K416" s="121"/>
      <c r="L416" s="60">
        <v>86.323155894104673</v>
      </c>
      <c r="M416" s="2"/>
      <c r="N416" s="2"/>
    </row>
    <row r="417" spans="1:15" x14ac:dyDescent="0.25">
      <c r="A417" s="17">
        <v>41487</v>
      </c>
      <c r="B417" s="121">
        <v>61.673429104068425</v>
      </c>
      <c r="C417" s="125">
        <v>-2.0209059233449556</v>
      </c>
      <c r="D417" s="124">
        <v>-19.794637763833435</v>
      </c>
      <c r="E417" s="115"/>
      <c r="F417" s="60">
        <v>84.359726577645162</v>
      </c>
      <c r="G417" s="10">
        <v>-2.2730721338406257</v>
      </c>
      <c r="H417" s="10">
        <v>-18.647063274061672</v>
      </c>
      <c r="I417" s="18"/>
      <c r="J417" s="17">
        <v>41487</v>
      </c>
      <c r="K417" s="121">
        <v>61.673429104068425</v>
      </c>
      <c r="L417" s="60">
        <v>84.361596659546706</v>
      </c>
      <c r="M417" s="2"/>
      <c r="N417" s="2"/>
    </row>
    <row r="418" spans="1:15" x14ac:dyDescent="0.25">
      <c r="A418" s="17"/>
      <c r="B418" s="121"/>
      <c r="C418" s="125"/>
      <c r="D418" s="124"/>
      <c r="E418" s="115"/>
      <c r="F418" s="60">
        <v>84.323586286821751</v>
      </c>
      <c r="G418" s="10">
        <v>-4.2840692223145016E-2</v>
      </c>
      <c r="H418" s="10">
        <v>-16.344422697585191</v>
      </c>
      <c r="I418" s="11"/>
      <c r="J418" s="17"/>
      <c r="K418" s="121"/>
      <c r="L418" s="60">
        <v>84.329571893876548</v>
      </c>
      <c r="M418" s="2"/>
      <c r="N418" s="2"/>
    </row>
    <row r="419" spans="1:15" x14ac:dyDescent="0.25">
      <c r="A419" s="17"/>
      <c r="B419" s="121"/>
      <c r="C419" s="125"/>
      <c r="D419" s="124"/>
      <c r="E419" s="115"/>
      <c r="F419" s="60">
        <v>84.705051074906223</v>
      </c>
      <c r="G419" s="10">
        <v>0.45238207348883286</v>
      </c>
      <c r="H419" s="10">
        <v>-12.109975380803128</v>
      </c>
      <c r="I419" s="18"/>
      <c r="J419" s="17"/>
      <c r="K419" s="121"/>
      <c r="L419" s="60">
        <v>84.702772964318882</v>
      </c>
      <c r="M419" s="2"/>
      <c r="N419" s="2"/>
    </row>
    <row r="420" spans="1:15" x14ac:dyDescent="0.25">
      <c r="A420" s="17">
        <v>41579</v>
      </c>
      <c r="B420" s="121">
        <v>60.927733304090367</v>
      </c>
      <c r="C420" s="125">
        <v>-1.209103840682773</v>
      </c>
      <c r="D420" s="124">
        <v>-15.716019417475716</v>
      </c>
      <c r="E420" s="115"/>
      <c r="F420" s="60">
        <v>84.572984381334564</v>
      </c>
      <c r="G420" s="10">
        <v>-0.15591359888901257</v>
      </c>
      <c r="H420" s="10">
        <v>-9.8900759212639073</v>
      </c>
      <c r="I420" s="18"/>
      <c r="J420" s="17">
        <v>41579</v>
      </c>
      <c r="K420" s="121">
        <v>60.927733304090367</v>
      </c>
      <c r="L420" s="60">
        <v>84.572760530810527</v>
      </c>
      <c r="M420" s="2"/>
      <c r="N420" s="2"/>
    </row>
    <row r="421" spans="1:15" x14ac:dyDescent="0.25">
      <c r="A421" s="17"/>
      <c r="B421" s="121"/>
      <c r="C421" s="125"/>
      <c r="D421" s="124"/>
      <c r="E421" s="115"/>
      <c r="F421" s="60">
        <v>85.454852319107815</v>
      </c>
      <c r="G421" s="10">
        <v>1.0427300682650076</v>
      </c>
      <c r="H421" s="10">
        <v>-8.128968595446306</v>
      </c>
      <c r="I421" s="11"/>
      <c r="J421" s="17"/>
      <c r="K421" s="121"/>
      <c r="L421" s="60">
        <v>85.458763797250754</v>
      </c>
      <c r="M421" s="2"/>
      <c r="N421" s="2"/>
      <c r="O421" s="79"/>
    </row>
    <row r="422" spans="1:15" x14ac:dyDescent="0.25">
      <c r="A422" s="17"/>
      <c r="B422" s="121"/>
      <c r="C422" s="125"/>
      <c r="D422" s="124"/>
      <c r="E422" s="115"/>
      <c r="F422" s="60">
        <v>85.254570157259479</v>
      </c>
      <c r="G422" s="10">
        <v>-0.23437190096641247</v>
      </c>
      <c r="H422" s="10">
        <v>-8.2629938265039282</v>
      </c>
      <c r="I422" s="18"/>
      <c r="J422" s="17"/>
      <c r="K422" s="121"/>
      <c r="L422" s="60">
        <v>85.248177815704324</v>
      </c>
      <c r="M422" s="2"/>
      <c r="N422" s="2"/>
      <c r="O422" s="79"/>
    </row>
    <row r="423" spans="1:15" x14ac:dyDescent="0.25">
      <c r="A423" s="17">
        <v>41671</v>
      </c>
      <c r="B423" s="121">
        <v>62.813905033446652</v>
      </c>
      <c r="C423" s="125">
        <v>3.0957523398128077</v>
      </c>
      <c r="D423" s="124">
        <v>-4.4058744993324339</v>
      </c>
      <c r="E423" s="115"/>
      <c r="F423" s="60">
        <v>86.410399898197383</v>
      </c>
      <c r="G423" s="10">
        <v>1.3557393331593559</v>
      </c>
      <c r="H423" s="10">
        <v>-5.4357035158216664</v>
      </c>
      <c r="I423" s="18"/>
      <c r="J423" s="17">
        <v>41671</v>
      </c>
      <c r="K423" s="121">
        <v>62.813905033446652</v>
      </c>
      <c r="L423" s="60">
        <v>86.404494729638643</v>
      </c>
      <c r="M423" s="2"/>
      <c r="N423" s="2"/>
      <c r="O423" s="79"/>
    </row>
    <row r="424" spans="1:15" x14ac:dyDescent="0.25">
      <c r="A424" s="17"/>
      <c r="B424" s="121"/>
      <c r="C424" s="125"/>
      <c r="D424" s="124"/>
      <c r="E424" s="115"/>
      <c r="F424" s="60">
        <v>88.358904391125378</v>
      </c>
      <c r="G424" s="10">
        <v>2.2549421079217202</v>
      </c>
      <c r="H424" s="10">
        <v>-2.8599739957542614</v>
      </c>
      <c r="I424" s="11"/>
      <c r="J424" s="17"/>
      <c r="K424" s="121"/>
      <c r="L424" s="60">
        <v>88.36218011246244</v>
      </c>
      <c r="M424" s="2"/>
      <c r="N424" s="2"/>
      <c r="O424" s="79"/>
    </row>
    <row r="425" spans="1:15" x14ac:dyDescent="0.25">
      <c r="A425" s="17"/>
      <c r="B425" s="121"/>
      <c r="C425" s="125"/>
      <c r="D425" s="124"/>
      <c r="E425" s="115"/>
      <c r="F425" s="60">
        <v>90.051250421827859</v>
      </c>
      <c r="G425" s="10">
        <v>1.9153089803051637</v>
      </c>
      <c r="H425" s="10">
        <v>1.1141680718837588</v>
      </c>
      <c r="I425" s="18"/>
      <c r="J425" s="17"/>
      <c r="K425" s="121"/>
      <c r="L425" s="60">
        <v>90.050584054026089</v>
      </c>
      <c r="M425" s="2"/>
      <c r="N425" s="2"/>
      <c r="O425" s="79"/>
    </row>
    <row r="426" spans="1:15" x14ac:dyDescent="0.25">
      <c r="A426" s="17">
        <v>41760</v>
      </c>
      <c r="B426" s="121">
        <v>64.656212303980709</v>
      </c>
      <c r="C426" s="125">
        <v>2.9329608938547604</v>
      </c>
      <c r="D426" s="124">
        <v>2.7177700348432174</v>
      </c>
      <c r="E426" s="115"/>
      <c r="F426" s="60">
        <v>85.205016176939935</v>
      </c>
      <c r="G426" s="10">
        <v>-5.3816401462352452</v>
      </c>
      <c r="H426" s="10">
        <v>-2.2784392536849496</v>
      </c>
      <c r="I426" s="18"/>
      <c r="J426" s="17">
        <v>41760</v>
      </c>
      <c r="K426" s="121">
        <v>64.656212303980709</v>
      </c>
      <c r="L426" s="60">
        <v>85.214095455550947</v>
      </c>
      <c r="M426" s="2"/>
      <c r="N426" s="2"/>
      <c r="O426" s="79"/>
    </row>
    <row r="427" spans="1:15" x14ac:dyDescent="0.25">
      <c r="A427" s="17"/>
      <c r="B427" s="121"/>
      <c r="C427" s="125"/>
      <c r="D427" s="124"/>
      <c r="E427" s="115"/>
      <c r="F427" s="60">
        <v>83.687936741377754</v>
      </c>
      <c r="G427" s="10">
        <v>-1.7805048383674471</v>
      </c>
      <c r="H427" s="10">
        <v>-3.9825657678951298</v>
      </c>
      <c r="I427" s="11"/>
      <c r="J427" s="17"/>
      <c r="K427" s="121"/>
      <c r="L427" s="60">
        <v>83.702726206785343</v>
      </c>
      <c r="M427" s="2"/>
      <c r="N427" s="2"/>
      <c r="O427" s="79"/>
    </row>
    <row r="428" spans="1:15" x14ac:dyDescent="0.25">
      <c r="A428" s="17"/>
      <c r="B428" s="121"/>
      <c r="C428" s="125"/>
      <c r="D428" s="124"/>
      <c r="E428" s="115"/>
      <c r="F428" s="60">
        <v>84.196251628237633</v>
      </c>
      <c r="G428" s="10">
        <v>0.60739325959335844</v>
      </c>
      <c r="H428" s="10">
        <v>-2.4624504691766136</v>
      </c>
      <c r="I428" s="18"/>
      <c r="J428" s="17"/>
      <c r="K428" s="121"/>
      <c r="L428" s="60">
        <v>84.195194530521192</v>
      </c>
      <c r="M428" s="2"/>
      <c r="N428" s="2"/>
      <c r="O428" s="79"/>
    </row>
    <row r="429" spans="1:15" x14ac:dyDescent="0.25">
      <c r="A429" s="17">
        <v>41852</v>
      </c>
      <c r="B429" s="121">
        <v>64.30529663340279</v>
      </c>
      <c r="C429" s="125">
        <v>-0.54274084124831123</v>
      </c>
      <c r="D429" s="124">
        <v>4.2674253200569119</v>
      </c>
      <c r="E429" s="115"/>
      <c r="F429" s="60">
        <v>85.423779924535879</v>
      </c>
      <c r="G429" s="10">
        <v>1.4579369895447503</v>
      </c>
      <c r="H429" s="10">
        <v>1.2613285865872959</v>
      </c>
      <c r="I429" s="18"/>
      <c r="J429" s="17">
        <v>41852</v>
      </c>
      <c r="K429" s="121">
        <v>64.30529663340279</v>
      </c>
      <c r="L429" s="60">
        <v>85.432552420421302</v>
      </c>
      <c r="M429" s="2"/>
      <c r="N429" s="2"/>
    </row>
    <row r="430" spans="1:15" x14ac:dyDescent="0.25">
      <c r="A430" s="17"/>
      <c r="B430" s="121"/>
      <c r="C430" s="125"/>
      <c r="D430" s="124"/>
      <c r="E430" s="115"/>
      <c r="F430" s="60">
        <v>85.142899888252856</v>
      </c>
      <c r="G430" s="10">
        <v>-0.32880778224887441</v>
      </c>
      <c r="H430" s="10">
        <v>0.97163040319971916</v>
      </c>
      <c r="I430" s="11"/>
      <c r="J430" s="17"/>
      <c r="K430" s="121"/>
      <c r="L430" s="60">
        <v>85.145527388791805</v>
      </c>
      <c r="M430" s="2"/>
      <c r="N430" s="2"/>
    </row>
    <row r="431" spans="1:15" x14ac:dyDescent="0.25">
      <c r="A431" s="17"/>
      <c r="B431" s="121"/>
      <c r="C431" s="125"/>
      <c r="D431" s="124"/>
      <c r="E431" s="115"/>
      <c r="F431" s="60">
        <v>84.859582689102552</v>
      </c>
      <c r="G431" s="10">
        <v>-0.33275493261580857</v>
      </c>
      <c r="H431" s="10">
        <v>0.18243494601009047</v>
      </c>
      <c r="I431" s="18"/>
      <c r="J431" s="17"/>
      <c r="K431" s="121"/>
      <c r="L431" s="60">
        <v>84.853747228801467</v>
      </c>
      <c r="M431" s="2"/>
      <c r="N431" s="2"/>
    </row>
    <row r="432" spans="1:15" x14ac:dyDescent="0.25">
      <c r="A432" s="17">
        <v>41944</v>
      </c>
      <c r="B432" s="121">
        <v>65.66509485689221</v>
      </c>
      <c r="C432" s="125">
        <v>2.1145975443383396</v>
      </c>
      <c r="D432" s="124">
        <v>7.7753779697624203</v>
      </c>
      <c r="E432" s="115"/>
      <c r="F432" s="60">
        <v>86.042491601936689</v>
      </c>
      <c r="G432" s="10">
        <v>1.3939603228640962</v>
      </c>
      <c r="H432" s="10">
        <v>1.7375610324642299</v>
      </c>
      <c r="I432" s="18"/>
      <c r="J432" s="17">
        <v>41944</v>
      </c>
      <c r="K432" s="121">
        <v>65.66509485689221</v>
      </c>
      <c r="L432" s="60">
        <v>86.049045848054234</v>
      </c>
      <c r="M432" s="2"/>
      <c r="N432" s="2"/>
    </row>
    <row r="433" spans="1:15" x14ac:dyDescent="0.25">
      <c r="A433" s="17"/>
      <c r="B433" s="121"/>
      <c r="C433" s="125"/>
      <c r="D433" s="124"/>
      <c r="E433" s="115"/>
      <c r="F433" s="60">
        <v>88.569777261709376</v>
      </c>
      <c r="G433" s="10">
        <v>2.9372529929337921</v>
      </c>
      <c r="H433" s="10">
        <v>3.6451118433505902</v>
      </c>
      <c r="I433" s="11"/>
      <c r="J433" s="17"/>
      <c r="K433" s="121"/>
      <c r="L433" s="60">
        <v>88.570220204314552</v>
      </c>
      <c r="M433" s="2"/>
      <c r="N433" s="2"/>
    </row>
    <row r="434" spans="1:15" x14ac:dyDescent="0.25">
      <c r="A434" s="17"/>
      <c r="B434" s="121"/>
      <c r="C434" s="125"/>
      <c r="D434" s="124"/>
      <c r="E434" s="115"/>
      <c r="F434" s="60">
        <v>89.211666679897888</v>
      </c>
      <c r="G434" s="10">
        <v>0.72472737093132178</v>
      </c>
      <c r="H434" s="10">
        <v>4.6415066257905035</v>
      </c>
      <c r="I434" s="18"/>
      <c r="J434" s="17"/>
      <c r="K434" s="121"/>
      <c r="L434" s="60">
        <v>89.210214583530885</v>
      </c>
      <c r="M434" s="2"/>
      <c r="N434" s="2"/>
    </row>
    <row r="435" spans="1:15" x14ac:dyDescent="0.25">
      <c r="A435" s="17">
        <v>42036</v>
      </c>
      <c r="B435" s="121">
        <v>66.63011295098147</v>
      </c>
      <c r="C435" s="125">
        <v>1.4696058784235067</v>
      </c>
      <c r="D435" s="124">
        <v>6.0754189944134094</v>
      </c>
      <c r="E435" s="115"/>
      <c r="F435" s="60">
        <v>89.003322448102494</v>
      </c>
      <c r="G435" s="10">
        <v>-0.23353922143720673</v>
      </c>
      <c r="H435" s="10">
        <v>3.0007065734678928</v>
      </c>
      <c r="I435" s="18"/>
      <c r="J435" s="17">
        <v>42036</v>
      </c>
      <c r="K435" s="121">
        <v>66.63011295098147</v>
      </c>
      <c r="L435" s="60">
        <v>89.002701484120664</v>
      </c>
      <c r="M435" s="2"/>
      <c r="N435" s="2"/>
    </row>
    <row r="436" spans="1:15" x14ac:dyDescent="0.25">
      <c r="A436" s="17"/>
      <c r="B436" s="121"/>
      <c r="C436" s="125"/>
      <c r="D436" s="124"/>
      <c r="E436" s="115"/>
      <c r="F436" s="60">
        <v>88.65647221151653</v>
      </c>
      <c r="G436" s="10">
        <v>-0.38970481892763864</v>
      </c>
      <c r="H436" s="10">
        <v>0.33677174071098381</v>
      </c>
      <c r="I436" s="11"/>
      <c r="J436" s="17"/>
      <c r="K436" s="121"/>
      <c r="L436" s="60">
        <v>88.656459052831366</v>
      </c>
      <c r="M436" s="2"/>
      <c r="N436" s="2"/>
      <c r="O436" s="79"/>
    </row>
    <row r="437" spans="1:15" x14ac:dyDescent="0.25">
      <c r="A437" s="17"/>
      <c r="B437" s="121"/>
      <c r="C437" s="125"/>
      <c r="D437" s="124"/>
      <c r="E437" s="115"/>
      <c r="F437" s="60">
        <v>89.207851549274267</v>
      </c>
      <c r="G437" s="10">
        <v>0.62192790216404337</v>
      </c>
      <c r="H437" s="10">
        <v>-0.93657652570381389</v>
      </c>
      <c r="I437" s="18"/>
      <c r="J437" s="17"/>
      <c r="K437" s="121"/>
      <c r="L437" s="60">
        <v>89.20251442277258</v>
      </c>
      <c r="M437" s="2"/>
      <c r="N437" s="2"/>
      <c r="O437" s="79"/>
    </row>
    <row r="438" spans="1:15" x14ac:dyDescent="0.25">
      <c r="A438" s="17">
        <v>42125</v>
      </c>
      <c r="B438" s="121">
        <v>69.218116021493586</v>
      </c>
      <c r="C438" s="125">
        <v>3.8841342988808396</v>
      </c>
      <c r="D438" s="124">
        <v>7.0556309362279368</v>
      </c>
      <c r="E438" s="115"/>
      <c r="F438" s="60">
        <v>90.900663536417014</v>
      </c>
      <c r="G438" s="10">
        <v>1.8976042553919381</v>
      </c>
      <c r="H438" s="10">
        <v>6.6846385518539053</v>
      </c>
      <c r="I438" s="18"/>
      <c r="J438" s="17">
        <v>42125</v>
      </c>
      <c r="K438" s="121">
        <v>69.218116021493586</v>
      </c>
      <c r="L438" s="60">
        <v>90.918191730514124</v>
      </c>
      <c r="M438" s="2"/>
      <c r="N438" s="2"/>
      <c r="O438" s="79"/>
    </row>
    <row r="439" spans="1:15" x14ac:dyDescent="0.25">
      <c r="A439" s="17"/>
      <c r="B439" s="121"/>
      <c r="C439" s="125"/>
      <c r="D439" s="124"/>
      <c r="E439" s="115"/>
      <c r="F439" s="60">
        <v>93.140973007736548</v>
      </c>
      <c r="G439" s="10">
        <v>2.4645688866968607</v>
      </c>
      <c r="H439" s="10">
        <v>11.295578113691196</v>
      </c>
      <c r="I439" s="11"/>
      <c r="J439" s="17"/>
      <c r="K439" s="121"/>
      <c r="L439" s="60">
        <v>93.167490563427265</v>
      </c>
      <c r="M439" s="2"/>
      <c r="N439" s="2"/>
      <c r="O439" s="79"/>
    </row>
    <row r="440" spans="1:15" x14ac:dyDescent="0.25">
      <c r="A440" s="17"/>
      <c r="B440" s="121"/>
      <c r="C440" s="125"/>
      <c r="D440" s="124"/>
      <c r="E440" s="115"/>
      <c r="F440" s="60">
        <v>91.762505498656168</v>
      </c>
      <c r="G440" s="10">
        <v>-1.4799797173751683</v>
      </c>
      <c r="H440" s="10">
        <v>8.9864497814306166</v>
      </c>
      <c r="I440" s="18"/>
      <c r="J440" s="17"/>
      <c r="K440" s="121"/>
      <c r="L440" s="60">
        <v>91.756246577654039</v>
      </c>
      <c r="M440" s="2"/>
      <c r="N440" s="2"/>
    </row>
    <row r="441" spans="1:15" x14ac:dyDescent="0.25">
      <c r="A441" s="17">
        <v>42217</v>
      </c>
      <c r="B441" s="121">
        <v>70.841100997916442</v>
      </c>
      <c r="C441" s="125">
        <v>2.3447401774398009</v>
      </c>
      <c r="D441" s="124">
        <v>10.163710777626193</v>
      </c>
      <c r="E441" s="115"/>
      <c r="F441" s="60">
        <v>92.623500300416723</v>
      </c>
      <c r="G441" s="10">
        <v>0.93828606475132581</v>
      </c>
      <c r="H441" s="10">
        <v>8.4282390480041371</v>
      </c>
      <c r="I441" s="18"/>
      <c r="J441" s="17">
        <v>42217</v>
      </c>
      <c r="K441" s="121">
        <v>70.841100997916442</v>
      </c>
      <c r="L441" s="60">
        <v>92.628075085883282</v>
      </c>
      <c r="M441" s="2"/>
      <c r="N441" s="2"/>
    </row>
    <row r="442" spans="1:15" x14ac:dyDescent="0.25">
      <c r="A442" s="17"/>
      <c r="B442" s="121"/>
      <c r="C442" s="125"/>
      <c r="D442" s="124"/>
      <c r="E442" s="115"/>
      <c r="F442" s="60">
        <v>95.741402065659187</v>
      </c>
      <c r="G442" s="10">
        <v>3.3662102545572115</v>
      </c>
      <c r="H442" s="10">
        <v>12.447898992536665</v>
      </c>
      <c r="I442" s="11"/>
      <c r="J442" s="17"/>
      <c r="K442" s="121"/>
      <c r="L442" s="60">
        <v>95.740449856857808</v>
      </c>
      <c r="M442" s="2"/>
      <c r="N442" s="2"/>
    </row>
    <row r="443" spans="1:15" x14ac:dyDescent="0.25">
      <c r="A443" s="17"/>
      <c r="B443" s="121"/>
      <c r="C443" s="125"/>
      <c r="D443" s="124"/>
      <c r="E443" s="115"/>
      <c r="F443" s="60">
        <v>95.426061536738175</v>
      </c>
      <c r="G443" s="10">
        <v>-0.32936694274098288</v>
      </c>
      <c r="H443" s="10">
        <v>12.45172143533595</v>
      </c>
      <c r="I443" s="18"/>
      <c r="J443" s="17"/>
      <c r="K443" s="121"/>
      <c r="L443" s="60">
        <v>95.426425935383008</v>
      </c>
      <c r="M443" s="2"/>
      <c r="N443" s="2"/>
    </row>
    <row r="444" spans="1:15" x14ac:dyDescent="0.25">
      <c r="A444" s="17">
        <v>42309</v>
      </c>
      <c r="B444" s="121">
        <v>73.429104068428558</v>
      </c>
      <c r="C444" s="125">
        <v>3.6532507739938054</v>
      </c>
      <c r="D444" s="124">
        <v>11.82364729458917</v>
      </c>
      <c r="E444" s="115"/>
      <c r="F444" s="60">
        <v>95.673185056706885</v>
      </c>
      <c r="G444" s="10">
        <v>0.2589685836227984</v>
      </c>
      <c r="H444" s="10">
        <v>11.192950454439687</v>
      </c>
      <c r="I444" s="18"/>
      <c r="J444" s="17">
        <v>42309</v>
      </c>
      <c r="K444" s="121">
        <v>73.429104068428558</v>
      </c>
      <c r="L444" s="60">
        <v>95.675726836855887</v>
      </c>
      <c r="M444" s="2"/>
      <c r="N444" s="2"/>
    </row>
    <row r="445" spans="1:15" x14ac:dyDescent="0.25">
      <c r="A445" s="17"/>
      <c r="B445" s="121"/>
      <c r="C445" s="125"/>
      <c r="D445" s="124"/>
      <c r="E445" s="115"/>
      <c r="F445" s="60">
        <v>95.374438648612042</v>
      </c>
      <c r="G445" s="10">
        <v>-0.31225719925366269</v>
      </c>
      <c r="H445" s="10">
        <v>7.6828254482293579</v>
      </c>
      <c r="I445" s="11"/>
      <c r="J445" s="17"/>
      <c r="K445" s="121"/>
      <c r="L445" s="60">
        <v>95.370211660881125</v>
      </c>
      <c r="M445" s="2"/>
      <c r="N445" s="2"/>
    </row>
    <row r="446" spans="1:15" x14ac:dyDescent="0.25">
      <c r="A446" s="17"/>
      <c r="B446" s="121"/>
      <c r="C446" s="125"/>
      <c r="D446" s="124"/>
      <c r="E446" s="115"/>
      <c r="F446" s="60">
        <v>95.492284448070293</v>
      </c>
      <c r="G446" s="10">
        <v>0.12356119850145397</v>
      </c>
      <c r="H446" s="10">
        <v>7.0401305142162807</v>
      </c>
      <c r="I446" s="18"/>
      <c r="J446" s="17"/>
      <c r="K446" s="121"/>
      <c r="L446" s="60">
        <v>95.49458034787979</v>
      </c>
      <c r="M446" s="2"/>
      <c r="N446" s="2"/>
    </row>
    <row r="447" spans="1:15" x14ac:dyDescent="0.25">
      <c r="A447" s="17">
        <v>42401</v>
      </c>
      <c r="B447" s="121">
        <v>75.534598091896044</v>
      </c>
      <c r="C447" s="125">
        <v>2.8673835125448037</v>
      </c>
      <c r="D447" s="124">
        <v>13.364055299539167</v>
      </c>
      <c r="E447" s="115"/>
      <c r="F447" s="60">
        <v>96.953753619871335</v>
      </c>
      <c r="G447" s="10">
        <v>1.5304578587140183</v>
      </c>
      <c r="H447" s="10">
        <v>8.932735265478108</v>
      </c>
      <c r="I447" s="18"/>
      <c r="J447" s="17">
        <v>42401</v>
      </c>
      <c r="K447" s="121">
        <v>75.534598091896044</v>
      </c>
      <c r="L447" s="60">
        <v>96.954647213218223</v>
      </c>
      <c r="M447" s="2"/>
      <c r="N447" s="2"/>
    </row>
    <row r="448" spans="1:15" x14ac:dyDescent="0.25">
      <c r="A448" s="17"/>
      <c r="B448" s="121"/>
      <c r="C448" s="125"/>
      <c r="D448" s="124"/>
      <c r="E448" s="115"/>
      <c r="F448" s="60">
        <v>96.632127197897518</v>
      </c>
      <c r="G448" s="10">
        <v>-0.33173178960643757</v>
      </c>
      <c r="H448" s="10">
        <v>8.9961339397226059</v>
      </c>
      <c r="I448" s="11"/>
      <c r="J448" s="17"/>
      <c r="K448" s="121"/>
      <c r="L448" s="60">
        <v>96.625329900774588</v>
      </c>
      <c r="M448" s="2"/>
      <c r="N448" s="2"/>
    </row>
    <row r="449" spans="1:15" x14ac:dyDescent="0.25">
      <c r="A449" s="17"/>
      <c r="B449" s="121"/>
      <c r="C449" s="125"/>
      <c r="D449" s="124"/>
      <c r="E449" s="115"/>
      <c r="F449" s="60">
        <v>96.288036584821995</v>
      </c>
      <c r="G449" s="10">
        <v>-0.35608303682567177</v>
      </c>
      <c r="H449" s="10">
        <v>7.9367285643427543</v>
      </c>
      <c r="I449" s="18"/>
      <c r="J449" s="17"/>
      <c r="K449" s="121"/>
      <c r="L449" s="60">
        <v>96.285178365992877</v>
      </c>
      <c r="M449" s="2"/>
      <c r="N449" s="2"/>
    </row>
    <row r="450" spans="1:15" x14ac:dyDescent="0.25">
      <c r="A450" s="17">
        <v>42491</v>
      </c>
      <c r="B450" s="121">
        <v>75.183682421318139</v>
      </c>
      <c r="C450" s="125">
        <v>-0.46457607433215942</v>
      </c>
      <c r="D450" s="124">
        <v>8.6185044359949465</v>
      </c>
      <c r="E450" s="115"/>
      <c r="F450" s="60">
        <v>99.951712686264798</v>
      </c>
      <c r="G450" s="10">
        <v>3.8049130830655198</v>
      </c>
      <c r="H450" s="10">
        <v>9.9570770968263833</v>
      </c>
      <c r="I450" s="18"/>
      <c r="J450" s="17">
        <v>42491</v>
      </c>
      <c r="K450" s="121">
        <v>75.183682421318139</v>
      </c>
      <c r="L450" s="60">
        <v>99.973564097121226</v>
      </c>
      <c r="M450" s="2"/>
      <c r="N450" s="2"/>
    </row>
    <row r="451" spans="1:15" x14ac:dyDescent="0.25">
      <c r="A451" s="17"/>
      <c r="B451" s="121"/>
      <c r="C451" s="125"/>
      <c r="D451" s="124"/>
      <c r="E451" s="115"/>
      <c r="F451" s="60">
        <v>99.30320960016752</v>
      </c>
      <c r="G451" s="10">
        <v>-0.64881638209927095</v>
      </c>
      <c r="H451" s="10">
        <v>6.6160320140945084</v>
      </c>
      <c r="I451" s="11"/>
      <c r="J451" s="17"/>
      <c r="K451" s="121"/>
      <c r="L451" s="60">
        <v>99.337515887191756</v>
      </c>
      <c r="M451" s="2"/>
      <c r="N451" s="2"/>
    </row>
    <row r="452" spans="1:15" x14ac:dyDescent="0.25">
      <c r="A452" s="17"/>
      <c r="B452" s="121"/>
      <c r="C452" s="125"/>
      <c r="D452" s="124"/>
      <c r="E452" s="115"/>
      <c r="F452" s="60">
        <v>99.559024745981702</v>
      </c>
      <c r="G452" s="10">
        <v>0.2576101485986193</v>
      </c>
      <c r="H452" s="10">
        <v>8.496410603609462</v>
      </c>
      <c r="I452" s="18"/>
      <c r="J452" s="17"/>
      <c r="K452" s="121"/>
      <c r="L452" s="60">
        <v>99.564869145901341</v>
      </c>
      <c r="M452" s="2"/>
      <c r="N452" s="2"/>
    </row>
    <row r="453" spans="1:15" x14ac:dyDescent="0.25">
      <c r="A453" s="17">
        <v>42583</v>
      </c>
      <c r="B453" s="121">
        <v>77.683956574185771</v>
      </c>
      <c r="C453" s="125">
        <v>3.3255542590431646</v>
      </c>
      <c r="D453" s="124">
        <v>9.6594427244582057</v>
      </c>
      <c r="E453" s="115"/>
      <c r="F453" s="60">
        <v>100.22389334600905</v>
      </c>
      <c r="G453" s="10">
        <v>0.66781349227125197</v>
      </c>
      <c r="H453" s="10">
        <v>8.2056854048282233</v>
      </c>
      <c r="I453" s="18"/>
      <c r="J453" s="17">
        <v>42583</v>
      </c>
      <c r="K453" s="121">
        <v>77.683956574185771</v>
      </c>
      <c r="L453" s="60">
        <v>100.2209864845957</v>
      </c>
      <c r="M453" s="2"/>
      <c r="N453" s="2"/>
    </row>
    <row r="454" spans="1:15" x14ac:dyDescent="0.25">
      <c r="A454" s="17"/>
      <c r="B454" s="121"/>
      <c r="C454" s="125"/>
      <c r="D454" s="124"/>
      <c r="E454" s="115"/>
      <c r="F454" s="60">
        <v>99.188611078497829</v>
      </c>
      <c r="G454" s="10">
        <v>-1.0329695174952525</v>
      </c>
      <c r="H454" s="10">
        <v>3.6005416031765991</v>
      </c>
      <c r="I454" s="11"/>
      <c r="J454" s="17"/>
      <c r="K454" s="121"/>
      <c r="L454" s="60">
        <v>99.179472408490199</v>
      </c>
      <c r="M454" s="2"/>
      <c r="N454" s="2"/>
    </row>
    <row r="455" spans="1:15" x14ac:dyDescent="0.25">
      <c r="A455" s="17"/>
      <c r="B455" s="121"/>
      <c r="C455" s="125"/>
      <c r="D455" s="124"/>
      <c r="E455" s="115"/>
      <c r="F455" s="60">
        <v>100.5712877262052</v>
      </c>
      <c r="G455" s="10">
        <v>1.3939873062776442</v>
      </c>
      <c r="H455" s="10">
        <v>5.3918459031091492</v>
      </c>
      <c r="I455" s="18"/>
      <c r="J455" s="17"/>
      <c r="K455" s="121"/>
      <c r="L455" s="60">
        <v>100.57367703524665</v>
      </c>
      <c r="M455" s="2"/>
      <c r="N455" s="2"/>
    </row>
    <row r="456" spans="1:15" x14ac:dyDescent="0.25">
      <c r="A456" s="17">
        <v>42675</v>
      </c>
      <c r="B456" s="121">
        <v>80.008772891764451</v>
      </c>
      <c r="C456" s="125">
        <v>2.9926595143986425</v>
      </c>
      <c r="D456" s="124">
        <v>8.9605734767025105</v>
      </c>
      <c r="E456" s="115"/>
      <c r="F456" s="60">
        <v>101.47903814856754</v>
      </c>
      <c r="G456" s="10">
        <v>0.90259401354548796</v>
      </c>
      <c r="H456" s="10">
        <v>6.0684225035671613</v>
      </c>
      <c r="I456" s="18"/>
      <c r="J456" s="17">
        <v>42675</v>
      </c>
      <c r="K456" s="121">
        <v>80.008772891764451</v>
      </c>
      <c r="L456" s="60">
        <v>101.47368114536515</v>
      </c>
      <c r="M456" s="2"/>
      <c r="N456" s="2"/>
    </row>
    <row r="457" spans="1:15" x14ac:dyDescent="0.25">
      <c r="A457" s="17"/>
      <c r="B457" s="121"/>
      <c r="C457" s="125"/>
      <c r="D457" s="124"/>
      <c r="E457" s="115"/>
      <c r="F457" s="60">
        <v>98.223873582144904</v>
      </c>
      <c r="G457" s="10">
        <v>-3.2077211469594413</v>
      </c>
      <c r="H457" s="10">
        <v>2.9876295723543222</v>
      </c>
      <c r="I457" s="11"/>
      <c r="J457" s="17"/>
      <c r="K457" s="121"/>
      <c r="L457" s="60">
        <v>98.219569502784537</v>
      </c>
      <c r="M457" s="2"/>
      <c r="N457" s="2"/>
    </row>
    <row r="458" spans="1:15" x14ac:dyDescent="0.25">
      <c r="A458" s="17"/>
      <c r="B458" s="121"/>
      <c r="C458" s="125"/>
      <c r="D458" s="124"/>
      <c r="E458" s="115"/>
      <c r="F458" s="60">
        <v>101.84982926289234</v>
      </c>
      <c r="G458" s="10">
        <v>3.6915217741998685</v>
      </c>
      <c r="H458" s="10">
        <v>6.6576528685721614</v>
      </c>
      <c r="I458" s="18"/>
      <c r="J458" s="17"/>
      <c r="K458" s="121"/>
      <c r="L458" s="60">
        <v>101.84203990428757</v>
      </c>
      <c r="M458" s="2"/>
      <c r="N458" s="2"/>
      <c r="O458" s="79"/>
    </row>
    <row r="459" spans="1:15" x14ac:dyDescent="0.25">
      <c r="A459" s="17">
        <v>42767</v>
      </c>
      <c r="B459" s="121">
        <v>81.193113279964919</v>
      </c>
      <c r="C459" s="125">
        <v>1.4802631578947461</v>
      </c>
      <c r="D459" s="124">
        <v>7.4912891986062826</v>
      </c>
      <c r="E459" s="115"/>
      <c r="F459" s="60">
        <v>105.82678254425377</v>
      </c>
      <c r="G459" s="10">
        <v>3.9047225804337948</v>
      </c>
      <c r="H459" s="10">
        <v>9.1518157813374792</v>
      </c>
      <c r="I459" s="18"/>
      <c r="J459" s="17">
        <v>42767</v>
      </c>
      <c r="K459" s="121">
        <v>81.193113279964919</v>
      </c>
      <c r="L459" s="60">
        <v>105.82323418994557</v>
      </c>
      <c r="M459" s="2"/>
      <c r="N459" s="2"/>
      <c r="O459" s="79"/>
    </row>
    <row r="460" spans="1:15" x14ac:dyDescent="0.25">
      <c r="A460" s="17"/>
      <c r="B460" s="121"/>
      <c r="C460" s="124"/>
      <c r="D460" s="124"/>
      <c r="E460" s="19"/>
      <c r="F460" s="60">
        <v>107.56937552037493</v>
      </c>
      <c r="G460" s="10">
        <v>1.6466464672045156</v>
      </c>
      <c r="H460" s="10">
        <v>11.318438949479503</v>
      </c>
      <c r="I460" s="11"/>
      <c r="J460" s="17"/>
      <c r="K460" s="121"/>
      <c r="L460" s="60">
        <v>107.55694936284401</v>
      </c>
      <c r="M460" s="2"/>
      <c r="N460" s="2"/>
      <c r="O460" s="79"/>
    </row>
    <row r="461" spans="1:15" x14ac:dyDescent="0.25">
      <c r="A461" s="17"/>
      <c r="B461" s="121"/>
      <c r="C461" s="124"/>
      <c r="D461" s="124"/>
      <c r="E461" s="19"/>
      <c r="F461" s="60">
        <v>110.07626411242973</v>
      </c>
      <c r="G461" s="10">
        <v>2.330485400633342</v>
      </c>
      <c r="H461" s="10">
        <v>14.319772234073348</v>
      </c>
      <c r="I461" s="18"/>
      <c r="J461" s="17"/>
      <c r="K461" s="121"/>
      <c r="L461" s="60">
        <v>110.07849245914176</v>
      </c>
      <c r="M461" s="2"/>
      <c r="N461" s="2"/>
      <c r="O461" s="79"/>
    </row>
    <row r="462" spans="1:15" x14ac:dyDescent="0.25">
      <c r="A462" s="17">
        <v>42856</v>
      </c>
      <c r="B462" s="121">
        <v>81.544028950542824</v>
      </c>
      <c r="C462" s="124">
        <v>0.43219881145325689</v>
      </c>
      <c r="D462" s="124">
        <v>8.4597432905484098</v>
      </c>
      <c r="E462" s="19"/>
      <c r="F462" s="60">
        <v>109.07448423854665</v>
      </c>
      <c r="G462" s="10">
        <v>-0.91007800996941723</v>
      </c>
      <c r="H462" s="10">
        <v>9.1271788217546899</v>
      </c>
      <c r="I462" s="18"/>
      <c r="J462" s="17">
        <v>42856</v>
      </c>
      <c r="K462" s="121">
        <v>81.544028950542824</v>
      </c>
      <c r="L462" s="60">
        <v>109.11646997769806</v>
      </c>
      <c r="M462" s="2"/>
      <c r="N462" s="2"/>
    </row>
    <row r="463" spans="1:15" x14ac:dyDescent="0.25">
      <c r="A463" s="17"/>
      <c r="B463" s="121"/>
      <c r="C463" s="124"/>
      <c r="D463" s="124"/>
      <c r="E463" s="19"/>
      <c r="F463" s="60">
        <v>110.67808788595666</v>
      </c>
      <c r="G463" s="10">
        <v>1.470191363823381</v>
      </c>
      <c r="H463" s="10">
        <v>11.454693490360214</v>
      </c>
      <c r="I463" s="11"/>
      <c r="J463" s="17"/>
      <c r="K463" s="121"/>
      <c r="L463" s="60">
        <v>110.71913076473787</v>
      </c>
      <c r="M463" s="2"/>
      <c r="N463" s="2"/>
    </row>
    <row r="464" spans="1:15" x14ac:dyDescent="0.25">
      <c r="A464" s="17"/>
      <c r="B464" s="121"/>
      <c r="C464" s="124"/>
      <c r="D464" s="124"/>
      <c r="E464" s="19"/>
      <c r="F464" s="60">
        <v>111.89740299565226</v>
      </c>
      <c r="G464" s="10">
        <v>1.1016770645260854</v>
      </c>
      <c r="H464" s="10">
        <v>12.393028438306942</v>
      </c>
      <c r="I464" s="18"/>
      <c r="J464" s="17"/>
      <c r="K464" s="121"/>
      <c r="L464" s="60">
        <v>111.89661602829915</v>
      </c>
      <c r="M464" s="2"/>
      <c r="N464" s="2"/>
    </row>
    <row r="465" spans="1:15" x14ac:dyDescent="0.25">
      <c r="A465" s="17">
        <v>42948</v>
      </c>
      <c r="B465" s="121">
        <v>87.728917644478571</v>
      </c>
      <c r="C465" s="124">
        <v>7.5847229693383644</v>
      </c>
      <c r="D465" s="124">
        <v>12.930547713156415</v>
      </c>
      <c r="E465" s="19"/>
      <c r="F465" s="60">
        <v>113.98273255647635</v>
      </c>
      <c r="G465" s="10">
        <v>1.8636085422868209</v>
      </c>
      <c r="H465" s="10">
        <v>13.728102901537476</v>
      </c>
      <c r="I465" s="18"/>
      <c r="J465" s="17">
        <v>42948</v>
      </c>
      <c r="K465" s="121">
        <v>87.728917644478571</v>
      </c>
      <c r="L465" s="60">
        <v>113.97454742172735</v>
      </c>
      <c r="M465" s="2"/>
      <c r="N465" s="2"/>
    </row>
    <row r="466" spans="1:15" x14ac:dyDescent="0.25">
      <c r="A466" s="17"/>
      <c r="B466" s="121"/>
      <c r="C466" s="124"/>
      <c r="D466" s="124"/>
      <c r="E466" s="19"/>
      <c r="F466" s="60">
        <v>113.2322577135385</v>
      </c>
      <c r="G466" s="10">
        <v>-0.65841099446005691</v>
      </c>
      <c r="H466" s="10">
        <v>14.15852735746701</v>
      </c>
      <c r="I466" s="11"/>
      <c r="J466" s="17"/>
      <c r="K466" s="121"/>
      <c r="L466" s="60">
        <v>113.2269468929954</v>
      </c>
      <c r="M466" s="2"/>
      <c r="N466" s="2"/>
    </row>
    <row r="467" spans="1:15" x14ac:dyDescent="0.25">
      <c r="A467" s="17"/>
      <c r="B467" s="121"/>
      <c r="C467" s="124"/>
      <c r="D467" s="124"/>
      <c r="E467" s="19"/>
      <c r="F467" s="60">
        <v>113.06623407232992</v>
      </c>
      <c r="G467" s="10">
        <v>-0.1466222122220695</v>
      </c>
      <c r="H467" s="10">
        <v>12.423969731938712</v>
      </c>
      <c r="I467" s="18"/>
      <c r="J467" s="17"/>
      <c r="K467" s="121"/>
      <c r="L467" s="60">
        <v>113.06209046157201</v>
      </c>
      <c r="M467" s="2"/>
      <c r="N467" s="2"/>
    </row>
    <row r="468" spans="1:15" x14ac:dyDescent="0.25">
      <c r="A468" s="17">
        <v>43040</v>
      </c>
      <c r="B468" s="121">
        <v>89.966005044412768</v>
      </c>
      <c r="C468" s="124">
        <v>2.5499999999999923</v>
      </c>
      <c r="D468" s="124">
        <v>12.445175438596491</v>
      </c>
      <c r="E468" s="19"/>
      <c r="F468" s="60">
        <v>113.38473189944402</v>
      </c>
      <c r="G468" s="10">
        <v>0.28169137296141233</v>
      </c>
      <c r="H468" s="10">
        <v>11.73217047391233</v>
      </c>
      <c r="I468" s="18"/>
      <c r="J468" s="17">
        <v>43040</v>
      </c>
      <c r="K468" s="121">
        <v>89.966005044412768</v>
      </c>
      <c r="L468" s="60">
        <v>113.37281938321217</v>
      </c>
      <c r="M468" s="2"/>
      <c r="N468" s="2"/>
    </row>
    <row r="469" spans="1:15" x14ac:dyDescent="0.25">
      <c r="A469" s="17"/>
      <c r="B469" s="121"/>
      <c r="C469" s="124"/>
      <c r="D469" s="124"/>
      <c r="E469" s="19"/>
      <c r="F469" s="60">
        <v>110.18054092436593</v>
      </c>
      <c r="G469" s="10">
        <v>-2.8259457172062241</v>
      </c>
      <c r="H469" s="10">
        <v>12.172872954579251</v>
      </c>
      <c r="I469" s="11"/>
      <c r="J469" s="17"/>
      <c r="K469" s="121"/>
      <c r="L469" s="60">
        <v>110.17890756269261</v>
      </c>
      <c r="M469" s="2"/>
      <c r="N469" s="2"/>
    </row>
    <row r="470" spans="1:15" x14ac:dyDescent="0.25">
      <c r="A470" s="17"/>
      <c r="B470" s="121"/>
      <c r="C470" s="124"/>
      <c r="D470" s="124"/>
      <c r="E470" s="19"/>
      <c r="F470" s="60">
        <v>110.45313447084312</v>
      </c>
      <c r="G470" s="10">
        <v>0.24740625176664643</v>
      </c>
      <c r="H470" s="10">
        <v>8.4470492196350619</v>
      </c>
      <c r="I470" s="18"/>
      <c r="J470" s="17"/>
      <c r="K470" s="121"/>
      <c r="L470" s="60">
        <v>110.43947099151805</v>
      </c>
      <c r="M470" s="2"/>
      <c r="N470" s="2"/>
    </row>
    <row r="471" spans="1:15" x14ac:dyDescent="0.25">
      <c r="A471" s="17">
        <v>43132</v>
      </c>
      <c r="B471" s="121">
        <v>93.475161750191901</v>
      </c>
      <c r="C471" s="124">
        <v>3.9005363237445052</v>
      </c>
      <c r="D471" s="124">
        <v>15.126958400864376</v>
      </c>
      <c r="E471" s="19"/>
      <c r="F471" s="60">
        <v>107.54467557943275</v>
      </c>
      <c r="G471" s="10">
        <v>-2.6332062963574265</v>
      </c>
      <c r="H471" s="10">
        <v>1.623306495650656</v>
      </c>
      <c r="I471" s="18"/>
      <c r="J471" s="17">
        <v>43132</v>
      </c>
      <c r="K471" s="121">
        <v>93.475161750191901</v>
      </c>
      <c r="L471" s="60">
        <v>107.53715771010897</v>
      </c>
      <c r="M471" s="2"/>
      <c r="N471" s="2"/>
    </row>
    <row r="472" spans="1:15" x14ac:dyDescent="0.25">
      <c r="A472" s="17"/>
      <c r="B472" s="121"/>
      <c r="C472" s="124"/>
      <c r="D472" s="124"/>
      <c r="E472" s="19"/>
      <c r="F472" s="60">
        <v>106.24880014908267</v>
      </c>
      <c r="G472" s="10">
        <v>-1.2049647491780724</v>
      </c>
      <c r="H472" s="10">
        <v>-1.2276499374509586</v>
      </c>
      <c r="I472" s="11"/>
      <c r="J472" s="17"/>
      <c r="K472" s="121"/>
      <c r="L472" s="60">
        <v>106.23947620344399</v>
      </c>
      <c r="M472" s="2"/>
      <c r="N472" s="2"/>
      <c r="O472" s="79"/>
    </row>
    <row r="473" spans="1:15" x14ac:dyDescent="0.25">
      <c r="A473" s="17"/>
      <c r="B473" s="121"/>
      <c r="C473" s="124"/>
      <c r="D473" s="124"/>
      <c r="E473" s="19"/>
      <c r="F473" s="60">
        <v>105.24750667235017</v>
      </c>
      <c r="G473" s="10">
        <v>-0.94240450275911991</v>
      </c>
      <c r="H473" s="10">
        <v>-4.386738121079004</v>
      </c>
      <c r="I473" s="18"/>
      <c r="J473" s="17"/>
      <c r="K473" s="121"/>
      <c r="L473" s="60">
        <v>105.24257823533276</v>
      </c>
      <c r="M473" s="2"/>
      <c r="N473" s="2"/>
      <c r="O473" s="79"/>
    </row>
    <row r="474" spans="1:15" x14ac:dyDescent="0.25">
      <c r="A474" s="17">
        <v>43221</v>
      </c>
      <c r="B474" s="121">
        <v>98.080929926527034</v>
      </c>
      <c r="C474" s="124">
        <v>4.9272641952135237</v>
      </c>
      <c r="D474" s="124">
        <v>20.27972027972028</v>
      </c>
      <c r="E474" s="19"/>
      <c r="F474" s="60">
        <v>106.4616425636286</v>
      </c>
      <c r="G474" s="10">
        <v>1.1536006216833261</v>
      </c>
      <c r="H474" s="10">
        <v>-2.3954655327122487</v>
      </c>
      <c r="I474" s="18"/>
      <c r="J474" s="17">
        <v>43221</v>
      </c>
      <c r="K474" s="121">
        <v>98.080929926527034</v>
      </c>
      <c r="L474" s="60">
        <v>106.54358332028997</v>
      </c>
      <c r="M474" s="2"/>
      <c r="N474" s="2"/>
      <c r="O474" s="79"/>
    </row>
    <row r="475" spans="1:15" x14ac:dyDescent="0.25">
      <c r="A475" s="17"/>
      <c r="B475" s="121"/>
      <c r="C475" s="124"/>
      <c r="D475" s="124"/>
      <c r="E475" s="19"/>
      <c r="F475" s="60">
        <v>101.11014482908176</v>
      </c>
      <c r="G475" s="10">
        <v>-5.0266909336369014</v>
      </c>
      <c r="H475" s="10">
        <v>-8.6448394977095777</v>
      </c>
      <c r="I475" s="11"/>
      <c r="J475" s="17"/>
      <c r="K475" s="121"/>
      <c r="L475" s="60">
        <v>101.15203240298989</v>
      </c>
      <c r="M475" s="2"/>
      <c r="N475" s="2"/>
      <c r="O475" s="79"/>
    </row>
    <row r="476" spans="1:15" x14ac:dyDescent="0.25">
      <c r="A476" s="17"/>
      <c r="B476" s="121"/>
      <c r="C476" s="124"/>
      <c r="D476" s="124"/>
      <c r="E476" s="19"/>
      <c r="F476" s="60">
        <v>103.45166114311562</v>
      </c>
      <c r="G476" s="10">
        <v>2.315807496856026</v>
      </c>
      <c r="H476" s="10">
        <v>-7.5477550206100812</v>
      </c>
      <c r="I476" s="18"/>
      <c r="J476" s="17"/>
      <c r="K476" s="121"/>
      <c r="L476" s="60">
        <v>103.44685029189291</v>
      </c>
      <c r="M476" s="2"/>
      <c r="N476" s="2"/>
      <c r="O476" s="79"/>
    </row>
    <row r="477" spans="1:15" x14ac:dyDescent="0.25">
      <c r="A477" s="17">
        <v>43313</v>
      </c>
      <c r="B477" s="121">
        <v>99.572321526483165</v>
      </c>
      <c r="C477" s="124">
        <v>1.5205724508050042</v>
      </c>
      <c r="D477" s="124">
        <v>13.499999999999984</v>
      </c>
      <c r="E477" s="19"/>
      <c r="F477" s="60">
        <v>103.9485954427528</v>
      </c>
      <c r="G477" s="10">
        <v>0.48035410369073883</v>
      </c>
      <c r="H477" s="10">
        <v>-8.8032080725488964</v>
      </c>
      <c r="I477" s="18"/>
      <c r="J477" s="17">
        <v>43313</v>
      </c>
      <c r="K477" s="121">
        <v>99.572321526483165</v>
      </c>
      <c r="L477" s="60">
        <v>103.9316615875745</v>
      </c>
      <c r="M477" s="2"/>
      <c r="N477" s="2"/>
      <c r="O477" s="79"/>
    </row>
    <row r="478" spans="1:15" x14ac:dyDescent="0.25">
      <c r="A478" s="17"/>
      <c r="B478" s="121"/>
      <c r="C478" s="126"/>
      <c r="D478" s="124"/>
      <c r="E478" s="19"/>
      <c r="F478" s="60">
        <v>104.33552464366129</v>
      </c>
      <c r="G478" s="10">
        <v>0.37223129303518565</v>
      </c>
      <c r="H478" s="10">
        <v>-7.8570658657930226</v>
      </c>
      <c r="I478" s="11"/>
      <c r="J478" s="17"/>
      <c r="K478" s="121"/>
      <c r="L478" s="60">
        <v>104.33138714309402</v>
      </c>
      <c r="M478" s="2"/>
      <c r="N478" s="2"/>
    </row>
    <row r="479" spans="1:15" x14ac:dyDescent="0.25">
      <c r="A479" s="17"/>
      <c r="B479" s="121"/>
      <c r="C479" s="123"/>
      <c r="D479" s="124"/>
      <c r="E479" s="19"/>
      <c r="F479" s="60">
        <v>102.80204859812243</v>
      </c>
      <c r="G479" s="10">
        <v>-1.4697544779461946</v>
      </c>
      <c r="H479" s="10">
        <v>-9.0780289610082558</v>
      </c>
      <c r="I479" s="18"/>
      <c r="J479" s="17"/>
      <c r="K479" s="121"/>
      <c r="L479" s="60">
        <v>102.79207912463073</v>
      </c>
      <c r="M479" s="2"/>
      <c r="N479" s="2"/>
    </row>
    <row r="480" spans="1:15" x14ac:dyDescent="0.25">
      <c r="A480" s="17">
        <v>43405</v>
      </c>
      <c r="B480" s="121">
        <v>101.89713784406185</v>
      </c>
      <c r="C480" s="123">
        <v>2.3348017621145356</v>
      </c>
      <c r="D480" s="124">
        <v>13.261823500731342</v>
      </c>
      <c r="E480" s="19"/>
      <c r="F480" s="60">
        <v>99.830517790931452</v>
      </c>
      <c r="G480" s="10">
        <v>-2.8905365678143169</v>
      </c>
      <c r="H480" s="10">
        <v>-11.954179263336096</v>
      </c>
      <c r="I480" s="18"/>
      <c r="J480" s="17">
        <v>43405</v>
      </c>
      <c r="K480" s="121">
        <v>101.89713784406185</v>
      </c>
      <c r="L480" s="60">
        <v>99.802985128830272</v>
      </c>
      <c r="M480" s="2"/>
      <c r="N480" s="2"/>
    </row>
    <row r="481" spans="1:15" x14ac:dyDescent="0.25">
      <c r="A481" s="17"/>
      <c r="B481" s="121"/>
      <c r="C481" s="123"/>
      <c r="D481" s="124"/>
      <c r="E481" s="19"/>
      <c r="F481" s="60">
        <v>98.467013440304584</v>
      </c>
      <c r="G481" s="10">
        <v>-1.3658191711299783</v>
      </c>
      <c r="H481" s="10">
        <v>-10.631212540608381</v>
      </c>
      <c r="I481" s="11"/>
      <c r="J481" s="17"/>
      <c r="K481" s="121"/>
      <c r="L481" s="60">
        <v>98.456816245844863</v>
      </c>
      <c r="M481" s="2"/>
      <c r="N481" s="2"/>
    </row>
    <row r="482" spans="1:15" x14ac:dyDescent="0.25">
      <c r="A482" s="17"/>
      <c r="B482" s="121"/>
      <c r="C482" s="123"/>
      <c r="D482" s="124"/>
      <c r="E482" s="19"/>
      <c r="F482" s="60">
        <v>104.26763440536932</v>
      </c>
      <c r="G482" s="10">
        <v>5.8909281010958603</v>
      </c>
      <c r="H482" s="10">
        <v>-5.6001127492734231</v>
      </c>
      <c r="I482" s="18"/>
      <c r="J482" s="17"/>
      <c r="K482" s="121"/>
      <c r="L482" s="60">
        <v>104.24716422066318</v>
      </c>
      <c r="M482" s="2"/>
      <c r="N482" s="2"/>
    </row>
    <row r="483" spans="1:15" x14ac:dyDescent="0.25">
      <c r="A483" s="128">
        <v>43497</v>
      </c>
      <c r="B483" s="121">
        <v>102.02873122052856</v>
      </c>
      <c r="C483" s="123">
        <v>0.12914334911751352</v>
      </c>
      <c r="D483" s="124">
        <v>9.1506335053965238</v>
      </c>
      <c r="E483" s="19"/>
      <c r="F483" s="60">
        <v>101.61693744247022</v>
      </c>
      <c r="G483" s="10">
        <v>-2.5422049498061705</v>
      </c>
      <c r="H483" s="10">
        <v>-5.5118843448314525</v>
      </c>
      <c r="I483" s="18"/>
      <c r="J483" s="128">
        <v>43497</v>
      </c>
      <c r="K483" s="121">
        <v>102.02873122052856</v>
      </c>
      <c r="L483" s="60">
        <v>101.60746220485166</v>
      </c>
      <c r="M483" s="2"/>
      <c r="N483" s="2"/>
    </row>
    <row r="484" spans="1:15" x14ac:dyDescent="0.25">
      <c r="A484" s="17"/>
      <c r="B484" s="121"/>
      <c r="C484" s="123"/>
      <c r="D484" s="124"/>
      <c r="E484" s="19"/>
      <c r="F484" s="60">
        <v>102.57968053197753</v>
      </c>
      <c r="G484" s="10">
        <v>0.94742383872015168</v>
      </c>
      <c r="H484" s="10">
        <v>-3.4533280488408535</v>
      </c>
      <c r="I484" s="11"/>
      <c r="J484" s="17"/>
      <c r="K484" s="121"/>
      <c r="L484" s="60">
        <v>102.5793951773432</v>
      </c>
      <c r="M484" s="2"/>
      <c r="N484" s="2"/>
    </row>
    <row r="485" spans="1:15" x14ac:dyDescent="0.25">
      <c r="A485" s="17"/>
      <c r="B485" s="121"/>
      <c r="C485" s="123"/>
      <c r="D485" s="124"/>
      <c r="E485" s="19"/>
      <c r="F485" s="60">
        <v>103.83724416226208</v>
      </c>
      <c r="G485" s="10">
        <v>1.2259383376540312</v>
      </c>
      <c r="H485" s="10">
        <v>-1.3399486170047048</v>
      </c>
      <c r="I485" s="18"/>
      <c r="J485" s="17"/>
      <c r="K485" s="121"/>
      <c r="L485" s="60">
        <v>103.83599067905473</v>
      </c>
      <c r="M485" s="2"/>
      <c r="N485" s="2"/>
    </row>
    <row r="486" spans="1:15" x14ac:dyDescent="0.25">
      <c r="A486" s="128">
        <v>43586</v>
      </c>
      <c r="B486" s="121">
        <v>99.70391490294989</v>
      </c>
      <c r="C486" s="123">
        <v>-2.2785898538262956</v>
      </c>
      <c r="D486" s="124">
        <v>1.6547406082289833</v>
      </c>
      <c r="E486" s="19"/>
      <c r="F486" s="60">
        <v>99.290495635749323</v>
      </c>
      <c r="G486" s="10">
        <v>-4.3787261143099503</v>
      </c>
      <c r="H486" s="10">
        <v>-6.7358973196316452</v>
      </c>
      <c r="I486" s="18"/>
      <c r="J486" s="128">
        <v>43586</v>
      </c>
      <c r="K486" s="121">
        <v>99.70391490294989</v>
      </c>
      <c r="L486" s="60">
        <v>99.410030705278757</v>
      </c>
      <c r="M486" s="2"/>
      <c r="N486" s="2"/>
    </row>
    <row r="487" spans="1:15" x14ac:dyDescent="0.25">
      <c r="A487" s="17"/>
      <c r="B487" s="121"/>
      <c r="C487" s="123"/>
      <c r="D487" s="124"/>
      <c r="E487" s="19"/>
      <c r="F487" s="60">
        <v>102.36338422244459</v>
      </c>
      <c r="G487" s="10">
        <v>3.0948466588063717</v>
      </c>
      <c r="H487" s="10">
        <v>1.2394793771498769</v>
      </c>
      <c r="I487" s="11"/>
      <c r="J487" s="17"/>
      <c r="K487" s="121"/>
      <c r="L487" s="60">
        <v>102.41272034174216</v>
      </c>
      <c r="M487" s="2"/>
      <c r="N487" s="2"/>
    </row>
    <row r="488" spans="1:15" x14ac:dyDescent="0.25">
      <c r="A488" s="17"/>
      <c r="B488" s="121"/>
      <c r="C488" s="123"/>
      <c r="D488" s="124"/>
      <c r="E488" s="19"/>
      <c r="F488" s="60">
        <v>100.20305559964129</v>
      </c>
      <c r="G488" s="10">
        <v>-2.1104505670784812</v>
      </c>
      <c r="H488" s="10">
        <v>-3.1402159303949517</v>
      </c>
      <c r="I488" s="18"/>
      <c r="J488" s="17"/>
      <c r="K488" s="121"/>
      <c r="L488" s="60">
        <v>100.19400174015669</v>
      </c>
      <c r="M488" s="2"/>
      <c r="N488" s="2"/>
      <c r="O488" s="79"/>
    </row>
    <row r="489" spans="1:15" x14ac:dyDescent="0.25">
      <c r="A489" s="128">
        <v>43678</v>
      </c>
      <c r="B489" s="121">
        <v>97.203640750082243</v>
      </c>
      <c r="C489" s="123">
        <v>-2.5076990761108742</v>
      </c>
      <c r="D489" s="124">
        <v>-2.3788546255506615</v>
      </c>
      <c r="E489" s="19"/>
      <c r="F489" s="60">
        <v>98.743258295538112</v>
      </c>
      <c r="G489" s="10">
        <v>-1.4568391107111167</v>
      </c>
      <c r="H489" s="10">
        <v>-5.0076070052157746</v>
      </c>
      <c r="I489" s="18"/>
      <c r="J489" s="128">
        <v>43678</v>
      </c>
      <c r="K489" s="121">
        <v>97.203640750082243</v>
      </c>
      <c r="L489" s="60">
        <v>98.721878543948975</v>
      </c>
      <c r="M489" s="2"/>
      <c r="N489" s="2"/>
      <c r="O489" s="79"/>
    </row>
    <row r="490" spans="1:15" x14ac:dyDescent="0.25">
      <c r="A490" s="17"/>
      <c r="B490" s="121"/>
      <c r="C490" s="123"/>
      <c r="D490" s="124"/>
      <c r="E490" s="19"/>
      <c r="F490" s="60">
        <v>99.118231951359959</v>
      </c>
      <c r="G490" s="10">
        <v>0.37974608322073333</v>
      </c>
      <c r="H490" s="10">
        <v>-5.0004949993015639</v>
      </c>
      <c r="I490" s="11"/>
      <c r="J490" s="17"/>
      <c r="K490" s="121"/>
      <c r="L490" s="60">
        <v>99.097363017920216</v>
      </c>
      <c r="M490" s="2"/>
      <c r="N490" s="2"/>
      <c r="O490" s="79"/>
    </row>
    <row r="491" spans="1:15" x14ac:dyDescent="0.25">
      <c r="A491" s="17"/>
      <c r="B491" s="121"/>
      <c r="C491" s="123"/>
      <c r="D491" s="124"/>
      <c r="E491" s="19"/>
      <c r="F491" s="60">
        <v>97.197175610310808</v>
      </c>
      <c r="G491" s="10">
        <v>-1.9381462958216078</v>
      </c>
      <c r="H491" s="10">
        <v>-5.4521024281552926</v>
      </c>
      <c r="I491" s="11"/>
      <c r="J491" s="17"/>
      <c r="K491" s="121"/>
      <c r="L491" s="60">
        <v>97.172757323984868</v>
      </c>
      <c r="M491" s="2"/>
      <c r="N491" s="2"/>
      <c r="O491" s="79"/>
    </row>
    <row r="492" spans="1:15" x14ac:dyDescent="0.25">
      <c r="A492" s="128">
        <v>43770</v>
      </c>
      <c r="B492" s="137">
        <v>101.06371312643931</v>
      </c>
      <c r="C492" s="123">
        <v>3.9711191335740179</v>
      </c>
      <c r="D492" s="124">
        <v>-0.81790787774428475</v>
      </c>
      <c r="E492" s="19"/>
      <c r="F492" s="60">
        <v>94.686624789571695</v>
      </c>
      <c r="G492" s="10">
        <v>-2.5829462687316895</v>
      </c>
      <c r="H492" s="10">
        <v>-5.1526257853658279</v>
      </c>
      <c r="I492" s="11"/>
      <c r="J492" s="128">
        <v>43770</v>
      </c>
      <c r="K492" s="137">
        <v>101.06371312643931</v>
      </c>
      <c r="L492" s="60">
        <v>94.646484332409997</v>
      </c>
      <c r="M492" s="2"/>
      <c r="N492" s="2"/>
      <c r="O492" s="79"/>
    </row>
    <row r="493" spans="1:15" x14ac:dyDescent="0.25">
      <c r="A493" s="17"/>
      <c r="B493" s="121"/>
      <c r="C493" s="123"/>
      <c r="D493" s="124"/>
      <c r="E493" s="19"/>
      <c r="F493" s="60">
        <v>96.096277353304998</v>
      </c>
      <c r="G493" s="10">
        <v>1.4887557422878617</v>
      </c>
      <c r="H493" s="10">
        <v>-2.407644960651556</v>
      </c>
      <c r="I493" s="11"/>
      <c r="J493" s="17"/>
      <c r="K493" s="121"/>
      <c r="L493" s="60">
        <v>96.074751712645579</v>
      </c>
      <c r="M493" s="2"/>
      <c r="N493" s="2"/>
    </row>
    <row r="494" spans="1:15" x14ac:dyDescent="0.25">
      <c r="A494" s="17"/>
      <c r="B494" s="121"/>
      <c r="C494" s="123"/>
      <c r="D494" s="124"/>
      <c r="E494" s="19"/>
      <c r="F494" s="60">
        <v>94.825561273083338</v>
      </c>
      <c r="G494" s="10">
        <v>-1.3223364267793469</v>
      </c>
      <c r="H494" s="10">
        <v>-9.0556126895305908</v>
      </c>
      <c r="J494" s="17"/>
      <c r="K494" s="121"/>
      <c r="L494" s="60">
        <v>94.798114889875194</v>
      </c>
      <c r="M494" s="2"/>
      <c r="N494" s="2"/>
    </row>
    <row r="495" spans="1:15" x14ac:dyDescent="0.25">
      <c r="A495" s="17">
        <v>43862</v>
      </c>
      <c r="B495" s="121">
        <v>99.879372738238843</v>
      </c>
      <c r="C495" s="123">
        <v>-1.1718750000000071</v>
      </c>
      <c r="D495" s="124">
        <v>-2.1066208082545033</v>
      </c>
      <c r="E495" s="19"/>
      <c r="F495" s="60">
        <v>96.449380902230217</v>
      </c>
      <c r="G495" s="10">
        <v>1.7124281758486237</v>
      </c>
      <c r="H495" s="10">
        <v>-5.0853299364247988</v>
      </c>
      <c r="J495" s="17">
        <v>43862</v>
      </c>
      <c r="K495" s="121">
        <v>99.879372738238843</v>
      </c>
      <c r="L495" s="60">
        <v>96.44842829262997</v>
      </c>
      <c r="M495" s="2"/>
      <c r="N495" s="2"/>
    </row>
    <row r="496" spans="1:15" x14ac:dyDescent="0.25">
      <c r="A496" s="17"/>
      <c r="B496" s="121"/>
      <c r="C496" s="123"/>
      <c r="D496" s="124"/>
      <c r="E496" s="19"/>
      <c r="F496" s="60">
        <v>87.69873544774785</v>
      </c>
      <c r="G496" s="10">
        <v>-9.0727855094817187</v>
      </c>
      <c r="H496" s="10">
        <v>-14.50671810153551</v>
      </c>
      <c r="I496" s="11"/>
      <c r="J496" s="17"/>
      <c r="K496" s="121"/>
      <c r="L496" s="60">
        <v>87.707416074356885</v>
      </c>
      <c r="M496" s="2"/>
      <c r="N496" s="2"/>
    </row>
    <row r="497" spans="1:15" x14ac:dyDescent="0.25">
      <c r="A497" s="17"/>
      <c r="B497" s="121"/>
      <c r="C497" s="123"/>
      <c r="D497" s="124"/>
      <c r="E497" s="19"/>
      <c r="F497" s="60">
        <v>49.771699527006</v>
      </c>
      <c r="G497" s="10">
        <v>-43.246958724210252</v>
      </c>
      <c r="H497" s="10">
        <v>-52.067584296411162</v>
      </c>
      <c r="I497" s="11"/>
      <c r="J497" s="17"/>
      <c r="K497" s="121"/>
      <c r="L497" s="60">
        <v>49.788697250640489</v>
      </c>
      <c r="M497" s="2"/>
      <c r="N497" s="2"/>
    </row>
    <row r="498" spans="1:15" x14ac:dyDescent="0.25">
      <c r="A498" s="17">
        <v>43952</v>
      </c>
      <c r="B498" s="121">
        <v>56.365829586577476</v>
      </c>
      <c r="C498" s="123">
        <v>-43.566095740008784</v>
      </c>
      <c r="D498" s="124">
        <v>-43.466783985921694</v>
      </c>
      <c r="E498" s="19"/>
      <c r="F498" s="60">
        <v>45.838438895905647</v>
      </c>
      <c r="G498" s="10">
        <v>-7.9026046296975956</v>
      </c>
      <c r="H498" s="10">
        <v>-53.834011400179158</v>
      </c>
      <c r="I498" s="11"/>
      <c r="J498" s="17">
        <v>43952</v>
      </c>
      <c r="K498" s="121">
        <v>56.365829586577476</v>
      </c>
      <c r="L498" s="60">
        <v>46.018897914942194</v>
      </c>
      <c r="M498" s="2"/>
      <c r="N498" s="2"/>
    </row>
    <row r="499" spans="1:15" x14ac:dyDescent="0.25">
      <c r="A499" s="17"/>
      <c r="B499" s="121"/>
      <c r="C499" s="123"/>
      <c r="D499" s="124"/>
      <c r="E499" s="19"/>
      <c r="F499" s="60">
        <v>55.679565446947599</v>
      </c>
      <c r="G499" s="108">
        <v>21.469157301342957</v>
      </c>
      <c r="H499" s="10">
        <v>-45.605974372680926</v>
      </c>
      <c r="I499" s="11"/>
      <c r="J499" s="17"/>
      <c r="K499" s="121"/>
      <c r="L499" s="60">
        <v>55.72361323000996</v>
      </c>
      <c r="M499" s="2"/>
      <c r="N499" s="2"/>
    </row>
    <row r="500" spans="1:15" x14ac:dyDescent="0.25">
      <c r="A500" s="17"/>
      <c r="B500" s="121"/>
      <c r="C500" s="123"/>
      <c r="D500" s="124"/>
      <c r="E500" s="19"/>
      <c r="F500" s="60">
        <v>64.477830114617689</v>
      </c>
      <c r="G500" s="10">
        <v>15.80160440737135</v>
      </c>
      <c r="H500" s="10">
        <v>-35.652830416432423</v>
      </c>
      <c r="I500" s="11"/>
      <c r="J500" s="17"/>
      <c r="K500" s="121"/>
      <c r="L500" s="60">
        <v>64.463113439494009</v>
      </c>
      <c r="M500" s="2"/>
      <c r="N500" s="2"/>
    </row>
    <row r="501" spans="1:15" x14ac:dyDescent="0.25">
      <c r="A501" s="17">
        <v>44044</v>
      </c>
      <c r="B501" s="121">
        <v>88.957122491501266</v>
      </c>
      <c r="C501" s="123">
        <v>57.821011673151759</v>
      </c>
      <c r="D501" s="124">
        <v>-8.4837545126353717</v>
      </c>
      <c r="E501" s="19"/>
      <c r="F501" s="60">
        <v>68.592537916304707</v>
      </c>
      <c r="G501" s="10">
        <v>6.3815854137345918</v>
      </c>
      <c r="H501" s="10">
        <v>-30.5344596681147</v>
      </c>
      <c r="I501" s="11"/>
      <c r="J501" s="17">
        <v>44044</v>
      </c>
      <c r="K501" s="121">
        <v>88.957122491501266</v>
      </c>
      <c r="L501" s="60">
        <v>68.553584305494951</v>
      </c>
      <c r="M501" s="2"/>
      <c r="N501" s="2"/>
    </row>
    <row r="502" spans="1:15" x14ac:dyDescent="0.25">
      <c r="A502" s="17"/>
      <c r="B502" s="121"/>
      <c r="C502" s="123"/>
      <c r="D502" s="124"/>
      <c r="E502" s="19"/>
      <c r="F502" s="60">
        <v>71.409208749913716</v>
      </c>
      <c r="G502" s="10">
        <v>4.1063808384606659</v>
      </c>
      <c r="H502" s="10">
        <v>-27.955526098411266</v>
      </c>
      <c r="I502" s="11"/>
      <c r="J502" s="17"/>
      <c r="K502" s="121"/>
      <c r="L502" s="60">
        <v>71.351715023728062</v>
      </c>
      <c r="M502" s="2"/>
      <c r="N502" s="2"/>
    </row>
    <row r="503" spans="1:15" x14ac:dyDescent="0.25">
      <c r="A503" s="17"/>
      <c r="B503" s="121"/>
      <c r="C503" s="123"/>
      <c r="D503" s="124"/>
      <c r="E503" s="19"/>
      <c r="F503" s="60">
        <v>79.547700960740968</v>
      </c>
      <c r="G503" s="10">
        <v>11.396978559627424</v>
      </c>
      <c r="H503" s="10">
        <v>-18.158423368525899</v>
      </c>
      <c r="I503" s="11"/>
      <c r="J503" s="17"/>
      <c r="K503" s="121"/>
      <c r="L503" s="60">
        <v>79.498460435929914</v>
      </c>
      <c r="M503" s="2"/>
      <c r="N503" s="2"/>
    </row>
    <row r="504" spans="1:15" x14ac:dyDescent="0.25">
      <c r="A504" s="17">
        <v>44136</v>
      </c>
      <c r="B504" s="121">
        <v>114.00372847899989</v>
      </c>
      <c r="C504" s="123">
        <v>28.15581854043392</v>
      </c>
      <c r="D504" s="124">
        <v>12.803819444444434</v>
      </c>
      <c r="E504" s="19"/>
      <c r="F504" s="60">
        <v>86.333433658578102</v>
      </c>
      <c r="G504" s="10">
        <v>8.5303944876874418</v>
      </c>
      <c r="H504" s="10">
        <v>-8.8219335619549639</v>
      </c>
      <c r="I504" s="11"/>
      <c r="J504" s="17">
        <v>44136</v>
      </c>
      <c r="K504" s="121">
        <v>114.00372847899989</v>
      </c>
      <c r="L504" s="60">
        <v>86.272710959018923</v>
      </c>
      <c r="M504" s="2"/>
      <c r="N504" s="2"/>
    </row>
    <row r="505" spans="1:15" x14ac:dyDescent="0.25">
      <c r="A505" s="17"/>
      <c r="B505" s="121"/>
      <c r="C505" s="123"/>
      <c r="D505" s="124"/>
      <c r="E505" s="19"/>
      <c r="F505" s="60">
        <v>92.878748606273348</v>
      </c>
      <c r="G505" s="10">
        <v>7.5814370752122828</v>
      </c>
      <c r="H505" s="10">
        <v>-3.348234536913608</v>
      </c>
      <c r="I505" s="11"/>
      <c r="J505" s="17"/>
      <c r="K505" s="121"/>
      <c r="L505" s="60">
        <v>92.831504330738639</v>
      </c>
      <c r="M505" s="2"/>
      <c r="N505" s="2"/>
      <c r="O505" s="79"/>
    </row>
    <row r="506" spans="1:15" x14ac:dyDescent="0.25">
      <c r="A506" s="17"/>
      <c r="B506" s="121"/>
      <c r="C506" s="123"/>
      <c r="D506" s="124"/>
      <c r="E506" s="19"/>
      <c r="F506" s="60">
        <v>95.315207868611168</v>
      </c>
      <c r="G506" s="10">
        <v>2.6232688304903107</v>
      </c>
      <c r="H506" s="10">
        <v>0.51636561804018211</v>
      </c>
      <c r="I506" s="11"/>
      <c r="J506" s="17"/>
      <c r="K506" s="121"/>
      <c r="L506" s="60">
        <v>95.294360323824378</v>
      </c>
      <c r="M506" s="2"/>
      <c r="N506" s="2"/>
      <c r="O506" s="79"/>
    </row>
    <row r="507" spans="1:15" x14ac:dyDescent="0.25">
      <c r="A507" s="17">
        <v>44228</v>
      </c>
      <c r="B507" s="121">
        <v>126.59282816098258</v>
      </c>
      <c r="C507" s="123">
        <v>11.042708734128524</v>
      </c>
      <c r="D507" s="124">
        <v>26.745718050065886</v>
      </c>
      <c r="E507" s="19"/>
      <c r="F507" s="60">
        <v>104.10306465219787</v>
      </c>
      <c r="G507" s="10">
        <v>9.2197845234733844</v>
      </c>
      <c r="H507" s="10">
        <v>7.9354410348430493</v>
      </c>
      <c r="I507" s="11"/>
      <c r="J507" s="17">
        <v>44228</v>
      </c>
      <c r="K507" s="121">
        <v>126.59282816098258</v>
      </c>
      <c r="L507" s="60">
        <v>104.11987972703275</v>
      </c>
      <c r="M507" s="2"/>
      <c r="N507" s="2"/>
    </row>
    <row r="508" spans="1:15" x14ac:dyDescent="0.25">
      <c r="A508" s="17"/>
      <c r="B508" s="121"/>
      <c r="C508" s="123"/>
      <c r="D508" s="124"/>
      <c r="E508" s="19"/>
      <c r="F508" s="60">
        <v>112.88010311032318</v>
      </c>
      <c r="G508" s="10">
        <v>8.4311047781819646</v>
      </c>
      <c r="H508" s="10">
        <v>28.713490033820086</v>
      </c>
      <c r="I508" s="11"/>
      <c r="J508" s="17"/>
      <c r="K508" s="121"/>
      <c r="L508" s="60">
        <v>112.91402402828932</v>
      </c>
      <c r="M508" s="2"/>
      <c r="N508" s="2"/>
    </row>
    <row r="509" spans="1:15" x14ac:dyDescent="0.25">
      <c r="A509" s="17"/>
      <c r="B509" s="121"/>
      <c r="C509" s="123"/>
      <c r="D509" s="124"/>
      <c r="E509" s="19"/>
      <c r="F509" s="60">
        <v>117.73751061187984</v>
      </c>
      <c r="G509" s="10">
        <v>4.3031565065184907</v>
      </c>
      <c r="H509" s="10">
        <v>136.55513420431978</v>
      </c>
      <c r="I509" s="11"/>
      <c r="J509" s="17"/>
      <c r="K509" s="121"/>
      <c r="L509" s="60">
        <v>117.80201339177478</v>
      </c>
      <c r="M509" s="2"/>
      <c r="N509" s="2"/>
    </row>
    <row r="510" spans="1:15" x14ac:dyDescent="0.25">
      <c r="A510" s="17">
        <v>44317</v>
      </c>
      <c r="B510" s="121">
        <v>161.33347954819607</v>
      </c>
      <c r="C510" s="123">
        <v>27.442827442827422</v>
      </c>
      <c r="D510" s="124">
        <v>186.22568093385212</v>
      </c>
      <c r="E510" s="19"/>
      <c r="F510" s="60">
        <v>127.77546951432117</v>
      </c>
      <c r="G510" s="10">
        <v>8.5257101583634984</v>
      </c>
      <c r="H510" s="10">
        <v>178.7517912738827</v>
      </c>
      <c r="I510" s="11"/>
      <c r="J510" s="17">
        <v>44317</v>
      </c>
      <c r="K510" s="121">
        <v>161.33347954819607</v>
      </c>
      <c r="L510" s="60">
        <v>128.02053249072526</v>
      </c>
      <c r="M510" s="2"/>
      <c r="N510" s="2"/>
    </row>
    <row r="511" spans="1:15" x14ac:dyDescent="0.25">
      <c r="B511" s="121"/>
      <c r="C511" s="123"/>
      <c r="D511" s="124"/>
      <c r="E511" s="19"/>
      <c r="F511" s="60">
        <v>125.50256941852551</v>
      </c>
      <c r="G511" s="10">
        <v>-1.7788235131790398</v>
      </c>
      <c r="H511" s="10">
        <v>125.40148869894901</v>
      </c>
      <c r="I511" s="11"/>
      <c r="K511" s="121"/>
      <c r="L511" s="60">
        <v>125.60889243746294</v>
      </c>
      <c r="M511" s="2"/>
      <c r="N511" s="2"/>
    </row>
    <row r="512" spans="1:15" x14ac:dyDescent="0.25">
      <c r="A512" s="17"/>
      <c r="B512" s="121"/>
      <c r="C512" s="123"/>
      <c r="D512" s="124"/>
      <c r="E512" s="19"/>
      <c r="F512" s="60">
        <v>125.84806533982412</v>
      </c>
      <c r="G512" s="10">
        <v>0.27528991868401853</v>
      </c>
      <c r="H512" s="10">
        <v>95.180366827036352</v>
      </c>
      <c r="I512" s="11"/>
      <c r="J512" s="17"/>
      <c r="K512" s="121"/>
      <c r="L512" s="60">
        <v>125.79902211277955</v>
      </c>
      <c r="M512" s="2"/>
      <c r="N512" s="2"/>
    </row>
    <row r="513" spans="1:15" x14ac:dyDescent="0.25">
      <c r="A513" s="17">
        <v>44409</v>
      </c>
      <c r="B513" s="121">
        <v>143.43678034872244</v>
      </c>
      <c r="C513" s="123">
        <v>-11.092985318107671</v>
      </c>
      <c r="D513" s="124">
        <v>61.24260355029584</v>
      </c>
      <c r="E513" s="19"/>
      <c r="F513" s="60">
        <v>120.42436970103469</v>
      </c>
      <c r="G513" s="10">
        <v>-4.3097171372034726</v>
      </c>
      <c r="H513" s="10">
        <v>75.56482579486152</v>
      </c>
      <c r="I513" s="11"/>
      <c r="J513" s="17">
        <v>44409</v>
      </c>
      <c r="K513" s="121">
        <v>143.43678034872244</v>
      </c>
      <c r="L513" s="60">
        <v>120.33826694030412</v>
      </c>
      <c r="M513" s="2"/>
      <c r="N513" s="2"/>
    </row>
    <row r="514" spans="1:15" x14ac:dyDescent="0.25">
      <c r="A514" s="17"/>
      <c r="B514" s="121"/>
      <c r="C514" s="123"/>
      <c r="D514" s="124"/>
      <c r="E514" s="19"/>
      <c r="F514" s="60">
        <v>119.02748873983458</v>
      </c>
      <c r="G514" s="10">
        <v>-1.1599653497610163</v>
      </c>
      <c r="H514" s="10">
        <v>66.683668428098073</v>
      </c>
      <c r="I514" s="11"/>
      <c r="J514" s="17"/>
      <c r="K514" s="121"/>
      <c r="L514" s="60">
        <v>118.9215483907718</v>
      </c>
      <c r="M514" s="2"/>
      <c r="N514" s="2"/>
    </row>
    <row r="515" spans="1:15" x14ac:dyDescent="0.25">
      <c r="A515" s="17"/>
      <c r="B515" s="121"/>
      <c r="C515" s="123"/>
      <c r="D515" s="124"/>
      <c r="E515" s="19"/>
      <c r="F515" s="60">
        <v>129.13215885501984</v>
      </c>
      <c r="G515" s="10">
        <v>8.4893584012946999</v>
      </c>
      <c r="H515" s="10">
        <v>62.332986743074059</v>
      </c>
      <c r="I515" s="11"/>
      <c r="J515" s="17"/>
      <c r="K515" s="121"/>
      <c r="L515" s="60">
        <v>129.04329801412857</v>
      </c>
      <c r="M515" s="2"/>
      <c r="N515" s="2"/>
      <c r="O515" s="79"/>
    </row>
    <row r="516" spans="1:15" x14ac:dyDescent="0.25">
      <c r="A516" s="17">
        <v>44501</v>
      </c>
      <c r="B516" s="121">
        <v>178.39675403004716</v>
      </c>
      <c r="C516" s="123">
        <v>24.373088685015308</v>
      </c>
      <c r="D516" s="124">
        <v>56.483262793382082</v>
      </c>
      <c r="E516" s="19"/>
      <c r="F516" s="60">
        <v>139.35405942942714</v>
      </c>
      <c r="G516" s="10">
        <v>7.9158442521538808</v>
      </c>
      <c r="H516" s="10">
        <v>61.413780877208168</v>
      </c>
      <c r="I516" s="11"/>
      <c r="J516" s="17">
        <v>44501</v>
      </c>
      <c r="K516" s="121">
        <v>178.39675403004716</v>
      </c>
      <c r="L516" s="60">
        <v>139.26181470187419</v>
      </c>
      <c r="M516" s="2"/>
      <c r="N516" s="2"/>
      <c r="O516" s="79"/>
    </row>
    <row r="517" spans="1:15" x14ac:dyDescent="0.25">
      <c r="B517" s="121"/>
      <c r="C517" s="123"/>
      <c r="D517" s="124"/>
      <c r="E517" s="19"/>
      <c r="F517" s="60">
        <v>136.92904235852222</v>
      </c>
      <c r="G517" s="10">
        <v>-1.7401840182007855</v>
      </c>
      <c r="H517" s="10">
        <v>47.427742528040007</v>
      </c>
      <c r="I517" s="11"/>
      <c r="K517" s="121"/>
      <c r="L517" s="60">
        <v>136.85709971926764</v>
      </c>
      <c r="M517" s="2"/>
      <c r="N517" s="2"/>
      <c r="O517" s="79"/>
    </row>
    <row r="518" spans="1:15" x14ac:dyDescent="0.25">
      <c r="B518" s="121"/>
      <c r="C518" s="123"/>
      <c r="D518" s="124"/>
      <c r="E518" s="19"/>
      <c r="F518" s="60">
        <v>135.47704801452275</v>
      </c>
      <c r="G518" s="10">
        <v>-1.0603991081729047</v>
      </c>
      <c r="H518" s="10">
        <v>42.135815515686993</v>
      </c>
      <c r="K518" s="121"/>
      <c r="L518" s="60">
        <v>135.4521712846624</v>
      </c>
      <c r="M518" s="2"/>
      <c r="N518" s="2"/>
      <c r="O518" s="79"/>
    </row>
    <row r="519" spans="1:15" x14ac:dyDescent="0.25">
      <c r="A519" s="54">
        <v>44593</v>
      </c>
      <c r="B519" s="121">
        <v>186.11689878276127</v>
      </c>
      <c r="C519" s="123">
        <v>4.3275141381853901</v>
      </c>
      <c r="D519" s="124">
        <v>47.020097020097005</v>
      </c>
      <c r="E519" s="19"/>
      <c r="F519" s="60">
        <v>153.5178601236407</v>
      </c>
      <c r="G519" s="10">
        <v>13.316508127032733</v>
      </c>
      <c r="H519" s="10">
        <v>47.467186135715323</v>
      </c>
      <c r="J519" s="54">
        <v>44593</v>
      </c>
      <c r="K519" s="121">
        <v>186.11689878276127</v>
      </c>
      <c r="L519" s="60">
        <v>153.55170084190738</v>
      </c>
      <c r="M519" s="2"/>
      <c r="N519" s="2"/>
      <c r="O519" s="79"/>
    </row>
    <row r="520" spans="1:15" x14ac:dyDescent="0.25">
      <c r="B520" s="121"/>
      <c r="C520" s="123"/>
      <c r="D520" s="124"/>
      <c r="E520" s="19"/>
      <c r="F520" s="60">
        <v>155.59585410880794</v>
      </c>
      <c r="G520" s="10">
        <v>1.3535845168071381</v>
      </c>
      <c r="H520" s="10">
        <v>37.841700903423693</v>
      </c>
      <c r="I520" s="11"/>
      <c r="K520" s="121"/>
      <c r="L520" s="60">
        <v>155.66732687253113</v>
      </c>
      <c r="M520" s="2"/>
      <c r="N520" s="2"/>
      <c r="O520" s="79"/>
    </row>
    <row r="521" spans="1:15" x14ac:dyDescent="0.25">
      <c r="B521" s="121"/>
      <c r="C521" s="123"/>
      <c r="D521" s="124"/>
      <c r="E521" s="19"/>
      <c r="F521" s="60">
        <v>155.94116861406368</v>
      </c>
      <c r="G521" s="10">
        <v>0.22193040247349138</v>
      </c>
      <c r="H521" s="10">
        <v>32.448161850577684</v>
      </c>
      <c r="I521" s="11"/>
      <c r="K521" s="121"/>
      <c r="L521" s="60">
        <v>156.07672835166474</v>
      </c>
      <c r="M521" s="2"/>
      <c r="N521" s="2"/>
      <c r="O521" s="79"/>
    </row>
    <row r="522" spans="1:15" x14ac:dyDescent="0.25">
      <c r="A522" s="54">
        <v>44682</v>
      </c>
      <c r="B522" s="121">
        <v>209.14573966443692</v>
      </c>
      <c r="C522" s="123">
        <v>12.373320763610666</v>
      </c>
      <c r="D522" s="124">
        <v>29.635671560630801</v>
      </c>
      <c r="E522" s="19"/>
      <c r="F522" s="60">
        <v>155.4967967309631</v>
      </c>
      <c r="G522" s="10">
        <v>-0.28496123701647891</v>
      </c>
      <c r="H522" s="10">
        <v>21.695343653998389</v>
      </c>
      <c r="I522" s="11"/>
      <c r="J522" s="54">
        <v>44682</v>
      </c>
      <c r="K522" s="121">
        <v>209.14573966443692</v>
      </c>
      <c r="L522" s="60">
        <v>155.81724411904042</v>
      </c>
      <c r="M522" s="2"/>
      <c r="N522" s="2"/>
    </row>
    <row r="523" spans="1:15" x14ac:dyDescent="0.25">
      <c r="A523" s="54"/>
      <c r="B523" s="121"/>
      <c r="C523" s="123"/>
      <c r="D523" s="124"/>
      <c r="E523" s="19"/>
      <c r="F523" s="60">
        <v>158.5907812491582</v>
      </c>
      <c r="G523" s="10">
        <v>1.989741643069487</v>
      </c>
      <c r="H523" s="10">
        <v>26.364569254586524</v>
      </c>
      <c r="I523" s="11"/>
      <c r="J523" s="54"/>
      <c r="K523" s="121"/>
      <c r="L523" s="60">
        <v>158.79729214991906</v>
      </c>
      <c r="M523" s="2"/>
      <c r="N523" s="2"/>
    </row>
    <row r="524" spans="1:15" x14ac:dyDescent="0.25">
      <c r="B524" s="121"/>
      <c r="C524" s="123"/>
      <c r="D524" s="124"/>
      <c r="E524" s="19"/>
      <c r="F524" s="60">
        <v>156.73864900880605</v>
      </c>
      <c r="G524" s="10">
        <v>-1.1678687914667085</v>
      </c>
      <c r="H524" s="10">
        <v>24.545934485022826</v>
      </c>
      <c r="K524" s="121"/>
      <c r="L524" s="60">
        <v>156.59567872330169</v>
      </c>
      <c r="M524" s="2"/>
      <c r="N524" s="2"/>
    </row>
    <row r="525" spans="1:15" x14ac:dyDescent="0.25">
      <c r="A525" s="54">
        <v>44774</v>
      </c>
      <c r="B525" s="121">
        <v>201.82037504112293</v>
      </c>
      <c r="C525" s="123">
        <v>-3.5025167785235025</v>
      </c>
      <c r="D525" s="124">
        <v>40.703363914373099</v>
      </c>
      <c r="E525" s="19"/>
      <c r="F525" s="60">
        <v>157.59188203792229</v>
      </c>
      <c r="G525" s="10">
        <v>0.54436671140907222</v>
      </c>
      <c r="H525" s="10">
        <v>30.863779838881111</v>
      </c>
      <c r="J525" s="54">
        <v>44774</v>
      </c>
      <c r="K525" s="121">
        <v>201.82037504112293</v>
      </c>
      <c r="L525" s="60">
        <v>157.45204644963295</v>
      </c>
      <c r="M525" s="2"/>
      <c r="N525" s="2"/>
    </row>
    <row r="526" spans="1:15" x14ac:dyDescent="0.25">
      <c r="A526" s="54"/>
      <c r="B526" s="121"/>
      <c r="C526" s="123"/>
      <c r="D526" s="124"/>
      <c r="E526" s="19"/>
      <c r="F526" s="60">
        <v>156.87308130474221</v>
      </c>
      <c r="G526" s="10">
        <v>-0.45611533023452999</v>
      </c>
      <c r="H526" s="10">
        <v>31.795674230873662</v>
      </c>
      <c r="I526" s="11"/>
      <c r="J526" s="54"/>
      <c r="K526" s="121"/>
      <c r="L526" s="60">
        <v>156.71518103276034</v>
      </c>
      <c r="M526" s="2"/>
      <c r="N526" s="2"/>
    </row>
    <row r="527" spans="1:15" x14ac:dyDescent="0.25">
      <c r="A527" s="54"/>
      <c r="B527" s="121"/>
      <c r="C527" s="123"/>
      <c r="D527" s="124"/>
      <c r="E527" s="19"/>
      <c r="F527" s="60">
        <v>156.80527788002104</v>
      </c>
      <c r="G527" s="10">
        <v>-4.3221835229623196E-2</v>
      </c>
      <c r="H527" s="10">
        <v>21.430075412950032</v>
      </c>
      <c r="I527" s="11"/>
      <c r="J527" s="54"/>
      <c r="K527" s="121"/>
      <c r="L527" s="60">
        <v>156.66539828812762</v>
      </c>
      <c r="M527" s="2"/>
      <c r="N527" s="2"/>
    </row>
    <row r="528" spans="1:15" x14ac:dyDescent="0.25">
      <c r="A528" s="54">
        <v>44866</v>
      </c>
      <c r="B528" s="121">
        <v>198.35508279416604</v>
      </c>
      <c r="C528" s="123">
        <v>-1.7170180395566126</v>
      </c>
      <c r="D528" s="124">
        <v>11.187607573149743</v>
      </c>
      <c r="E528" s="19"/>
      <c r="F528" s="60">
        <v>158.61715107040681</v>
      </c>
      <c r="G528" s="10">
        <v>1.1554924776014941</v>
      </c>
      <c r="H528" s="10">
        <v>13.823129171730407</v>
      </c>
      <c r="I528" s="11"/>
      <c r="J528" s="54">
        <v>44866</v>
      </c>
      <c r="K528" s="121">
        <v>198.35508279416604</v>
      </c>
      <c r="L528" s="60">
        <v>158.49399793457971</v>
      </c>
      <c r="M528" s="2"/>
      <c r="N528" s="2"/>
    </row>
    <row r="529" spans="1:14" x14ac:dyDescent="0.25">
      <c r="B529" s="121"/>
      <c r="C529" s="123"/>
      <c r="D529" s="124"/>
      <c r="E529" s="19"/>
      <c r="F529" s="60">
        <v>154.52226934588685</v>
      </c>
      <c r="G529" s="10">
        <v>-2.5816134616503894</v>
      </c>
      <c r="H529" s="10">
        <v>12.848426224511345</v>
      </c>
      <c r="I529" s="11"/>
      <c r="K529" s="121"/>
      <c r="L529" s="60">
        <v>154.43709725786246</v>
      </c>
      <c r="M529" s="2"/>
      <c r="N529" s="2"/>
    </row>
    <row r="530" spans="1:14" x14ac:dyDescent="0.25">
      <c r="B530" s="121"/>
      <c r="C530" s="123"/>
      <c r="D530" s="124"/>
      <c r="E530" s="19"/>
      <c r="F530" s="60">
        <v>154.17952780294729</v>
      </c>
      <c r="G530" s="10">
        <v>-0.221807215484493</v>
      </c>
      <c r="H530" s="10">
        <v>13.804906486019464</v>
      </c>
      <c r="I530" s="11"/>
      <c r="K530" s="121"/>
      <c r="L530" s="60">
        <v>154.1528822976301</v>
      </c>
      <c r="M530" s="2"/>
      <c r="N530" s="2"/>
    </row>
    <row r="531" spans="1:14" x14ac:dyDescent="0.25">
      <c r="A531" s="54">
        <v>44958</v>
      </c>
      <c r="B531" s="121">
        <v>193.44226340607526</v>
      </c>
      <c r="C531" s="123">
        <v>-2.4767801857585048</v>
      </c>
      <c r="D531" s="124">
        <v>3.9358944143294985</v>
      </c>
      <c r="E531" s="19"/>
      <c r="F531" s="60">
        <v>152.14987225293137</v>
      </c>
      <c r="G531" s="10">
        <v>-1.3164235089693443</v>
      </c>
      <c r="H531" s="10">
        <v>-0.89109362885045895</v>
      </c>
      <c r="I531" s="11"/>
      <c r="J531" s="54">
        <v>44958</v>
      </c>
      <c r="K531" s="121">
        <v>193.44226340607526</v>
      </c>
      <c r="L531" s="60">
        <v>152.20271221841585</v>
      </c>
      <c r="M531" s="2"/>
      <c r="N531" s="2"/>
    </row>
    <row r="532" spans="1:14" x14ac:dyDescent="0.25">
      <c r="B532" s="119"/>
      <c r="C532" s="21"/>
      <c r="D532" s="114"/>
      <c r="E532" s="19"/>
      <c r="F532" s="60">
        <v>147.52579152107964</v>
      </c>
      <c r="G532" s="10">
        <v>-3.0391617576679519</v>
      </c>
      <c r="H532" s="10">
        <v>-5.1865537381766691</v>
      </c>
      <c r="I532" s="11"/>
      <c r="K532" s="119"/>
      <c r="L532" s="60">
        <v>147.63452317216584</v>
      </c>
      <c r="M532" s="2"/>
      <c r="N532" s="2"/>
    </row>
    <row r="533" spans="1:14" x14ac:dyDescent="0.25">
      <c r="B533" s="119"/>
      <c r="C533" s="21"/>
      <c r="D533" s="114"/>
      <c r="E533" s="19"/>
      <c r="F533" s="60">
        <v>146.51246398570206</v>
      </c>
      <c r="G533" s="10">
        <v>-0.68688161231305056</v>
      </c>
      <c r="H533" s="10">
        <v>-6.0463216430656441</v>
      </c>
      <c r="I533" s="11"/>
      <c r="K533" s="119"/>
      <c r="L533" s="60">
        <v>146.72088772082938</v>
      </c>
      <c r="M533" s="2"/>
      <c r="N533" s="2"/>
    </row>
    <row r="534" spans="1:14" x14ac:dyDescent="0.25">
      <c r="A534" s="54">
        <v>45047</v>
      </c>
      <c r="B534" s="121">
        <v>187.91534159447306</v>
      </c>
      <c r="C534" s="123">
        <v>-2.8571428571428794</v>
      </c>
      <c r="D534" s="124">
        <v>-10.151006711409414</v>
      </c>
      <c r="F534" s="60">
        <v>146.44298849732377</v>
      </c>
      <c r="G534" s="10">
        <v>-4.7419507179313758E-2</v>
      </c>
      <c r="H534" s="10">
        <v>-5.8225046586033669</v>
      </c>
      <c r="I534" s="11"/>
      <c r="J534" s="54">
        <v>45047</v>
      </c>
      <c r="K534" s="121">
        <v>187.91534159447306</v>
      </c>
      <c r="L534" s="60">
        <v>146.8258398441541</v>
      </c>
      <c r="M534" s="2"/>
      <c r="N534" s="2"/>
    </row>
    <row r="535" spans="1:14" x14ac:dyDescent="0.25">
      <c r="B535" s="121"/>
      <c r="C535" s="21"/>
      <c r="D535" s="114"/>
      <c r="F535" s="60">
        <v>142.54033167382801</v>
      </c>
      <c r="G535" s="10">
        <v>-2.6649666628232427</v>
      </c>
      <c r="H535" s="10">
        <v>-10.120669971423945</v>
      </c>
      <c r="I535" s="11"/>
      <c r="K535" s="121"/>
      <c r="L535" s="60">
        <v>142.87994491727315</v>
      </c>
      <c r="M535" s="2"/>
    </row>
    <row r="536" spans="1:14" x14ac:dyDescent="0.25">
      <c r="B536" s="121"/>
      <c r="C536" s="21"/>
      <c r="D536" s="114"/>
      <c r="F536" s="60">
        <v>143.06209866597879</v>
      </c>
      <c r="G536" s="10">
        <v>0.36604867269758312</v>
      </c>
      <c r="H536" s="10">
        <v>-8.7257038575462413</v>
      </c>
      <c r="I536" s="11"/>
      <c r="K536" s="121"/>
      <c r="L536" s="60">
        <v>142.76417404308265</v>
      </c>
      <c r="M536" s="2"/>
    </row>
    <row r="537" spans="1:14" x14ac:dyDescent="0.25">
      <c r="A537" s="54">
        <v>45139</v>
      </c>
      <c r="B537" s="123">
        <v>171.29071170084441</v>
      </c>
      <c r="C537" s="9">
        <v>-8.8468720821661808</v>
      </c>
      <c r="D537" s="124">
        <v>-15.127146272549435</v>
      </c>
      <c r="F537" s="60">
        <v>144.74660744417542</v>
      </c>
      <c r="G537" s="10">
        <v>1.1774668440518443</v>
      </c>
      <c r="H537" s="10">
        <v>-8.1509748012628123</v>
      </c>
      <c r="J537" s="54">
        <v>45139</v>
      </c>
      <c r="K537" s="123">
        <v>171.29071170084441</v>
      </c>
      <c r="L537" s="60">
        <v>144.55399799491153</v>
      </c>
      <c r="M537" s="2"/>
    </row>
    <row r="538" spans="1:14" x14ac:dyDescent="0.25">
      <c r="B538" s="120"/>
      <c r="F538" s="60">
        <v>143.35246885507377</v>
      </c>
      <c r="G538" s="10">
        <v>-0.96315804129595284</v>
      </c>
      <c r="H538" s="10">
        <v>-8.618822513853253</v>
      </c>
      <c r="K538" s="120"/>
      <c r="L538" s="60">
        <v>143.15982018057713</v>
      </c>
      <c r="M538" s="2"/>
    </row>
    <row r="539" spans="1:14" x14ac:dyDescent="0.25">
      <c r="A539" s="8"/>
      <c r="F539" s="10">
        <v>138.71214490650644</v>
      </c>
      <c r="G539" s="10">
        <v>-3.2370031612490746</v>
      </c>
      <c r="H539" s="10">
        <v>-11.538599477090617</v>
      </c>
      <c r="J539" s="8"/>
      <c r="K539" s="16"/>
      <c r="L539" s="10">
        <v>138.52812029778897</v>
      </c>
      <c r="M539" s="2"/>
    </row>
    <row r="540" spans="1:14" x14ac:dyDescent="0.25">
      <c r="A540" s="54">
        <v>45231</v>
      </c>
      <c r="B540" s="9">
        <v>169.49226888913259</v>
      </c>
      <c r="C540" s="9">
        <v>-1.0499359795134513</v>
      </c>
      <c r="D540" s="10">
        <v>-14.551083591331269</v>
      </c>
      <c r="F540" s="10">
        <v>130.63323844419523</v>
      </c>
      <c r="G540" s="10">
        <v>-5.8242243083736378</v>
      </c>
      <c r="H540" s="10">
        <v>-17.642425448550714</v>
      </c>
      <c r="J540" s="54">
        <v>45231</v>
      </c>
      <c r="K540" s="9">
        <v>169.49226888913259</v>
      </c>
      <c r="L540" s="10">
        <v>130.48543248909377</v>
      </c>
      <c r="M540" s="2"/>
    </row>
    <row r="541" spans="1:14" x14ac:dyDescent="0.25">
      <c r="F541" s="10">
        <v>131.50367563914392</v>
      </c>
      <c r="G541" s="10">
        <v>0.66632137832252081</v>
      </c>
      <c r="H541" s="10">
        <v>-14.896618981965304</v>
      </c>
      <c r="K541" s="16"/>
      <c r="L541" s="10">
        <v>131.41323721864708</v>
      </c>
      <c r="M541" s="2"/>
    </row>
    <row r="542" spans="1:14" x14ac:dyDescent="0.25">
      <c r="F542" s="10">
        <v>136.0241847981419</v>
      </c>
      <c r="G542" s="10">
        <v>3.4375534653514839</v>
      </c>
      <c r="H542" s="10">
        <v>-11.775456355015724</v>
      </c>
      <c r="K542" s="16"/>
      <c r="L542" s="10">
        <v>136.00165472680095</v>
      </c>
      <c r="M542" s="2"/>
    </row>
    <row r="543" spans="1:14" x14ac:dyDescent="0.25">
      <c r="A543" s="54">
        <v>45323</v>
      </c>
      <c r="B543" s="9">
        <v>158.96479877179516</v>
      </c>
      <c r="C543" s="9">
        <v>-6.2111801242236035</v>
      </c>
      <c r="D543" s="10">
        <v>-17.823129251700689</v>
      </c>
      <c r="F543" s="10">
        <v>126.70382657221305</v>
      </c>
      <c r="G543" s="10">
        <v>-6.8519860933260794</v>
      </c>
      <c r="H543" s="10">
        <v>-16.724329310258803</v>
      </c>
      <c r="J543" s="54">
        <v>45323</v>
      </c>
      <c r="K543" s="9">
        <v>158.96479877179516</v>
      </c>
      <c r="L543" s="10">
        <v>126.76995271646273</v>
      </c>
      <c r="M543" s="2"/>
    </row>
    <row r="544" spans="1:14" x14ac:dyDescent="0.25">
      <c r="A544" s="8"/>
      <c r="F544" s="10">
        <v>125.6234484478842</v>
      </c>
      <c r="G544" s="10">
        <v>-0.85267994941975456</v>
      </c>
      <c r="H544" s="10">
        <v>-14.846450134155598</v>
      </c>
      <c r="J544" s="8"/>
      <c r="K544" s="16"/>
      <c r="L544" s="10">
        <v>125.77983827973979</v>
      </c>
      <c r="M544" s="2"/>
    </row>
    <row r="545" spans="1:12" x14ac:dyDescent="0.25">
      <c r="F545" s="10">
        <v>122.57749641941527</v>
      </c>
      <c r="G545" s="10">
        <v>-2.4246683768855193</v>
      </c>
      <c r="H545" s="10">
        <v>-16.336471939085374</v>
      </c>
      <c r="K545" s="16"/>
      <c r="L545" s="10">
        <v>122.83086174109246</v>
      </c>
    </row>
    <row r="546" spans="1:12" x14ac:dyDescent="0.25">
      <c r="A546" s="54">
        <v>45413</v>
      </c>
      <c r="B546" s="9">
        <v>154.66608180721573</v>
      </c>
      <c r="C546" s="9">
        <v>-2.7041942604856368</v>
      </c>
      <c r="D546" s="10">
        <v>-17.693744164332379</v>
      </c>
      <c r="F546" s="10">
        <v>120.03672341736549</v>
      </c>
      <c r="G546" s="10">
        <v>-2.0727891140443711</v>
      </c>
      <c r="H546" s="10">
        <v>-18.031771511164465</v>
      </c>
      <c r="J546" s="54">
        <v>45413</v>
      </c>
      <c r="K546" s="9">
        <v>154.66608180721573</v>
      </c>
      <c r="L546" s="10">
        <v>120.45836295706506</v>
      </c>
    </row>
    <row r="547" spans="1:12" x14ac:dyDescent="0.25">
      <c r="F547" s="10">
        <v>116.7645309806381</v>
      </c>
      <c r="G547" s="10">
        <v>-2.725992799178667</v>
      </c>
      <c r="H547" s="10">
        <v>-18.083163123383294</v>
      </c>
      <c r="L547" s="10">
        <v>117.76158207933747</v>
      </c>
    </row>
    <row r="548" spans="1:12" x14ac:dyDescent="0.25">
      <c r="F548" s="10">
        <v>113.29811762678187</v>
      </c>
      <c r="G548" s="10">
        <v>-2.9687211730684115</v>
      </c>
      <c r="H548" s="10">
        <v>-20.804938077058289</v>
      </c>
    </row>
    <row r="549" spans="1:12" x14ac:dyDescent="0.25">
      <c r="A549" s="54">
        <v>45505</v>
      </c>
      <c r="J549" s="54">
        <v>45505</v>
      </c>
    </row>
    <row r="552" spans="1:12" x14ac:dyDescent="0.25">
      <c r="A552" s="54">
        <v>45597</v>
      </c>
      <c r="J552" s="54">
        <v>45597</v>
      </c>
    </row>
  </sheetData>
  <mergeCells count="3">
    <mergeCell ref="F4:H4"/>
    <mergeCell ref="B4:D4"/>
    <mergeCell ref="K4:L4"/>
  </mergeCells>
  <pageMargins left="0.7" right="0.7" top="0.75" bottom="0.75" header="0.3" footer="0.3"/>
  <pageSetup paperSize="9" orientation="portrait" horizontalDpi="300" r:id="rId1"/>
  <headerFooter>
    <oddHeader>&amp;C&amp;"Calibri"&amp;12&amp;KFF0000OFFICIAL&amp;1#</oddHeader>
    <oddFooter>&amp;C&amp;1#&amp;"Calibri"&amp;12&amp;KFF0000OFFICIAL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Ch.1 Labour market</vt:lpstr>
      <vt:lpstr>1.1 Employment</vt:lpstr>
      <vt:lpstr>1.2 Unemployment</vt:lpstr>
      <vt:lpstr>1.3 Labour force</vt:lpstr>
      <vt:lpstr>1.4 Long-term unemployment</vt:lpstr>
      <vt:lpstr>1.5 Youth unemployment</vt:lpstr>
      <vt:lpstr>1.6 Underemployment</vt:lpstr>
      <vt:lpstr>1.7 Job vacancies index (1)</vt:lpstr>
      <vt:lpstr>1.7 Job advertisements (2)</vt:lpstr>
      <vt:lpstr>1.8 Jobseekers</vt:lpstr>
      <vt:lpstr>1.9 Industrial disputes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McGann, Christopher (DPS)</dc:creator>
  <cp:lastModifiedBy>Vandenbroek, Penny (DPS)</cp:lastModifiedBy>
  <dcterms:created xsi:type="dcterms:W3CDTF">2022-05-02T05:06:16Z</dcterms:created>
  <dcterms:modified xsi:type="dcterms:W3CDTF">2024-08-28T06:12:07Z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ddafa8-020c-475f-9b90-e933059521af_Enabled">
    <vt:lpwstr>true</vt:lpwstr>
  </property>
  <property fmtid="{D5CDD505-2E9C-101B-9397-08002B2CF9AE}" pid="3" name="MSIP_Label_c5ddafa8-020c-475f-9b90-e933059521af_SetDate">
    <vt:lpwstr>2023-04-30T23:57:58Z</vt:lpwstr>
  </property>
  <property fmtid="{D5CDD505-2E9C-101B-9397-08002B2CF9AE}" pid="4" name="MSIP_Label_c5ddafa8-020c-475f-9b90-e933059521af_Method">
    <vt:lpwstr>Privileged</vt:lpwstr>
  </property>
  <property fmtid="{D5CDD505-2E9C-101B-9397-08002B2CF9AE}" pid="5" name="MSIP_Label_c5ddafa8-020c-475f-9b90-e933059521af_Name">
    <vt:lpwstr>Official</vt:lpwstr>
  </property>
  <property fmtid="{D5CDD505-2E9C-101B-9397-08002B2CF9AE}" pid="6" name="MSIP_Label_c5ddafa8-020c-475f-9b90-e933059521af_SiteId">
    <vt:lpwstr>f6214c15-3a99-47d1-b862-c9648e927316</vt:lpwstr>
  </property>
  <property fmtid="{D5CDD505-2E9C-101B-9397-08002B2CF9AE}" pid="7" name="MSIP_Label_c5ddafa8-020c-475f-9b90-e933059521af_ActionId">
    <vt:lpwstr>9ff7f32d-8f47-481e-96f5-d5359b26210c</vt:lpwstr>
  </property>
  <property fmtid="{D5CDD505-2E9C-101B-9397-08002B2CF9AE}" pid="8" name="MSIP_Label_c5ddafa8-020c-475f-9b90-e933059521af_ContentBits">
    <vt:lpwstr>3</vt:lpwstr>
  </property>
</Properties>
</file>