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laph-my.sharepoint.com/personal/amelia_puckering_aph_gov_au/Documents/Desktop/"/>
    </mc:Choice>
  </mc:AlternateContent>
  <xr:revisionPtr revIDLastSave="0" documentId="8_{8526E7DB-70EA-4BE2-AA96-8E659BE6F3B1}" xr6:coauthVersionLast="47" xr6:coauthVersionMax="47" xr10:uidLastSave="{00000000-0000-0000-0000-000000000000}"/>
  <bookViews>
    <workbookView xWindow="-120" yWindow="-120" windowWidth="29040" windowHeight="17520" tabRatio="906" xr2:uid="{E8298D43-8179-427E-9C56-D40B672FFF8B}"/>
  </bookViews>
  <sheets>
    <sheet name="Ch.1 Labour market" sheetId="1" r:id="rId1"/>
    <sheet name="1.1 Employment" sheetId="11" r:id="rId2"/>
    <sheet name="1.2 Unemployment" sheetId="12" r:id="rId3"/>
    <sheet name="1.3 Labour force" sheetId="13" r:id="rId4"/>
    <sheet name="1.4 Long-term unemployment" sheetId="14" r:id="rId5"/>
    <sheet name="1.5 Youth unemployment" sheetId="15" r:id="rId6"/>
    <sheet name="1.6 Underemployment" sheetId="16" r:id="rId7"/>
    <sheet name="1.7 Job vacancies index (1)" sheetId="8" r:id="rId8"/>
    <sheet name="1.7 Job advertisements (2)" sheetId="18" r:id="rId9"/>
    <sheet name="1.8 Jobseekers" sheetId="9" r:id="rId10"/>
    <sheet name="1.9 Industrial disputes" sheetId="17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2" i="9" l="1"/>
  <c r="E102" i="9"/>
  <c r="D102" i="9"/>
  <c r="K573" i="11"/>
  <c r="G573" i="11"/>
  <c r="C573" i="11"/>
  <c r="D573" i="11"/>
  <c r="D101" i="9"/>
  <c r="I101" i="9" s="1"/>
  <c r="K572" i="11"/>
  <c r="G572" i="11"/>
  <c r="C572" i="11"/>
  <c r="D572" i="11"/>
  <c r="C555" i="8"/>
  <c r="D555" i="8" s="1"/>
  <c r="L357" i="8"/>
  <c r="L360" i="8"/>
  <c r="D100" i="9"/>
  <c r="I100" i="9" s="1"/>
  <c r="E555" i="8" l="1"/>
  <c r="G571" i="11"/>
  <c r="K571" i="11"/>
  <c r="D571" i="11"/>
  <c r="C571" i="11"/>
  <c r="D99" i="9"/>
  <c r="I99" i="9" l="1"/>
  <c r="K570" i="11"/>
  <c r="G570" i="11"/>
  <c r="D570" i="11"/>
  <c r="C570" i="11"/>
  <c r="C552" i="8"/>
  <c r="L512" i="8"/>
  <c r="D98" i="9"/>
  <c r="I98" i="9" s="1"/>
  <c r="D97" i="9"/>
  <c r="I97" i="9" s="1"/>
  <c r="K568" i="11"/>
  <c r="K569" i="11"/>
  <c r="G568" i="11"/>
  <c r="G569" i="11"/>
  <c r="C568" i="11"/>
  <c r="D568" i="11"/>
  <c r="C569" i="11"/>
  <c r="D569" i="11"/>
  <c r="C6" i="8"/>
  <c r="L560" i="8"/>
  <c r="L559" i="8"/>
  <c r="L558" i="8"/>
  <c r="L557" i="8"/>
  <c r="L556" i="8"/>
  <c r="L555" i="8"/>
  <c r="L554" i="8"/>
  <c r="L553" i="8"/>
  <c r="L552" i="8"/>
  <c r="L551" i="8"/>
  <c r="L550" i="8"/>
  <c r="L549" i="8"/>
  <c r="L351" i="8"/>
  <c r="D96" i="9"/>
  <c r="I96" i="9" s="1"/>
  <c r="G567" i="11"/>
  <c r="C567" i="11"/>
  <c r="D567" i="11"/>
  <c r="K567" i="11"/>
  <c r="D95" i="9" l="1"/>
  <c r="I95" i="9" s="1"/>
  <c r="L195" i="8"/>
  <c r="C483" i="8"/>
  <c r="K566" i="11"/>
  <c r="G566" i="11"/>
  <c r="D566" i="11"/>
  <c r="C566" i="11"/>
  <c r="D91" i="9"/>
  <c r="D94" i="9"/>
  <c r="D87" i="9"/>
  <c r="E99" i="9" s="1"/>
  <c r="L548" i="8"/>
  <c r="L547" i="8"/>
  <c r="C549" i="8"/>
  <c r="D552" i="8" s="1"/>
  <c r="K565" i="11"/>
  <c r="G565" i="11"/>
  <c r="D565" i="11"/>
  <c r="C565" i="11"/>
  <c r="D93" i="9"/>
  <c r="I93" i="9" s="1"/>
  <c r="I94" i="9" l="1"/>
  <c r="K564" i="11"/>
  <c r="G564" i="11"/>
  <c r="C564" i="11"/>
  <c r="D564" i="11"/>
  <c r="C546" i="8"/>
  <c r="D546" i="8" s="1"/>
  <c r="L540" i="8"/>
  <c r="D92" i="9"/>
  <c r="I92" i="9" s="1"/>
  <c r="G563" i="11"/>
  <c r="C563" i="11"/>
  <c r="D563" i="11"/>
  <c r="K563" i="11"/>
  <c r="K562" i="11"/>
  <c r="G562" i="11"/>
  <c r="C562" i="11"/>
  <c r="D562" i="11"/>
  <c r="L546" i="8"/>
  <c r="L545" i="8"/>
  <c r="C543" i="8"/>
  <c r="D90" i="9"/>
  <c r="K561" i="11"/>
  <c r="G561" i="11"/>
  <c r="D561" i="11"/>
  <c r="C561" i="11"/>
  <c r="D89" i="9"/>
  <c r="E101" i="9" s="1"/>
  <c r="D549" i="8" l="1"/>
  <c r="I91" i="9"/>
  <c r="I90" i="9"/>
  <c r="I89" i="9"/>
  <c r="K560" i="11"/>
  <c r="G560" i="11"/>
  <c r="D560" i="11"/>
  <c r="C560" i="11"/>
  <c r="D88" i="9"/>
  <c r="E100" i="9" s="1"/>
  <c r="I88" i="9" l="1"/>
  <c r="C559" i="11"/>
  <c r="D559" i="11"/>
  <c r="G559" i="11"/>
  <c r="K559" i="11"/>
  <c r="I87" i="9"/>
  <c r="K558" i="11" l="1"/>
  <c r="G558" i="11"/>
  <c r="C558" i="11"/>
  <c r="D558" i="11"/>
  <c r="C87" i="8"/>
  <c r="C540" i="8"/>
  <c r="D543" i="8" l="1"/>
  <c r="E552" i="8"/>
  <c r="D85" i="9"/>
  <c r="D86" i="9"/>
  <c r="K557" i="11"/>
  <c r="G557" i="11"/>
  <c r="C557" i="11"/>
  <c r="D557" i="11"/>
  <c r="C534" i="8"/>
  <c r="E546" i="8" s="1"/>
  <c r="C531" i="8"/>
  <c r="E543" i="8" s="1"/>
  <c r="K556" i="11"/>
  <c r="G556" i="11"/>
  <c r="C556" i="11"/>
  <c r="D556" i="11"/>
  <c r="I85" i="9" l="1"/>
  <c r="E97" i="9"/>
  <c r="I86" i="9"/>
  <c r="E98" i="9"/>
  <c r="D84" i="9"/>
  <c r="C555" i="11"/>
  <c r="D555" i="11"/>
  <c r="G555" i="11"/>
  <c r="K555" i="11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95" i="8"/>
  <c r="L96" i="8"/>
  <c r="L97" i="8"/>
  <c r="L98" i="8"/>
  <c r="L99" i="8"/>
  <c r="L100" i="8"/>
  <c r="L101" i="8"/>
  <c r="L102" i="8"/>
  <c r="L103" i="8"/>
  <c r="L104" i="8"/>
  <c r="L105" i="8"/>
  <c r="L106" i="8"/>
  <c r="L107" i="8"/>
  <c r="L108" i="8"/>
  <c r="L109" i="8"/>
  <c r="L110" i="8"/>
  <c r="L111" i="8"/>
  <c r="L112" i="8"/>
  <c r="L113" i="8"/>
  <c r="L114" i="8"/>
  <c r="L115" i="8"/>
  <c r="L116" i="8"/>
  <c r="L117" i="8"/>
  <c r="L118" i="8"/>
  <c r="L119" i="8"/>
  <c r="L120" i="8"/>
  <c r="L121" i="8"/>
  <c r="L122" i="8"/>
  <c r="L123" i="8"/>
  <c r="L124" i="8"/>
  <c r="L125" i="8"/>
  <c r="L126" i="8"/>
  <c r="L127" i="8"/>
  <c r="L128" i="8"/>
  <c r="L129" i="8"/>
  <c r="L130" i="8"/>
  <c r="L131" i="8"/>
  <c r="L132" i="8"/>
  <c r="L133" i="8"/>
  <c r="L134" i="8"/>
  <c r="L135" i="8"/>
  <c r="L136" i="8"/>
  <c r="L137" i="8"/>
  <c r="L138" i="8"/>
  <c r="L139" i="8"/>
  <c r="L140" i="8"/>
  <c r="L141" i="8"/>
  <c r="L142" i="8"/>
  <c r="L143" i="8"/>
  <c r="L144" i="8"/>
  <c r="L145" i="8"/>
  <c r="L146" i="8"/>
  <c r="L147" i="8"/>
  <c r="L148" i="8"/>
  <c r="L149" i="8"/>
  <c r="L150" i="8"/>
  <c r="L151" i="8"/>
  <c r="L152" i="8"/>
  <c r="L153" i="8"/>
  <c r="L154" i="8"/>
  <c r="L155" i="8"/>
  <c r="L156" i="8"/>
  <c r="L157" i="8"/>
  <c r="L158" i="8"/>
  <c r="L159" i="8"/>
  <c r="L160" i="8"/>
  <c r="L161" i="8"/>
  <c r="L162" i="8"/>
  <c r="L163" i="8"/>
  <c r="L164" i="8"/>
  <c r="L165" i="8"/>
  <c r="L166" i="8"/>
  <c r="L167" i="8"/>
  <c r="L168" i="8"/>
  <c r="L169" i="8"/>
  <c r="L170" i="8"/>
  <c r="L171" i="8"/>
  <c r="L172" i="8"/>
  <c r="L173" i="8"/>
  <c r="L174" i="8"/>
  <c r="L175" i="8"/>
  <c r="L176" i="8"/>
  <c r="L177" i="8"/>
  <c r="L178" i="8"/>
  <c r="L179" i="8"/>
  <c r="L180" i="8"/>
  <c r="L181" i="8"/>
  <c r="L182" i="8"/>
  <c r="L183" i="8"/>
  <c r="L184" i="8"/>
  <c r="L185" i="8"/>
  <c r="L186" i="8"/>
  <c r="L187" i="8"/>
  <c r="L188" i="8"/>
  <c r="L189" i="8"/>
  <c r="L190" i="8"/>
  <c r="L191" i="8"/>
  <c r="L192" i="8"/>
  <c r="L193" i="8"/>
  <c r="L194" i="8"/>
  <c r="L196" i="8"/>
  <c r="L197" i="8"/>
  <c r="L198" i="8"/>
  <c r="L199" i="8"/>
  <c r="L200" i="8"/>
  <c r="L201" i="8"/>
  <c r="L202" i="8"/>
  <c r="L203" i="8"/>
  <c r="L204" i="8"/>
  <c r="L205" i="8"/>
  <c r="L206" i="8"/>
  <c r="L207" i="8"/>
  <c r="L208" i="8"/>
  <c r="L209" i="8"/>
  <c r="L210" i="8"/>
  <c r="L211" i="8"/>
  <c r="L212" i="8"/>
  <c r="L213" i="8"/>
  <c r="L214" i="8"/>
  <c r="L215" i="8"/>
  <c r="L216" i="8"/>
  <c r="L217" i="8"/>
  <c r="L218" i="8"/>
  <c r="L219" i="8"/>
  <c r="L220" i="8"/>
  <c r="L221" i="8"/>
  <c r="L222" i="8"/>
  <c r="L223" i="8"/>
  <c r="L224" i="8"/>
  <c r="L225" i="8"/>
  <c r="L226" i="8"/>
  <c r="L227" i="8"/>
  <c r="L228" i="8"/>
  <c r="L229" i="8"/>
  <c r="L230" i="8"/>
  <c r="L231" i="8"/>
  <c r="L232" i="8"/>
  <c r="L233" i="8"/>
  <c r="L234" i="8"/>
  <c r="L235" i="8"/>
  <c r="L236" i="8"/>
  <c r="L237" i="8"/>
  <c r="L238" i="8"/>
  <c r="L239" i="8"/>
  <c r="L240" i="8"/>
  <c r="L241" i="8"/>
  <c r="L242" i="8"/>
  <c r="L243" i="8"/>
  <c r="L244" i="8"/>
  <c r="L245" i="8"/>
  <c r="L246" i="8"/>
  <c r="L247" i="8"/>
  <c r="L248" i="8"/>
  <c r="L249" i="8"/>
  <c r="L250" i="8"/>
  <c r="L251" i="8"/>
  <c r="L252" i="8"/>
  <c r="L253" i="8"/>
  <c r="L254" i="8"/>
  <c r="L255" i="8"/>
  <c r="L256" i="8"/>
  <c r="L257" i="8"/>
  <c r="L258" i="8"/>
  <c r="L259" i="8"/>
  <c r="L260" i="8"/>
  <c r="L261" i="8"/>
  <c r="L262" i="8"/>
  <c r="L263" i="8"/>
  <c r="L264" i="8"/>
  <c r="L265" i="8"/>
  <c r="L266" i="8"/>
  <c r="L267" i="8"/>
  <c r="L268" i="8"/>
  <c r="L269" i="8"/>
  <c r="L270" i="8"/>
  <c r="L271" i="8"/>
  <c r="L272" i="8"/>
  <c r="L273" i="8"/>
  <c r="L274" i="8"/>
  <c r="L275" i="8"/>
  <c r="L276" i="8"/>
  <c r="L277" i="8"/>
  <c r="L278" i="8"/>
  <c r="L279" i="8"/>
  <c r="L280" i="8"/>
  <c r="L281" i="8"/>
  <c r="L282" i="8"/>
  <c r="L283" i="8"/>
  <c r="L284" i="8"/>
  <c r="L285" i="8"/>
  <c r="L286" i="8"/>
  <c r="L287" i="8"/>
  <c r="L288" i="8"/>
  <c r="L289" i="8"/>
  <c r="L290" i="8"/>
  <c r="L291" i="8"/>
  <c r="L292" i="8"/>
  <c r="L293" i="8"/>
  <c r="L294" i="8"/>
  <c r="L295" i="8"/>
  <c r="L296" i="8"/>
  <c r="L297" i="8"/>
  <c r="L298" i="8"/>
  <c r="L299" i="8"/>
  <c r="L300" i="8"/>
  <c r="L301" i="8"/>
  <c r="L302" i="8"/>
  <c r="L303" i="8"/>
  <c r="L304" i="8"/>
  <c r="L305" i="8"/>
  <c r="L306" i="8"/>
  <c r="L307" i="8"/>
  <c r="L308" i="8"/>
  <c r="L309" i="8"/>
  <c r="L310" i="8"/>
  <c r="L311" i="8"/>
  <c r="L312" i="8"/>
  <c r="L313" i="8"/>
  <c r="L314" i="8"/>
  <c r="L315" i="8"/>
  <c r="L316" i="8"/>
  <c r="L317" i="8"/>
  <c r="L318" i="8"/>
  <c r="L319" i="8"/>
  <c r="L320" i="8"/>
  <c r="L321" i="8"/>
  <c r="L322" i="8"/>
  <c r="L323" i="8"/>
  <c r="L324" i="8"/>
  <c r="L325" i="8"/>
  <c r="L326" i="8"/>
  <c r="L327" i="8"/>
  <c r="L328" i="8"/>
  <c r="L329" i="8"/>
  <c r="L330" i="8"/>
  <c r="L331" i="8"/>
  <c r="L332" i="8"/>
  <c r="L333" i="8"/>
  <c r="L334" i="8"/>
  <c r="L335" i="8"/>
  <c r="L336" i="8"/>
  <c r="L337" i="8"/>
  <c r="L338" i="8"/>
  <c r="L339" i="8"/>
  <c r="L340" i="8"/>
  <c r="L341" i="8"/>
  <c r="L342" i="8"/>
  <c r="L343" i="8"/>
  <c r="L344" i="8"/>
  <c r="L345" i="8"/>
  <c r="L346" i="8"/>
  <c r="L347" i="8"/>
  <c r="L348" i="8"/>
  <c r="L349" i="8"/>
  <c r="L350" i="8"/>
  <c r="L352" i="8"/>
  <c r="L353" i="8"/>
  <c r="L354" i="8"/>
  <c r="L355" i="8"/>
  <c r="L356" i="8"/>
  <c r="L358" i="8"/>
  <c r="L359" i="8"/>
  <c r="L361" i="8"/>
  <c r="L362" i="8"/>
  <c r="L363" i="8"/>
  <c r="L364" i="8"/>
  <c r="L365" i="8"/>
  <c r="L366" i="8"/>
  <c r="L367" i="8"/>
  <c r="L368" i="8"/>
  <c r="L369" i="8"/>
  <c r="L370" i="8"/>
  <c r="L371" i="8"/>
  <c r="L372" i="8"/>
  <c r="L373" i="8"/>
  <c r="L374" i="8"/>
  <c r="L375" i="8"/>
  <c r="L376" i="8"/>
  <c r="L377" i="8"/>
  <c r="L378" i="8"/>
  <c r="L379" i="8"/>
  <c r="L380" i="8"/>
  <c r="L381" i="8"/>
  <c r="L382" i="8"/>
  <c r="L383" i="8"/>
  <c r="L384" i="8"/>
  <c r="L385" i="8"/>
  <c r="L386" i="8"/>
  <c r="L387" i="8"/>
  <c r="L388" i="8"/>
  <c r="L389" i="8"/>
  <c r="L390" i="8"/>
  <c r="L391" i="8"/>
  <c r="L392" i="8"/>
  <c r="L393" i="8"/>
  <c r="L394" i="8"/>
  <c r="L395" i="8"/>
  <c r="L396" i="8"/>
  <c r="L397" i="8"/>
  <c r="L398" i="8"/>
  <c r="L399" i="8"/>
  <c r="L400" i="8"/>
  <c r="L401" i="8"/>
  <c r="L402" i="8"/>
  <c r="L403" i="8"/>
  <c r="L404" i="8"/>
  <c r="L405" i="8"/>
  <c r="L406" i="8"/>
  <c r="L407" i="8"/>
  <c r="L408" i="8"/>
  <c r="L409" i="8"/>
  <c r="L410" i="8"/>
  <c r="L411" i="8"/>
  <c r="L412" i="8"/>
  <c r="L413" i="8"/>
  <c r="L414" i="8"/>
  <c r="L415" i="8"/>
  <c r="L416" i="8"/>
  <c r="L417" i="8"/>
  <c r="L418" i="8"/>
  <c r="L419" i="8"/>
  <c r="L420" i="8"/>
  <c r="L421" i="8"/>
  <c r="L422" i="8"/>
  <c r="L423" i="8"/>
  <c r="L424" i="8"/>
  <c r="L425" i="8"/>
  <c r="L426" i="8"/>
  <c r="L427" i="8"/>
  <c r="L428" i="8"/>
  <c r="L429" i="8"/>
  <c r="L430" i="8"/>
  <c r="L431" i="8"/>
  <c r="L432" i="8"/>
  <c r="L433" i="8"/>
  <c r="L434" i="8"/>
  <c r="L435" i="8"/>
  <c r="L436" i="8"/>
  <c r="L437" i="8"/>
  <c r="L438" i="8"/>
  <c r="L439" i="8"/>
  <c r="L440" i="8"/>
  <c r="L441" i="8"/>
  <c r="L442" i="8"/>
  <c r="L443" i="8"/>
  <c r="L444" i="8"/>
  <c r="L445" i="8"/>
  <c r="L446" i="8"/>
  <c r="L447" i="8"/>
  <c r="L448" i="8"/>
  <c r="L449" i="8"/>
  <c r="L450" i="8"/>
  <c r="L451" i="8"/>
  <c r="L452" i="8"/>
  <c r="L453" i="8"/>
  <c r="L454" i="8"/>
  <c r="L455" i="8"/>
  <c r="L456" i="8"/>
  <c r="L457" i="8"/>
  <c r="L458" i="8"/>
  <c r="L459" i="8"/>
  <c r="L460" i="8"/>
  <c r="L461" i="8"/>
  <c r="L462" i="8"/>
  <c r="L463" i="8"/>
  <c r="L464" i="8"/>
  <c r="L465" i="8"/>
  <c r="L466" i="8"/>
  <c r="L467" i="8"/>
  <c r="L468" i="8"/>
  <c r="L469" i="8"/>
  <c r="L470" i="8"/>
  <c r="L471" i="8"/>
  <c r="L472" i="8"/>
  <c r="L473" i="8"/>
  <c r="L474" i="8"/>
  <c r="L475" i="8"/>
  <c r="L476" i="8"/>
  <c r="L477" i="8"/>
  <c r="L478" i="8"/>
  <c r="L479" i="8"/>
  <c r="L480" i="8"/>
  <c r="L481" i="8"/>
  <c r="L482" i="8"/>
  <c r="L483" i="8"/>
  <c r="L486" i="8"/>
  <c r="L489" i="8"/>
  <c r="L492" i="8"/>
  <c r="L493" i="8"/>
  <c r="L494" i="8"/>
  <c r="L495" i="8"/>
  <c r="L496" i="8"/>
  <c r="L497" i="8"/>
  <c r="L498" i="8"/>
  <c r="L499" i="8"/>
  <c r="L500" i="8"/>
  <c r="L501" i="8"/>
  <c r="L502" i="8"/>
  <c r="L503" i="8"/>
  <c r="L504" i="8"/>
  <c r="L505" i="8"/>
  <c r="L506" i="8"/>
  <c r="L507" i="8"/>
  <c r="L508" i="8"/>
  <c r="L509" i="8"/>
  <c r="L510" i="8"/>
  <c r="L511" i="8"/>
  <c r="L513" i="8"/>
  <c r="L514" i="8"/>
  <c r="L515" i="8"/>
  <c r="L516" i="8"/>
  <c r="L517" i="8"/>
  <c r="L518" i="8"/>
  <c r="L519" i="8"/>
  <c r="L520" i="8"/>
  <c r="L521" i="8"/>
  <c r="L522" i="8"/>
  <c r="L523" i="8"/>
  <c r="L524" i="8"/>
  <c r="L525" i="8"/>
  <c r="L526" i="8"/>
  <c r="L527" i="8"/>
  <c r="L528" i="8"/>
  <c r="L529" i="8"/>
  <c r="L530" i="8"/>
  <c r="L531" i="8"/>
  <c r="L532" i="8"/>
  <c r="L533" i="8"/>
  <c r="L534" i="8"/>
  <c r="L535" i="8"/>
  <c r="L536" i="8"/>
  <c r="L537" i="8"/>
  <c r="L538" i="8"/>
  <c r="L539" i="8"/>
  <c r="L541" i="8"/>
  <c r="L542" i="8"/>
  <c r="L543" i="8"/>
  <c r="L544" i="8"/>
  <c r="L6" i="8"/>
  <c r="C507" i="8"/>
  <c r="C537" i="8"/>
  <c r="E549" i="8" s="1"/>
  <c r="C528" i="8"/>
  <c r="E540" i="8" s="1"/>
  <c r="C525" i="8"/>
  <c r="C522" i="8"/>
  <c r="C519" i="8"/>
  <c r="C516" i="8"/>
  <c r="C513" i="8"/>
  <c r="C510" i="8"/>
  <c r="C504" i="8"/>
  <c r="C501" i="8"/>
  <c r="C498" i="8"/>
  <c r="C495" i="8"/>
  <c r="C492" i="8"/>
  <c r="C489" i="8"/>
  <c r="C486" i="8"/>
  <c r="C480" i="8"/>
  <c r="C477" i="8"/>
  <c r="C474" i="8"/>
  <c r="C471" i="8"/>
  <c r="C468" i="8"/>
  <c r="C465" i="8"/>
  <c r="C462" i="8"/>
  <c r="C459" i="8"/>
  <c r="C456" i="8"/>
  <c r="C453" i="8"/>
  <c r="C450" i="8"/>
  <c r="C447" i="8"/>
  <c r="C444" i="8"/>
  <c r="C441" i="8"/>
  <c r="C438" i="8"/>
  <c r="C435" i="8"/>
  <c r="C432" i="8"/>
  <c r="C429" i="8"/>
  <c r="C426" i="8"/>
  <c r="C423" i="8"/>
  <c r="C420" i="8"/>
  <c r="C417" i="8"/>
  <c r="C414" i="8"/>
  <c r="C411" i="8"/>
  <c r="C408" i="8"/>
  <c r="C405" i="8"/>
  <c r="C402" i="8"/>
  <c r="C399" i="8"/>
  <c r="C396" i="8"/>
  <c r="C393" i="8"/>
  <c r="C390" i="8"/>
  <c r="C387" i="8"/>
  <c r="C384" i="8"/>
  <c r="C381" i="8"/>
  <c r="C378" i="8"/>
  <c r="C375" i="8"/>
  <c r="C372" i="8"/>
  <c r="C354" i="8"/>
  <c r="C351" i="8"/>
  <c r="C348" i="8"/>
  <c r="C345" i="8"/>
  <c r="C342" i="8"/>
  <c r="C339" i="8"/>
  <c r="C336" i="8"/>
  <c r="C333" i="8"/>
  <c r="C330" i="8"/>
  <c r="C327" i="8"/>
  <c r="C324" i="8"/>
  <c r="C321" i="8"/>
  <c r="C318" i="8"/>
  <c r="C315" i="8"/>
  <c r="C312" i="8"/>
  <c r="C309" i="8"/>
  <c r="C306" i="8"/>
  <c r="C303" i="8"/>
  <c r="C300" i="8"/>
  <c r="C297" i="8"/>
  <c r="C294" i="8"/>
  <c r="C291" i="8"/>
  <c r="C288" i="8"/>
  <c r="C285" i="8"/>
  <c r="C282" i="8"/>
  <c r="C279" i="8"/>
  <c r="C276" i="8"/>
  <c r="C273" i="8"/>
  <c r="C270" i="8"/>
  <c r="C267" i="8"/>
  <c r="C264" i="8"/>
  <c r="C261" i="8"/>
  <c r="C258" i="8"/>
  <c r="C255" i="8"/>
  <c r="C252" i="8"/>
  <c r="C249" i="8"/>
  <c r="C246" i="8"/>
  <c r="C243" i="8"/>
  <c r="C240" i="8"/>
  <c r="C237" i="8"/>
  <c r="C234" i="8"/>
  <c r="C231" i="8"/>
  <c r="C228" i="8"/>
  <c r="C225" i="8"/>
  <c r="C222" i="8"/>
  <c r="C219" i="8"/>
  <c r="C216" i="8"/>
  <c r="C213" i="8"/>
  <c r="C210" i="8"/>
  <c r="C207" i="8"/>
  <c r="C204" i="8"/>
  <c r="C201" i="8"/>
  <c r="C198" i="8"/>
  <c r="C195" i="8"/>
  <c r="C192" i="8"/>
  <c r="C189" i="8"/>
  <c r="C186" i="8"/>
  <c r="C183" i="8"/>
  <c r="C180" i="8"/>
  <c r="C177" i="8"/>
  <c r="C174" i="8"/>
  <c r="C171" i="8"/>
  <c r="C168" i="8"/>
  <c r="C165" i="8"/>
  <c r="C162" i="8"/>
  <c r="C159" i="8"/>
  <c r="C156" i="8"/>
  <c r="C153" i="8"/>
  <c r="C150" i="8"/>
  <c r="C147" i="8"/>
  <c r="C144" i="8"/>
  <c r="C141" i="8"/>
  <c r="C138" i="8"/>
  <c r="C135" i="8"/>
  <c r="C132" i="8"/>
  <c r="C129" i="8"/>
  <c r="C126" i="8"/>
  <c r="C123" i="8"/>
  <c r="C120" i="8"/>
  <c r="C117" i="8"/>
  <c r="C114" i="8"/>
  <c r="C111" i="8"/>
  <c r="C108" i="8"/>
  <c r="C105" i="8"/>
  <c r="C102" i="8"/>
  <c r="C99" i="8"/>
  <c r="C96" i="8"/>
  <c r="C93" i="8"/>
  <c r="C90" i="8"/>
  <c r="C84" i="8"/>
  <c r="C81" i="8"/>
  <c r="C78" i="8"/>
  <c r="C75" i="8"/>
  <c r="C72" i="8"/>
  <c r="C69" i="8"/>
  <c r="C66" i="8"/>
  <c r="C63" i="8"/>
  <c r="C60" i="8"/>
  <c r="C57" i="8"/>
  <c r="C54" i="8"/>
  <c r="C51" i="8"/>
  <c r="C48" i="8"/>
  <c r="C45" i="8"/>
  <c r="C42" i="8"/>
  <c r="C39" i="8"/>
  <c r="C36" i="8"/>
  <c r="C33" i="8"/>
  <c r="C30" i="8"/>
  <c r="C27" i="8"/>
  <c r="C24" i="8"/>
  <c r="C21" i="8"/>
  <c r="C18" i="8"/>
  <c r="C15" i="8"/>
  <c r="C12" i="8"/>
  <c r="C9" i="8"/>
  <c r="D83" i="9"/>
  <c r="K554" i="11"/>
  <c r="G554" i="11"/>
  <c r="C554" i="11"/>
  <c r="D554" i="11"/>
  <c r="D82" i="9"/>
  <c r="K553" i="11"/>
  <c r="G553" i="11"/>
  <c r="C553" i="11"/>
  <c r="D553" i="11"/>
  <c r="I84" i="9" l="1"/>
  <c r="E96" i="9"/>
  <c r="D432" i="8"/>
  <c r="D456" i="8"/>
  <c r="I83" i="9"/>
  <c r="E95" i="9"/>
  <c r="I82" i="9"/>
  <c r="E94" i="9"/>
  <c r="D75" i="8"/>
  <c r="D537" i="8"/>
  <c r="D540" i="8"/>
  <c r="E126" i="8"/>
  <c r="D147" i="8"/>
  <c r="D195" i="8"/>
  <c r="D99" i="8"/>
  <c r="D171" i="8"/>
  <c r="D315" i="8"/>
  <c r="E390" i="8"/>
  <c r="D51" i="8"/>
  <c r="D243" i="8"/>
  <c r="D414" i="8"/>
  <c r="D486" i="8"/>
  <c r="D39" i="8"/>
  <c r="D63" i="8"/>
  <c r="D111" i="8"/>
  <c r="E168" i="8"/>
  <c r="E192" i="8"/>
  <c r="D207" i="8"/>
  <c r="E240" i="8"/>
  <c r="E264" i="8"/>
  <c r="E288" i="8"/>
  <c r="E312" i="8"/>
  <c r="E336" i="8"/>
  <c r="D351" i="8"/>
  <c r="D375" i="8"/>
  <c r="E408" i="8"/>
  <c r="D522" i="8"/>
  <c r="D33" i="8"/>
  <c r="D57" i="8"/>
  <c r="E81" i="8"/>
  <c r="D129" i="8"/>
  <c r="D153" i="8"/>
  <c r="D177" i="8"/>
  <c r="D201" i="8"/>
  <c r="D225" i="8"/>
  <c r="D417" i="8"/>
  <c r="D489" i="8"/>
  <c r="E354" i="8"/>
  <c r="D66" i="8"/>
  <c r="D210" i="8"/>
  <c r="D234" i="8"/>
  <c r="D282" i="8"/>
  <c r="D306" i="8"/>
  <c r="D330" i="8"/>
  <c r="D402" i="8"/>
  <c r="D426" i="8"/>
  <c r="D381" i="8"/>
  <c r="E54" i="8"/>
  <c r="E78" i="8"/>
  <c r="E150" i="8"/>
  <c r="E174" i="8"/>
  <c r="E198" i="8"/>
  <c r="E222" i="8"/>
  <c r="E258" i="8"/>
  <c r="E270" i="8"/>
  <c r="E306" i="8"/>
  <c r="E330" i="8"/>
  <c r="E402" i="8"/>
  <c r="E426" i="8"/>
  <c r="E249" i="8"/>
  <c r="E297" i="8"/>
  <c r="E321" i="8"/>
  <c r="E345" i="8"/>
  <c r="E393" i="8"/>
  <c r="E477" i="8"/>
  <c r="E243" i="8"/>
  <c r="D528" i="8"/>
  <c r="E279" i="8"/>
  <c r="E51" i="8"/>
  <c r="E75" i="8"/>
  <c r="E123" i="8"/>
  <c r="E219" i="8"/>
  <c r="E267" i="8"/>
  <c r="E291" i="8"/>
  <c r="E315" i="8"/>
  <c r="E339" i="8"/>
  <c r="E423" i="8"/>
  <c r="E522" i="8"/>
  <c r="E534" i="8"/>
  <c r="E438" i="8"/>
  <c r="E486" i="8"/>
  <c r="D510" i="8"/>
  <c r="E153" i="8"/>
  <c r="E282" i="8"/>
  <c r="E399" i="8"/>
  <c r="E489" i="8"/>
  <c r="D186" i="8"/>
  <c r="E510" i="8"/>
  <c r="E501" i="8"/>
  <c r="E57" i="8"/>
  <c r="E186" i="8"/>
  <c r="E294" i="8"/>
  <c r="D462" i="8"/>
  <c r="D513" i="8"/>
  <c r="E48" i="8"/>
  <c r="E210" i="8"/>
  <c r="E246" i="8"/>
  <c r="E303" i="8"/>
  <c r="E39" i="8"/>
  <c r="E87" i="8"/>
  <c r="E111" i="8"/>
  <c r="E135" i="8"/>
  <c r="E159" i="8"/>
  <c r="D327" i="8"/>
  <c r="D354" i="8"/>
  <c r="E447" i="8"/>
  <c r="E495" i="8"/>
  <c r="E63" i="8"/>
  <c r="D81" i="8"/>
  <c r="E177" i="8"/>
  <c r="E225" i="8"/>
  <c r="D255" i="8"/>
  <c r="D291" i="8"/>
  <c r="E429" i="8"/>
  <c r="E18" i="8"/>
  <c r="E42" i="8"/>
  <c r="E90" i="8"/>
  <c r="E114" i="8"/>
  <c r="E138" i="8"/>
  <c r="E162" i="8"/>
  <c r="E234" i="8"/>
  <c r="D258" i="8"/>
  <c r="E450" i="8"/>
  <c r="E498" i="8"/>
  <c r="E525" i="8"/>
  <c r="E216" i="8"/>
  <c r="E105" i="8"/>
  <c r="E405" i="8"/>
  <c r="E129" i="8"/>
  <c r="D267" i="8"/>
  <c r="E351" i="8"/>
  <c r="E414" i="8"/>
  <c r="D27" i="8"/>
  <c r="E72" i="8"/>
  <c r="E96" i="8"/>
  <c r="E120" i="8"/>
  <c r="E144" i="8"/>
  <c r="E384" i="8"/>
  <c r="D408" i="8"/>
  <c r="E432" i="8"/>
  <c r="D480" i="8"/>
  <c r="E504" i="8"/>
  <c r="D534" i="8"/>
  <c r="D231" i="8"/>
  <c r="D279" i="8"/>
  <c r="E201" i="8"/>
  <c r="D105" i="8"/>
  <c r="D321" i="8"/>
  <c r="D345" i="8"/>
  <c r="D393" i="8"/>
  <c r="E513" i="8"/>
  <c r="E273" i="8"/>
  <c r="E519" i="8"/>
  <c r="E528" i="8"/>
  <c r="E537" i="8"/>
  <c r="D504" i="8"/>
  <c r="D498" i="8"/>
  <c r="E480" i="8"/>
  <c r="D474" i="8"/>
  <c r="D465" i="8"/>
  <c r="E465" i="8"/>
  <c r="E471" i="8"/>
  <c r="E456" i="8"/>
  <c r="E474" i="8"/>
  <c r="E462" i="8"/>
  <c r="D450" i="8"/>
  <c r="E453" i="8"/>
  <c r="D441" i="8"/>
  <c r="D438" i="8"/>
  <c r="D384" i="8"/>
  <c r="E417" i="8"/>
  <c r="D390" i="8"/>
  <c r="E441" i="8"/>
  <c r="E327" i="8"/>
  <c r="D297" i="8"/>
  <c r="D303" i="8"/>
  <c r="E318" i="8"/>
  <c r="D339" i="8"/>
  <c r="E342" i="8"/>
  <c r="D249" i="8"/>
  <c r="E207" i="8"/>
  <c r="E231" i="8"/>
  <c r="D273" i="8"/>
  <c r="E195" i="8"/>
  <c r="D219" i="8"/>
  <c r="E255" i="8"/>
  <c r="D114" i="8"/>
  <c r="E147" i="8"/>
  <c r="E183" i="8"/>
  <c r="D135" i="8"/>
  <c r="D138" i="8"/>
  <c r="D159" i="8"/>
  <c r="D123" i="8"/>
  <c r="D183" i="8"/>
  <c r="E171" i="8"/>
  <c r="D162" i="8"/>
  <c r="E99" i="8"/>
  <c r="D90" i="8"/>
  <c r="E102" i="8"/>
  <c r="D87" i="8"/>
  <c r="E66" i="8"/>
  <c r="D42" i="8"/>
  <c r="E33" i="8"/>
  <c r="E30" i="8"/>
  <c r="D18" i="8"/>
  <c r="E27" i="8"/>
  <c r="E24" i="8"/>
  <c r="D12" i="8"/>
  <c r="D9" i="8"/>
  <c r="D60" i="8"/>
  <c r="D276" i="8"/>
  <c r="D36" i="8"/>
  <c r="D84" i="8"/>
  <c r="D108" i="8"/>
  <c r="D132" i="8"/>
  <c r="D348" i="8"/>
  <c r="D531" i="8"/>
  <c r="D21" i="8"/>
  <c r="E36" i="8"/>
  <c r="D45" i="8"/>
  <c r="E60" i="8"/>
  <c r="D69" i="8"/>
  <c r="E84" i="8"/>
  <c r="D93" i="8"/>
  <c r="E108" i="8"/>
  <c r="D117" i="8"/>
  <c r="E132" i="8"/>
  <c r="D141" i="8"/>
  <c r="E156" i="8"/>
  <c r="D165" i="8"/>
  <c r="E180" i="8"/>
  <c r="D189" i="8"/>
  <c r="E204" i="8"/>
  <c r="D213" i="8"/>
  <c r="E228" i="8"/>
  <c r="D237" i="8"/>
  <c r="E252" i="8"/>
  <c r="D261" i="8"/>
  <c r="E276" i="8"/>
  <c r="D285" i="8"/>
  <c r="E300" i="8"/>
  <c r="D309" i="8"/>
  <c r="E324" i="8"/>
  <c r="D333" i="8"/>
  <c r="E348" i="8"/>
  <c r="D378" i="8"/>
  <c r="E387" i="8"/>
  <c r="D396" i="8"/>
  <c r="E411" i="8"/>
  <c r="D420" i="8"/>
  <c r="E435" i="8"/>
  <c r="D444" i="8"/>
  <c r="E459" i="8"/>
  <c r="D468" i="8"/>
  <c r="E483" i="8"/>
  <c r="D492" i="8"/>
  <c r="E507" i="8"/>
  <c r="D516" i="8"/>
  <c r="E531" i="8"/>
  <c r="D156" i="8"/>
  <c r="D180" i="8"/>
  <c r="D204" i="8"/>
  <c r="D228" i="8"/>
  <c r="D252" i="8"/>
  <c r="D300" i="8"/>
  <c r="D324" i="8"/>
  <c r="D387" i="8"/>
  <c r="D411" i="8"/>
  <c r="D435" i="8"/>
  <c r="D459" i="8"/>
  <c r="D483" i="8"/>
  <c r="D507" i="8"/>
  <c r="E21" i="8"/>
  <c r="D30" i="8"/>
  <c r="E45" i="8"/>
  <c r="D54" i="8"/>
  <c r="E69" i="8"/>
  <c r="D78" i="8"/>
  <c r="E93" i="8"/>
  <c r="D102" i="8"/>
  <c r="E117" i="8"/>
  <c r="D126" i="8"/>
  <c r="E141" i="8"/>
  <c r="D150" i="8"/>
  <c r="E165" i="8"/>
  <c r="D174" i="8"/>
  <c r="E189" i="8"/>
  <c r="D198" i="8"/>
  <c r="E213" i="8"/>
  <c r="D222" i="8"/>
  <c r="E237" i="8"/>
  <c r="D246" i="8"/>
  <c r="E261" i="8"/>
  <c r="D270" i="8"/>
  <c r="E285" i="8"/>
  <c r="D294" i="8"/>
  <c r="E309" i="8"/>
  <c r="D318" i="8"/>
  <c r="E333" i="8"/>
  <c r="D342" i="8"/>
  <c r="E396" i="8"/>
  <c r="D405" i="8"/>
  <c r="E420" i="8"/>
  <c r="D429" i="8"/>
  <c r="E444" i="8"/>
  <c r="D453" i="8"/>
  <c r="E468" i="8"/>
  <c r="D477" i="8"/>
  <c r="E492" i="8"/>
  <c r="D501" i="8"/>
  <c r="E516" i="8"/>
  <c r="D525" i="8"/>
  <c r="D15" i="8"/>
  <c r="D24" i="8"/>
  <c r="D48" i="8"/>
  <c r="D72" i="8"/>
  <c r="D96" i="8"/>
  <c r="D120" i="8"/>
  <c r="D144" i="8"/>
  <c r="D168" i="8"/>
  <c r="D192" i="8"/>
  <c r="D216" i="8"/>
  <c r="D240" i="8"/>
  <c r="D264" i="8"/>
  <c r="D288" i="8"/>
  <c r="D312" i="8"/>
  <c r="D336" i="8"/>
  <c r="D399" i="8"/>
  <c r="D423" i="8"/>
  <c r="D447" i="8"/>
  <c r="D471" i="8"/>
  <c r="D495" i="8"/>
  <c r="D519" i="8"/>
  <c r="D81" i="9"/>
  <c r="E93" i="9" s="1"/>
  <c r="K552" i="11"/>
  <c r="G552" i="11"/>
  <c r="C552" i="11"/>
  <c r="D552" i="11"/>
  <c r="D80" i="9"/>
  <c r="E92" i="9" s="1"/>
  <c r="K551" i="11"/>
  <c r="G551" i="11"/>
  <c r="D551" i="11"/>
  <c r="C551" i="11"/>
  <c r="D79" i="9"/>
  <c r="E91" i="9" s="1"/>
  <c r="I81" i="9" l="1"/>
  <c r="F92" i="9"/>
  <c r="G92" i="9"/>
  <c r="I80" i="9"/>
  <c r="I79" i="9"/>
  <c r="G550" i="11"/>
  <c r="C550" i="11"/>
  <c r="D550" i="11"/>
  <c r="K550" i="11"/>
  <c r="D78" i="9" l="1"/>
  <c r="K549" i="11"/>
  <c r="G549" i="11"/>
  <c r="C549" i="11"/>
  <c r="D549" i="11"/>
  <c r="I78" i="9" l="1"/>
  <c r="E90" i="9"/>
  <c r="D77" i="9"/>
  <c r="K548" i="11"/>
  <c r="G548" i="11"/>
  <c r="C548" i="11"/>
  <c r="D548" i="11"/>
  <c r="K547" i="11"/>
  <c r="G547" i="11"/>
  <c r="D547" i="11"/>
  <c r="C547" i="11"/>
  <c r="K546" i="11"/>
  <c r="G546" i="11"/>
  <c r="D546" i="11"/>
  <c r="C546" i="11"/>
  <c r="K545" i="11"/>
  <c r="G545" i="11"/>
  <c r="D545" i="11"/>
  <c r="C545" i="11"/>
  <c r="K544" i="11"/>
  <c r="G544" i="11"/>
  <c r="D544" i="11"/>
  <c r="C544" i="11"/>
  <c r="K543" i="11"/>
  <c r="G543" i="11"/>
  <c r="D543" i="11"/>
  <c r="C543" i="11"/>
  <c r="K542" i="11"/>
  <c r="G542" i="11"/>
  <c r="D542" i="11"/>
  <c r="C542" i="11"/>
  <c r="K541" i="11"/>
  <c r="G541" i="11"/>
  <c r="D541" i="11"/>
  <c r="C541" i="11"/>
  <c r="K540" i="11"/>
  <c r="G540" i="11"/>
  <c r="D540" i="11"/>
  <c r="C540" i="11"/>
  <c r="K539" i="11"/>
  <c r="G539" i="11"/>
  <c r="D539" i="11"/>
  <c r="C539" i="11"/>
  <c r="K538" i="11"/>
  <c r="G538" i="11"/>
  <c r="D538" i="11"/>
  <c r="C538" i="11"/>
  <c r="K537" i="11"/>
  <c r="G537" i="11"/>
  <c r="D537" i="11"/>
  <c r="C537" i="11"/>
  <c r="K536" i="11"/>
  <c r="G536" i="11"/>
  <c r="D536" i="11"/>
  <c r="C536" i="11"/>
  <c r="K535" i="11"/>
  <c r="G535" i="11"/>
  <c r="D535" i="11"/>
  <c r="C535" i="11"/>
  <c r="K534" i="11"/>
  <c r="G534" i="11"/>
  <c r="D534" i="11"/>
  <c r="C534" i="11"/>
  <c r="K533" i="11"/>
  <c r="G533" i="11"/>
  <c r="D533" i="11"/>
  <c r="C533" i="11"/>
  <c r="K532" i="11"/>
  <c r="G532" i="11"/>
  <c r="D532" i="11"/>
  <c r="C532" i="11"/>
  <c r="K531" i="11"/>
  <c r="G531" i="11"/>
  <c r="D531" i="11"/>
  <c r="C531" i="11"/>
  <c r="K530" i="11"/>
  <c r="G530" i="11"/>
  <c r="D530" i="11"/>
  <c r="C530" i="11"/>
  <c r="K529" i="11"/>
  <c r="G529" i="11"/>
  <c r="D529" i="11"/>
  <c r="C529" i="11"/>
  <c r="K528" i="11"/>
  <c r="G528" i="11"/>
  <c r="D528" i="11"/>
  <c r="C528" i="11"/>
  <c r="K527" i="11"/>
  <c r="G527" i="11"/>
  <c r="D527" i="11"/>
  <c r="C527" i="11"/>
  <c r="K526" i="11"/>
  <c r="G526" i="11"/>
  <c r="D526" i="11"/>
  <c r="C526" i="11"/>
  <c r="K525" i="11"/>
  <c r="G525" i="11"/>
  <c r="D525" i="11"/>
  <c r="C525" i="11"/>
  <c r="K524" i="11"/>
  <c r="G524" i="11"/>
  <c r="D524" i="11"/>
  <c r="C524" i="11"/>
  <c r="K523" i="11"/>
  <c r="G523" i="11"/>
  <c r="D523" i="11"/>
  <c r="C523" i="11"/>
  <c r="K522" i="11"/>
  <c r="G522" i="11"/>
  <c r="D522" i="11"/>
  <c r="C522" i="11"/>
  <c r="K521" i="11"/>
  <c r="G521" i="11"/>
  <c r="D521" i="11"/>
  <c r="C521" i="11"/>
  <c r="K520" i="11"/>
  <c r="G520" i="11"/>
  <c r="D520" i="11"/>
  <c r="C520" i="11"/>
  <c r="K519" i="11"/>
  <c r="G519" i="11"/>
  <c r="D519" i="11"/>
  <c r="C519" i="11"/>
  <c r="K518" i="11"/>
  <c r="G518" i="11"/>
  <c r="D518" i="11"/>
  <c r="C518" i="11"/>
  <c r="K517" i="11"/>
  <c r="G517" i="11"/>
  <c r="D517" i="11"/>
  <c r="C517" i="11"/>
  <c r="K516" i="11"/>
  <c r="G516" i="11"/>
  <c r="D516" i="11"/>
  <c r="C516" i="11"/>
  <c r="K515" i="11"/>
  <c r="G515" i="11"/>
  <c r="D515" i="11"/>
  <c r="C515" i="11"/>
  <c r="K514" i="11"/>
  <c r="G514" i="11"/>
  <c r="D514" i="11"/>
  <c r="C514" i="11"/>
  <c r="K513" i="11"/>
  <c r="G513" i="11"/>
  <c r="D513" i="11"/>
  <c r="C513" i="11"/>
  <c r="K512" i="11"/>
  <c r="G512" i="11"/>
  <c r="D512" i="11"/>
  <c r="C512" i="11"/>
  <c r="K511" i="11"/>
  <c r="G511" i="11"/>
  <c r="D511" i="11"/>
  <c r="C511" i="11"/>
  <c r="K510" i="11"/>
  <c r="G510" i="11"/>
  <c r="D510" i="11"/>
  <c r="C510" i="11"/>
  <c r="K509" i="11"/>
  <c r="G509" i="11"/>
  <c r="D509" i="11"/>
  <c r="C509" i="11"/>
  <c r="K508" i="11"/>
  <c r="G508" i="11"/>
  <c r="D508" i="11"/>
  <c r="C508" i="11"/>
  <c r="K507" i="11"/>
  <c r="G507" i="11"/>
  <c r="D507" i="11"/>
  <c r="C507" i="11"/>
  <c r="K506" i="11"/>
  <c r="G506" i="11"/>
  <c r="D506" i="11"/>
  <c r="C506" i="11"/>
  <c r="K505" i="11"/>
  <c r="G505" i="11"/>
  <c r="D505" i="11"/>
  <c r="C505" i="11"/>
  <c r="K504" i="11"/>
  <c r="G504" i="11"/>
  <c r="D504" i="11"/>
  <c r="C504" i="11"/>
  <c r="K503" i="11"/>
  <c r="G503" i="11"/>
  <c r="D503" i="11"/>
  <c r="C503" i="11"/>
  <c r="K502" i="11"/>
  <c r="G502" i="11"/>
  <c r="D502" i="11"/>
  <c r="C502" i="11"/>
  <c r="K501" i="11"/>
  <c r="G501" i="11"/>
  <c r="D501" i="11"/>
  <c r="C501" i="11"/>
  <c r="K500" i="11"/>
  <c r="G500" i="11"/>
  <c r="D500" i="11"/>
  <c r="C500" i="11"/>
  <c r="K499" i="11"/>
  <c r="G499" i="11"/>
  <c r="D499" i="11"/>
  <c r="C499" i="11"/>
  <c r="K498" i="11"/>
  <c r="G498" i="11"/>
  <c r="D498" i="11"/>
  <c r="C498" i="11"/>
  <c r="K497" i="11"/>
  <c r="G497" i="11"/>
  <c r="D497" i="11"/>
  <c r="C497" i="11"/>
  <c r="K496" i="11"/>
  <c r="G496" i="11"/>
  <c r="D496" i="11"/>
  <c r="C496" i="11"/>
  <c r="K495" i="11"/>
  <c r="G495" i="11"/>
  <c r="D495" i="11"/>
  <c r="C495" i="11"/>
  <c r="K494" i="11"/>
  <c r="G494" i="11"/>
  <c r="D494" i="11"/>
  <c r="C494" i="11"/>
  <c r="K493" i="11"/>
  <c r="G493" i="11"/>
  <c r="D493" i="11"/>
  <c r="C493" i="11"/>
  <c r="K492" i="11"/>
  <c r="G492" i="11"/>
  <c r="D492" i="11"/>
  <c r="C492" i="11"/>
  <c r="K491" i="11"/>
  <c r="G491" i="11"/>
  <c r="D491" i="11"/>
  <c r="C491" i="11"/>
  <c r="K490" i="11"/>
  <c r="G490" i="11"/>
  <c r="D490" i="11"/>
  <c r="C490" i="11"/>
  <c r="K489" i="11"/>
  <c r="G489" i="11"/>
  <c r="D489" i="11"/>
  <c r="C489" i="11"/>
  <c r="K488" i="11"/>
  <c r="G488" i="11"/>
  <c r="D488" i="11"/>
  <c r="C488" i="11"/>
  <c r="K487" i="11"/>
  <c r="G487" i="11"/>
  <c r="D487" i="11"/>
  <c r="C487" i="11"/>
  <c r="K486" i="11"/>
  <c r="G486" i="11"/>
  <c r="D486" i="11"/>
  <c r="C486" i="11"/>
  <c r="K485" i="11"/>
  <c r="G485" i="11"/>
  <c r="D485" i="11"/>
  <c r="C485" i="11"/>
  <c r="K484" i="11"/>
  <c r="G484" i="11"/>
  <c r="D484" i="11"/>
  <c r="C484" i="11"/>
  <c r="K483" i="11"/>
  <c r="G483" i="11"/>
  <c r="D483" i="11"/>
  <c r="C483" i="11"/>
  <c r="K482" i="11"/>
  <c r="G482" i="11"/>
  <c r="D482" i="11"/>
  <c r="C482" i="11"/>
  <c r="K481" i="11"/>
  <c r="G481" i="11"/>
  <c r="D481" i="11"/>
  <c r="C481" i="11"/>
  <c r="K480" i="11"/>
  <c r="G480" i="11"/>
  <c r="D480" i="11"/>
  <c r="C480" i="11"/>
  <c r="K479" i="11"/>
  <c r="G479" i="11"/>
  <c r="D479" i="11"/>
  <c r="C479" i="11"/>
  <c r="K478" i="11"/>
  <c r="G478" i="11"/>
  <c r="D478" i="11"/>
  <c r="C478" i="11"/>
  <c r="K477" i="11"/>
  <c r="G477" i="11"/>
  <c r="D477" i="11"/>
  <c r="C477" i="11"/>
  <c r="K476" i="11"/>
  <c r="G476" i="11"/>
  <c r="D476" i="11"/>
  <c r="C476" i="11"/>
  <c r="K475" i="11"/>
  <c r="G475" i="11"/>
  <c r="D475" i="11"/>
  <c r="C475" i="11"/>
  <c r="K474" i="11"/>
  <c r="G474" i="11"/>
  <c r="D474" i="11"/>
  <c r="C474" i="11"/>
  <c r="K473" i="11"/>
  <c r="G473" i="11"/>
  <c r="D473" i="11"/>
  <c r="C473" i="11"/>
  <c r="K472" i="11"/>
  <c r="G472" i="11"/>
  <c r="D472" i="11"/>
  <c r="C472" i="11"/>
  <c r="K471" i="11"/>
  <c r="G471" i="11"/>
  <c r="D471" i="11"/>
  <c r="C471" i="11"/>
  <c r="K470" i="11"/>
  <c r="G470" i="11"/>
  <c r="D470" i="11"/>
  <c r="C470" i="11"/>
  <c r="K469" i="11"/>
  <c r="G469" i="11"/>
  <c r="D469" i="11"/>
  <c r="C469" i="11"/>
  <c r="K468" i="11"/>
  <c r="G468" i="11"/>
  <c r="D468" i="11"/>
  <c r="C468" i="11"/>
  <c r="K467" i="11"/>
  <c r="G467" i="11"/>
  <c r="D467" i="11"/>
  <c r="C467" i="11"/>
  <c r="K466" i="11"/>
  <c r="G466" i="11"/>
  <c r="D466" i="11"/>
  <c r="C466" i="11"/>
  <c r="K465" i="11"/>
  <c r="G465" i="11"/>
  <c r="D465" i="11"/>
  <c r="C465" i="11"/>
  <c r="K464" i="11"/>
  <c r="G464" i="11"/>
  <c r="D464" i="11"/>
  <c r="C464" i="11"/>
  <c r="K463" i="11"/>
  <c r="G463" i="11"/>
  <c r="D463" i="11"/>
  <c r="C463" i="11"/>
  <c r="K462" i="11"/>
  <c r="G462" i="11"/>
  <c r="D462" i="11"/>
  <c r="C462" i="11"/>
  <c r="K461" i="11"/>
  <c r="G461" i="11"/>
  <c r="D461" i="11"/>
  <c r="C461" i="11"/>
  <c r="K460" i="11"/>
  <c r="G460" i="11"/>
  <c r="D460" i="11"/>
  <c r="C460" i="11"/>
  <c r="K459" i="11"/>
  <c r="G459" i="11"/>
  <c r="D459" i="11"/>
  <c r="C459" i="11"/>
  <c r="K458" i="11"/>
  <c r="G458" i="11"/>
  <c r="D458" i="11"/>
  <c r="C458" i="11"/>
  <c r="K457" i="11"/>
  <c r="G457" i="11"/>
  <c r="D457" i="11"/>
  <c r="C457" i="11"/>
  <c r="K456" i="11"/>
  <c r="G456" i="11"/>
  <c r="D456" i="11"/>
  <c r="C456" i="11"/>
  <c r="K455" i="11"/>
  <c r="G455" i="11"/>
  <c r="D455" i="11"/>
  <c r="C455" i="11"/>
  <c r="K454" i="11"/>
  <c r="G454" i="11"/>
  <c r="D454" i="11"/>
  <c r="C454" i="11"/>
  <c r="K453" i="11"/>
  <c r="G453" i="11"/>
  <c r="D453" i="11"/>
  <c r="C453" i="11"/>
  <c r="K452" i="11"/>
  <c r="G452" i="11"/>
  <c r="D452" i="11"/>
  <c r="C452" i="11"/>
  <c r="K451" i="11"/>
  <c r="G451" i="11"/>
  <c r="D451" i="11"/>
  <c r="C451" i="11"/>
  <c r="K450" i="11"/>
  <c r="G450" i="11"/>
  <c r="D450" i="11"/>
  <c r="C450" i="11"/>
  <c r="K449" i="11"/>
  <c r="G449" i="11"/>
  <c r="D449" i="11"/>
  <c r="C449" i="11"/>
  <c r="K448" i="11"/>
  <c r="G448" i="11"/>
  <c r="D448" i="11"/>
  <c r="C448" i="11"/>
  <c r="K447" i="11"/>
  <c r="G447" i="11"/>
  <c r="D447" i="11"/>
  <c r="C447" i="11"/>
  <c r="K446" i="11"/>
  <c r="G446" i="11"/>
  <c r="D446" i="11"/>
  <c r="C446" i="11"/>
  <c r="K445" i="11"/>
  <c r="G445" i="11"/>
  <c r="D445" i="11"/>
  <c r="C445" i="11"/>
  <c r="K444" i="11"/>
  <c r="G444" i="11"/>
  <c r="D444" i="11"/>
  <c r="C444" i="11"/>
  <c r="K443" i="11"/>
  <c r="G443" i="11"/>
  <c r="D443" i="11"/>
  <c r="C443" i="11"/>
  <c r="K442" i="11"/>
  <c r="G442" i="11"/>
  <c r="D442" i="11"/>
  <c r="C442" i="11"/>
  <c r="K441" i="11"/>
  <c r="G441" i="11"/>
  <c r="D441" i="11"/>
  <c r="C441" i="11"/>
  <c r="K440" i="11"/>
  <c r="G440" i="11"/>
  <c r="D440" i="11"/>
  <c r="C440" i="11"/>
  <c r="K439" i="11"/>
  <c r="G439" i="11"/>
  <c r="D439" i="11"/>
  <c r="C439" i="11"/>
  <c r="K438" i="11"/>
  <c r="G438" i="11"/>
  <c r="D438" i="11"/>
  <c r="C438" i="11"/>
  <c r="K437" i="11"/>
  <c r="G437" i="11"/>
  <c r="D437" i="11"/>
  <c r="C437" i="11"/>
  <c r="K436" i="11"/>
  <c r="G436" i="11"/>
  <c r="D436" i="11"/>
  <c r="C436" i="11"/>
  <c r="K435" i="11"/>
  <c r="G435" i="11"/>
  <c r="D435" i="11"/>
  <c r="C435" i="11"/>
  <c r="K434" i="11"/>
  <c r="G434" i="11"/>
  <c r="D434" i="11"/>
  <c r="C434" i="11"/>
  <c r="K433" i="11"/>
  <c r="G433" i="11"/>
  <c r="D433" i="11"/>
  <c r="C433" i="11"/>
  <c r="K432" i="11"/>
  <c r="G432" i="11"/>
  <c r="D432" i="11"/>
  <c r="C432" i="11"/>
  <c r="K431" i="11"/>
  <c r="G431" i="11"/>
  <c r="D431" i="11"/>
  <c r="C431" i="11"/>
  <c r="K430" i="11"/>
  <c r="G430" i="11"/>
  <c r="D430" i="11"/>
  <c r="C430" i="11"/>
  <c r="K429" i="11"/>
  <c r="G429" i="11"/>
  <c r="D429" i="11"/>
  <c r="C429" i="11"/>
  <c r="K428" i="11"/>
  <c r="G428" i="11"/>
  <c r="D428" i="11"/>
  <c r="C428" i="11"/>
  <c r="K427" i="11"/>
  <c r="G427" i="11"/>
  <c r="D427" i="11"/>
  <c r="C427" i="11"/>
  <c r="K426" i="11"/>
  <c r="G426" i="11"/>
  <c r="D426" i="11"/>
  <c r="C426" i="11"/>
  <c r="K425" i="11"/>
  <c r="G425" i="11"/>
  <c r="D425" i="11"/>
  <c r="C425" i="11"/>
  <c r="K424" i="11"/>
  <c r="G424" i="11"/>
  <c r="D424" i="11"/>
  <c r="C424" i="11"/>
  <c r="K423" i="11"/>
  <c r="G423" i="11"/>
  <c r="D423" i="11"/>
  <c r="C423" i="11"/>
  <c r="K422" i="11"/>
  <c r="G422" i="11"/>
  <c r="D422" i="11"/>
  <c r="C422" i="11"/>
  <c r="K421" i="11"/>
  <c r="G421" i="11"/>
  <c r="D421" i="11"/>
  <c r="C421" i="11"/>
  <c r="K420" i="11"/>
  <c r="G420" i="11"/>
  <c r="D420" i="11"/>
  <c r="C420" i="11"/>
  <c r="K419" i="11"/>
  <c r="G419" i="11"/>
  <c r="D419" i="11"/>
  <c r="C419" i="11"/>
  <c r="K418" i="11"/>
  <c r="G418" i="11"/>
  <c r="D418" i="11"/>
  <c r="C418" i="11"/>
  <c r="K417" i="11"/>
  <c r="G417" i="11"/>
  <c r="D417" i="11"/>
  <c r="C417" i="11"/>
  <c r="K416" i="11"/>
  <c r="G416" i="11"/>
  <c r="D416" i="11"/>
  <c r="C416" i="11"/>
  <c r="K415" i="11"/>
  <c r="G415" i="11"/>
  <c r="D415" i="11"/>
  <c r="C415" i="11"/>
  <c r="K414" i="11"/>
  <c r="G414" i="11"/>
  <c r="D414" i="11"/>
  <c r="C414" i="11"/>
  <c r="K413" i="11"/>
  <c r="G413" i="11"/>
  <c r="D413" i="11"/>
  <c r="C413" i="11"/>
  <c r="K412" i="11"/>
  <c r="G412" i="11"/>
  <c r="D412" i="11"/>
  <c r="C412" i="11"/>
  <c r="K411" i="11"/>
  <c r="G411" i="11"/>
  <c r="D411" i="11"/>
  <c r="C411" i="11"/>
  <c r="K410" i="11"/>
  <c r="G410" i="11"/>
  <c r="D410" i="11"/>
  <c r="C410" i="11"/>
  <c r="K409" i="11"/>
  <c r="G409" i="11"/>
  <c r="D409" i="11"/>
  <c r="C409" i="11"/>
  <c r="K408" i="11"/>
  <c r="G408" i="11"/>
  <c r="D408" i="11"/>
  <c r="C408" i="11"/>
  <c r="K407" i="11"/>
  <c r="G407" i="11"/>
  <c r="D407" i="11"/>
  <c r="C407" i="11"/>
  <c r="K406" i="11"/>
  <c r="G406" i="11"/>
  <c r="D406" i="11"/>
  <c r="C406" i="11"/>
  <c r="K405" i="11"/>
  <c r="G405" i="11"/>
  <c r="D405" i="11"/>
  <c r="C405" i="11"/>
  <c r="K404" i="11"/>
  <c r="G404" i="11"/>
  <c r="D404" i="11"/>
  <c r="C404" i="11"/>
  <c r="K403" i="11"/>
  <c r="G403" i="11"/>
  <c r="D403" i="11"/>
  <c r="C403" i="11"/>
  <c r="K402" i="11"/>
  <c r="G402" i="11"/>
  <c r="D402" i="11"/>
  <c r="C402" i="11"/>
  <c r="K401" i="11"/>
  <c r="G401" i="11"/>
  <c r="D401" i="11"/>
  <c r="C401" i="11"/>
  <c r="K400" i="11"/>
  <c r="G400" i="11"/>
  <c r="D400" i="11"/>
  <c r="C400" i="11"/>
  <c r="K399" i="11"/>
  <c r="G399" i="11"/>
  <c r="D399" i="11"/>
  <c r="C399" i="11"/>
  <c r="K398" i="11"/>
  <c r="G398" i="11"/>
  <c r="D398" i="11"/>
  <c r="C398" i="11"/>
  <c r="K397" i="11"/>
  <c r="G397" i="11"/>
  <c r="D397" i="11"/>
  <c r="C397" i="11"/>
  <c r="K396" i="11"/>
  <c r="G396" i="11"/>
  <c r="D396" i="11"/>
  <c r="C396" i="11"/>
  <c r="K395" i="11"/>
  <c r="G395" i="11"/>
  <c r="D395" i="11"/>
  <c r="C395" i="11"/>
  <c r="K394" i="11"/>
  <c r="G394" i="11"/>
  <c r="D394" i="11"/>
  <c r="C394" i="11"/>
  <c r="K393" i="11"/>
  <c r="G393" i="11"/>
  <c r="D393" i="11"/>
  <c r="C393" i="11"/>
  <c r="K392" i="11"/>
  <c r="G392" i="11"/>
  <c r="D392" i="11"/>
  <c r="C392" i="11"/>
  <c r="K391" i="11"/>
  <c r="G391" i="11"/>
  <c r="D391" i="11"/>
  <c r="C391" i="11"/>
  <c r="K390" i="11"/>
  <c r="G390" i="11"/>
  <c r="D390" i="11"/>
  <c r="C390" i="11"/>
  <c r="K389" i="11"/>
  <c r="G389" i="11"/>
  <c r="D389" i="11"/>
  <c r="C389" i="11"/>
  <c r="K388" i="11"/>
  <c r="G388" i="11"/>
  <c r="D388" i="11"/>
  <c r="C388" i="11"/>
  <c r="K387" i="11"/>
  <c r="G387" i="11"/>
  <c r="D387" i="11"/>
  <c r="C387" i="11"/>
  <c r="K386" i="11"/>
  <c r="G386" i="11"/>
  <c r="D386" i="11"/>
  <c r="C386" i="11"/>
  <c r="K385" i="11"/>
  <c r="G385" i="11"/>
  <c r="D385" i="11"/>
  <c r="C385" i="11"/>
  <c r="K384" i="11"/>
  <c r="G384" i="11"/>
  <c r="D384" i="11"/>
  <c r="C384" i="11"/>
  <c r="K383" i="11"/>
  <c r="G383" i="11"/>
  <c r="D383" i="11"/>
  <c r="C383" i="11"/>
  <c r="K382" i="11"/>
  <c r="G382" i="11"/>
  <c r="D382" i="11"/>
  <c r="C382" i="11"/>
  <c r="K381" i="11"/>
  <c r="G381" i="11"/>
  <c r="D381" i="11"/>
  <c r="C381" i="11"/>
  <c r="K380" i="11"/>
  <c r="G380" i="11"/>
  <c r="D380" i="11"/>
  <c r="C380" i="11"/>
  <c r="K379" i="11"/>
  <c r="G379" i="11"/>
  <c r="D379" i="11"/>
  <c r="C379" i="11"/>
  <c r="K378" i="11"/>
  <c r="G378" i="11"/>
  <c r="D378" i="11"/>
  <c r="C378" i="11"/>
  <c r="K377" i="11"/>
  <c r="G377" i="11"/>
  <c r="D377" i="11"/>
  <c r="C377" i="11"/>
  <c r="K376" i="11"/>
  <c r="G376" i="11"/>
  <c r="D376" i="11"/>
  <c r="C376" i="11"/>
  <c r="K375" i="11"/>
  <c r="G375" i="11"/>
  <c r="D375" i="11"/>
  <c r="C375" i="11"/>
  <c r="K374" i="11"/>
  <c r="G374" i="11"/>
  <c r="D374" i="11"/>
  <c r="C374" i="11"/>
  <c r="K373" i="11"/>
  <c r="G373" i="11"/>
  <c r="D373" i="11"/>
  <c r="C373" i="11"/>
  <c r="K372" i="11"/>
  <c r="G372" i="11"/>
  <c r="D372" i="11"/>
  <c r="C372" i="11"/>
  <c r="K371" i="11"/>
  <c r="G371" i="11"/>
  <c r="D371" i="11"/>
  <c r="C371" i="11"/>
  <c r="K370" i="11"/>
  <c r="G370" i="11"/>
  <c r="D370" i="11"/>
  <c r="C370" i="11"/>
  <c r="K369" i="11"/>
  <c r="G369" i="11"/>
  <c r="D369" i="11"/>
  <c r="C369" i="11"/>
  <c r="K368" i="11"/>
  <c r="G368" i="11"/>
  <c r="D368" i="11"/>
  <c r="C368" i="11"/>
  <c r="K367" i="11"/>
  <c r="G367" i="11"/>
  <c r="D367" i="11"/>
  <c r="C367" i="11"/>
  <c r="K366" i="11"/>
  <c r="G366" i="11"/>
  <c r="D366" i="11"/>
  <c r="C366" i="11"/>
  <c r="K365" i="11"/>
  <c r="G365" i="11"/>
  <c r="D365" i="11"/>
  <c r="C365" i="11"/>
  <c r="K364" i="11"/>
  <c r="G364" i="11"/>
  <c r="D364" i="11"/>
  <c r="C364" i="11"/>
  <c r="K363" i="11"/>
  <c r="G363" i="11"/>
  <c r="D363" i="11"/>
  <c r="C363" i="11"/>
  <c r="K362" i="11"/>
  <c r="G362" i="11"/>
  <c r="D362" i="11"/>
  <c r="C362" i="11"/>
  <c r="K361" i="11"/>
  <c r="G361" i="11"/>
  <c r="D361" i="11"/>
  <c r="C361" i="11"/>
  <c r="K360" i="11"/>
  <c r="G360" i="11"/>
  <c r="D360" i="11"/>
  <c r="C360" i="11"/>
  <c r="K359" i="11"/>
  <c r="G359" i="11"/>
  <c r="D359" i="11"/>
  <c r="C359" i="11"/>
  <c r="K358" i="11"/>
  <c r="G358" i="11"/>
  <c r="D358" i="11"/>
  <c r="C358" i="11"/>
  <c r="K357" i="11"/>
  <c r="G357" i="11"/>
  <c r="D357" i="11"/>
  <c r="C357" i="11"/>
  <c r="K356" i="11"/>
  <c r="G356" i="11"/>
  <c r="D356" i="11"/>
  <c r="C356" i="11"/>
  <c r="K355" i="11"/>
  <c r="G355" i="11"/>
  <c r="D355" i="11"/>
  <c r="C355" i="11"/>
  <c r="K354" i="11"/>
  <c r="G354" i="11"/>
  <c r="D354" i="11"/>
  <c r="C354" i="11"/>
  <c r="K353" i="11"/>
  <c r="G353" i="11"/>
  <c r="D353" i="11"/>
  <c r="C353" i="11"/>
  <c r="K352" i="11"/>
  <c r="G352" i="11"/>
  <c r="D352" i="11"/>
  <c r="C352" i="11"/>
  <c r="K351" i="11"/>
  <c r="G351" i="11"/>
  <c r="D351" i="11"/>
  <c r="C351" i="11"/>
  <c r="K350" i="11"/>
  <c r="G350" i="11"/>
  <c r="D350" i="11"/>
  <c r="C350" i="11"/>
  <c r="K349" i="11"/>
  <c r="G349" i="11"/>
  <c r="D349" i="11"/>
  <c r="C349" i="11"/>
  <c r="K348" i="11"/>
  <c r="G348" i="11"/>
  <c r="D348" i="11"/>
  <c r="C348" i="11"/>
  <c r="K347" i="11"/>
  <c r="G347" i="11"/>
  <c r="D347" i="11"/>
  <c r="C347" i="11"/>
  <c r="K346" i="11"/>
  <c r="G346" i="11"/>
  <c r="D346" i="11"/>
  <c r="C346" i="11"/>
  <c r="K345" i="11"/>
  <c r="G345" i="11"/>
  <c r="D345" i="11"/>
  <c r="C345" i="11"/>
  <c r="K344" i="11"/>
  <c r="G344" i="11"/>
  <c r="D344" i="11"/>
  <c r="C344" i="11"/>
  <c r="K343" i="11"/>
  <c r="G343" i="11"/>
  <c r="D343" i="11"/>
  <c r="C343" i="11"/>
  <c r="K342" i="11"/>
  <c r="G342" i="11"/>
  <c r="D342" i="11"/>
  <c r="C342" i="11"/>
  <c r="K341" i="11"/>
  <c r="G341" i="11"/>
  <c r="D341" i="11"/>
  <c r="C341" i="11"/>
  <c r="K340" i="11"/>
  <c r="G340" i="11"/>
  <c r="D340" i="11"/>
  <c r="C340" i="11"/>
  <c r="K339" i="11"/>
  <c r="G339" i="11"/>
  <c r="D339" i="11"/>
  <c r="C339" i="11"/>
  <c r="K338" i="11"/>
  <c r="G338" i="11"/>
  <c r="D338" i="11"/>
  <c r="C338" i="11"/>
  <c r="K337" i="11"/>
  <c r="G337" i="11"/>
  <c r="D337" i="11"/>
  <c r="C337" i="11"/>
  <c r="K336" i="11"/>
  <c r="G336" i="11"/>
  <c r="D336" i="11"/>
  <c r="C336" i="11"/>
  <c r="K335" i="11"/>
  <c r="G335" i="11"/>
  <c r="D335" i="11"/>
  <c r="C335" i="11"/>
  <c r="K334" i="11"/>
  <c r="G334" i="11"/>
  <c r="D334" i="11"/>
  <c r="C334" i="11"/>
  <c r="K333" i="11"/>
  <c r="G333" i="11"/>
  <c r="D333" i="11"/>
  <c r="C333" i="11"/>
  <c r="K332" i="11"/>
  <c r="G332" i="11"/>
  <c r="D332" i="11"/>
  <c r="C332" i="11"/>
  <c r="K331" i="11"/>
  <c r="G331" i="11"/>
  <c r="D331" i="11"/>
  <c r="C331" i="11"/>
  <c r="K330" i="11"/>
  <c r="G330" i="11"/>
  <c r="D330" i="11"/>
  <c r="C330" i="11"/>
  <c r="K329" i="11"/>
  <c r="G329" i="11"/>
  <c r="D329" i="11"/>
  <c r="C329" i="11"/>
  <c r="K328" i="11"/>
  <c r="G328" i="11"/>
  <c r="D328" i="11"/>
  <c r="C328" i="11"/>
  <c r="K327" i="11"/>
  <c r="G327" i="11"/>
  <c r="D327" i="11"/>
  <c r="C327" i="11"/>
  <c r="K326" i="11"/>
  <c r="G326" i="11"/>
  <c r="D326" i="11"/>
  <c r="C326" i="11"/>
  <c r="K325" i="11"/>
  <c r="G325" i="11"/>
  <c r="D325" i="11"/>
  <c r="C325" i="11"/>
  <c r="K324" i="11"/>
  <c r="G324" i="11"/>
  <c r="D324" i="11"/>
  <c r="C324" i="11"/>
  <c r="K323" i="11"/>
  <c r="G323" i="11"/>
  <c r="D323" i="11"/>
  <c r="C323" i="11"/>
  <c r="K322" i="11"/>
  <c r="G322" i="11"/>
  <c r="D322" i="11"/>
  <c r="C322" i="11"/>
  <c r="K321" i="11"/>
  <c r="G321" i="11"/>
  <c r="D321" i="11"/>
  <c r="C321" i="11"/>
  <c r="K320" i="11"/>
  <c r="G320" i="11"/>
  <c r="D320" i="11"/>
  <c r="C320" i="11"/>
  <c r="K319" i="11"/>
  <c r="G319" i="11"/>
  <c r="D319" i="11"/>
  <c r="C319" i="11"/>
  <c r="K318" i="11"/>
  <c r="G318" i="11"/>
  <c r="D318" i="11"/>
  <c r="C318" i="11"/>
  <c r="K317" i="11"/>
  <c r="G317" i="11"/>
  <c r="D317" i="11"/>
  <c r="C317" i="11"/>
  <c r="K316" i="11"/>
  <c r="G316" i="11"/>
  <c r="D316" i="11"/>
  <c r="C316" i="11"/>
  <c r="K315" i="11"/>
  <c r="G315" i="11"/>
  <c r="D315" i="11"/>
  <c r="C315" i="11"/>
  <c r="K314" i="11"/>
  <c r="G314" i="11"/>
  <c r="D314" i="11"/>
  <c r="C314" i="11"/>
  <c r="K313" i="11"/>
  <c r="G313" i="11"/>
  <c r="D313" i="11"/>
  <c r="C313" i="11"/>
  <c r="K312" i="11"/>
  <c r="G312" i="11"/>
  <c r="D312" i="11"/>
  <c r="C312" i="11"/>
  <c r="K311" i="11"/>
  <c r="G311" i="11"/>
  <c r="D311" i="11"/>
  <c r="C311" i="11"/>
  <c r="K310" i="11"/>
  <c r="G310" i="11"/>
  <c r="D310" i="11"/>
  <c r="C310" i="11"/>
  <c r="K309" i="11"/>
  <c r="G309" i="11"/>
  <c r="D309" i="11"/>
  <c r="C309" i="11"/>
  <c r="K308" i="11"/>
  <c r="G308" i="11"/>
  <c r="D308" i="11"/>
  <c r="C308" i="11"/>
  <c r="K307" i="11"/>
  <c r="G307" i="11"/>
  <c r="D307" i="11"/>
  <c r="C307" i="11"/>
  <c r="K306" i="11"/>
  <c r="G306" i="11"/>
  <c r="D306" i="11"/>
  <c r="C306" i="11"/>
  <c r="K305" i="11"/>
  <c r="G305" i="11"/>
  <c r="D305" i="11"/>
  <c r="C305" i="11"/>
  <c r="K304" i="11"/>
  <c r="G304" i="11"/>
  <c r="D304" i="11"/>
  <c r="C304" i="11"/>
  <c r="K303" i="11"/>
  <c r="G303" i="11"/>
  <c r="D303" i="11"/>
  <c r="C303" i="11"/>
  <c r="K302" i="11"/>
  <c r="G302" i="11"/>
  <c r="D302" i="11"/>
  <c r="C302" i="11"/>
  <c r="K301" i="11"/>
  <c r="G301" i="11"/>
  <c r="D301" i="11"/>
  <c r="C301" i="11"/>
  <c r="K300" i="11"/>
  <c r="G300" i="11"/>
  <c r="D300" i="11"/>
  <c r="C300" i="11"/>
  <c r="K299" i="11"/>
  <c r="G299" i="11"/>
  <c r="D299" i="11"/>
  <c r="C299" i="11"/>
  <c r="K298" i="11"/>
  <c r="G298" i="11"/>
  <c r="D298" i="11"/>
  <c r="C298" i="11"/>
  <c r="K297" i="11"/>
  <c r="G297" i="11"/>
  <c r="D297" i="11"/>
  <c r="C297" i="11"/>
  <c r="K296" i="11"/>
  <c r="G296" i="11"/>
  <c r="D296" i="11"/>
  <c r="C296" i="11"/>
  <c r="K295" i="11"/>
  <c r="G295" i="11"/>
  <c r="D295" i="11"/>
  <c r="C295" i="11"/>
  <c r="K294" i="11"/>
  <c r="G294" i="11"/>
  <c r="D294" i="11"/>
  <c r="C294" i="11"/>
  <c r="K293" i="11"/>
  <c r="G293" i="11"/>
  <c r="D293" i="11"/>
  <c r="C293" i="11"/>
  <c r="K292" i="11"/>
  <c r="G292" i="11"/>
  <c r="D292" i="11"/>
  <c r="C292" i="11"/>
  <c r="K291" i="11"/>
  <c r="G291" i="11"/>
  <c r="D291" i="11"/>
  <c r="C291" i="11"/>
  <c r="K290" i="11"/>
  <c r="G290" i="11"/>
  <c r="D290" i="11"/>
  <c r="C290" i="11"/>
  <c r="K289" i="11"/>
  <c r="G289" i="11"/>
  <c r="D289" i="11"/>
  <c r="C289" i="11"/>
  <c r="K288" i="11"/>
  <c r="G288" i="11"/>
  <c r="D288" i="11"/>
  <c r="C288" i="11"/>
  <c r="K287" i="11"/>
  <c r="G287" i="11"/>
  <c r="D287" i="11"/>
  <c r="C287" i="11"/>
  <c r="K286" i="11"/>
  <c r="G286" i="11"/>
  <c r="D286" i="11"/>
  <c r="C286" i="11"/>
  <c r="K285" i="11"/>
  <c r="G285" i="11"/>
  <c r="D285" i="11"/>
  <c r="C285" i="11"/>
  <c r="K284" i="11"/>
  <c r="G284" i="11"/>
  <c r="D284" i="11"/>
  <c r="C284" i="11"/>
  <c r="K283" i="11"/>
  <c r="G283" i="11"/>
  <c r="D283" i="11"/>
  <c r="C283" i="11"/>
  <c r="K282" i="11"/>
  <c r="G282" i="11"/>
  <c r="D282" i="11"/>
  <c r="C282" i="11"/>
  <c r="K281" i="11"/>
  <c r="G281" i="11"/>
  <c r="D281" i="11"/>
  <c r="C281" i="11"/>
  <c r="K280" i="11"/>
  <c r="G280" i="11"/>
  <c r="D280" i="11"/>
  <c r="C280" i="11"/>
  <c r="K279" i="11"/>
  <c r="G279" i="11"/>
  <c r="D279" i="11"/>
  <c r="C279" i="11"/>
  <c r="K278" i="11"/>
  <c r="G278" i="11"/>
  <c r="D278" i="11"/>
  <c r="C278" i="11"/>
  <c r="K277" i="11"/>
  <c r="G277" i="11"/>
  <c r="D277" i="11"/>
  <c r="C277" i="11"/>
  <c r="K276" i="11"/>
  <c r="G276" i="11"/>
  <c r="D276" i="11"/>
  <c r="C276" i="11"/>
  <c r="K275" i="11"/>
  <c r="G275" i="11"/>
  <c r="D275" i="11"/>
  <c r="C275" i="11"/>
  <c r="K274" i="11"/>
  <c r="G274" i="11"/>
  <c r="D274" i="11"/>
  <c r="C274" i="11"/>
  <c r="K273" i="11"/>
  <c r="G273" i="11"/>
  <c r="D273" i="11"/>
  <c r="C273" i="11"/>
  <c r="K272" i="11"/>
  <c r="G272" i="11"/>
  <c r="D272" i="11"/>
  <c r="C272" i="11"/>
  <c r="K271" i="11"/>
  <c r="G271" i="11"/>
  <c r="D271" i="11"/>
  <c r="C271" i="11"/>
  <c r="K270" i="11"/>
  <c r="G270" i="11"/>
  <c r="D270" i="11"/>
  <c r="C270" i="11"/>
  <c r="K269" i="11"/>
  <c r="G269" i="11"/>
  <c r="D269" i="11"/>
  <c r="C269" i="11"/>
  <c r="K268" i="11"/>
  <c r="G268" i="11"/>
  <c r="D268" i="11"/>
  <c r="C268" i="11"/>
  <c r="K267" i="11"/>
  <c r="G267" i="11"/>
  <c r="D267" i="11"/>
  <c r="C267" i="11"/>
  <c r="K266" i="11"/>
  <c r="G266" i="11"/>
  <c r="D266" i="11"/>
  <c r="C266" i="11"/>
  <c r="K265" i="11"/>
  <c r="G265" i="11"/>
  <c r="D265" i="11"/>
  <c r="C265" i="11"/>
  <c r="K264" i="11"/>
  <c r="G264" i="11"/>
  <c r="D264" i="11"/>
  <c r="C264" i="11"/>
  <c r="K263" i="11"/>
  <c r="G263" i="11"/>
  <c r="D263" i="11"/>
  <c r="C263" i="11"/>
  <c r="K262" i="11"/>
  <c r="G262" i="11"/>
  <c r="D262" i="11"/>
  <c r="C262" i="11"/>
  <c r="K261" i="11"/>
  <c r="G261" i="11"/>
  <c r="D261" i="11"/>
  <c r="C261" i="11"/>
  <c r="K260" i="11"/>
  <c r="G260" i="11"/>
  <c r="D260" i="11"/>
  <c r="C260" i="11"/>
  <c r="K259" i="11"/>
  <c r="G259" i="11"/>
  <c r="D259" i="11"/>
  <c r="C259" i="11"/>
  <c r="K258" i="11"/>
  <c r="G258" i="11"/>
  <c r="D258" i="11"/>
  <c r="C258" i="11"/>
  <c r="K257" i="11"/>
  <c r="G257" i="11"/>
  <c r="D257" i="11"/>
  <c r="C257" i="11"/>
  <c r="K256" i="11"/>
  <c r="G256" i="11"/>
  <c r="D256" i="11"/>
  <c r="C256" i="11"/>
  <c r="K255" i="11"/>
  <c r="G255" i="11"/>
  <c r="D255" i="11"/>
  <c r="C255" i="11"/>
  <c r="K254" i="11"/>
  <c r="G254" i="11"/>
  <c r="D254" i="11"/>
  <c r="C254" i="11"/>
  <c r="K253" i="11"/>
  <c r="G253" i="11"/>
  <c r="D253" i="11"/>
  <c r="C253" i="11"/>
  <c r="K252" i="11"/>
  <c r="G252" i="11"/>
  <c r="D252" i="11"/>
  <c r="C252" i="11"/>
  <c r="K251" i="11"/>
  <c r="G251" i="11"/>
  <c r="D251" i="11"/>
  <c r="C251" i="11"/>
  <c r="K250" i="11"/>
  <c r="G250" i="11"/>
  <c r="D250" i="11"/>
  <c r="C250" i="11"/>
  <c r="K249" i="11"/>
  <c r="G249" i="11"/>
  <c r="D249" i="11"/>
  <c r="C249" i="11"/>
  <c r="K248" i="11"/>
  <c r="G248" i="11"/>
  <c r="D248" i="11"/>
  <c r="C248" i="11"/>
  <c r="K247" i="11"/>
  <c r="G247" i="11"/>
  <c r="D247" i="11"/>
  <c r="C247" i="11"/>
  <c r="K246" i="11"/>
  <c r="G246" i="11"/>
  <c r="D246" i="11"/>
  <c r="C246" i="11"/>
  <c r="K245" i="11"/>
  <c r="G245" i="11"/>
  <c r="D245" i="11"/>
  <c r="C245" i="11"/>
  <c r="K244" i="11"/>
  <c r="G244" i="11"/>
  <c r="D244" i="11"/>
  <c r="C244" i="11"/>
  <c r="K243" i="11"/>
  <c r="G243" i="11"/>
  <c r="D243" i="11"/>
  <c r="C243" i="11"/>
  <c r="K242" i="11"/>
  <c r="G242" i="11"/>
  <c r="D242" i="11"/>
  <c r="C242" i="11"/>
  <c r="K241" i="11"/>
  <c r="G241" i="11"/>
  <c r="D241" i="11"/>
  <c r="C241" i="11"/>
  <c r="K240" i="11"/>
  <c r="G240" i="11"/>
  <c r="D240" i="11"/>
  <c r="C240" i="11"/>
  <c r="K239" i="11"/>
  <c r="G239" i="11"/>
  <c r="D239" i="11"/>
  <c r="C239" i="11"/>
  <c r="K238" i="11"/>
  <c r="G238" i="11"/>
  <c r="D238" i="11"/>
  <c r="C238" i="11"/>
  <c r="K237" i="11"/>
  <c r="G237" i="11"/>
  <c r="D237" i="11"/>
  <c r="C237" i="11"/>
  <c r="K236" i="11"/>
  <c r="G236" i="11"/>
  <c r="D236" i="11"/>
  <c r="C236" i="11"/>
  <c r="K235" i="11"/>
  <c r="G235" i="11"/>
  <c r="D235" i="11"/>
  <c r="C235" i="11"/>
  <c r="K234" i="11"/>
  <c r="G234" i="11"/>
  <c r="D234" i="11"/>
  <c r="C234" i="11"/>
  <c r="K233" i="11"/>
  <c r="G233" i="11"/>
  <c r="D233" i="11"/>
  <c r="C233" i="11"/>
  <c r="K232" i="11"/>
  <c r="G232" i="11"/>
  <c r="D232" i="11"/>
  <c r="C232" i="11"/>
  <c r="K231" i="11"/>
  <c r="G231" i="11"/>
  <c r="D231" i="11"/>
  <c r="C231" i="11"/>
  <c r="K230" i="11"/>
  <c r="G230" i="11"/>
  <c r="D230" i="11"/>
  <c r="C230" i="11"/>
  <c r="K229" i="11"/>
  <c r="G229" i="11"/>
  <c r="D229" i="11"/>
  <c r="C229" i="11"/>
  <c r="K228" i="11"/>
  <c r="G228" i="11"/>
  <c r="D228" i="11"/>
  <c r="C228" i="11"/>
  <c r="K227" i="11"/>
  <c r="G227" i="11"/>
  <c r="D227" i="11"/>
  <c r="C227" i="11"/>
  <c r="K226" i="11"/>
  <c r="G226" i="11"/>
  <c r="D226" i="11"/>
  <c r="C226" i="11"/>
  <c r="K225" i="11"/>
  <c r="G225" i="11"/>
  <c r="D225" i="11"/>
  <c r="C225" i="11"/>
  <c r="K224" i="11"/>
  <c r="G224" i="11"/>
  <c r="D224" i="11"/>
  <c r="C224" i="11"/>
  <c r="K223" i="11"/>
  <c r="G223" i="11"/>
  <c r="D223" i="11"/>
  <c r="C223" i="11"/>
  <c r="K222" i="11"/>
  <c r="G222" i="11"/>
  <c r="D222" i="11"/>
  <c r="C222" i="11"/>
  <c r="K221" i="11"/>
  <c r="G221" i="11"/>
  <c r="D221" i="11"/>
  <c r="C221" i="11"/>
  <c r="K220" i="11"/>
  <c r="G220" i="11"/>
  <c r="D220" i="11"/>
  <c r="C220" i="11"/>
  <c r="K219" i="11"/>
  <c r="G219" i="11"/>
  <c r="D219" i="11"/>
  <c r="C219" i="11"/>
  <c r="K218" i="11"/>
  <c r="G218" i="11"/>
  <c r="D218" i="11"/>
  <c r="C218" i="11"/>
  <c r="K217" i="11"/>
  <c r="G217" i="11"/>
  <c r="D217" i="11"/>
  <c r="C217" i="11"/>
  <c r="K216" i="11"/>
  <c r="G216" i="11"/>
  <c r="D216" i="11"/>
  <c r="C216" i="11"/>
  <c r="K215" i="11"/>
  <c r="G215" i="11"/>
  <c r="D215" i="11"/>
  <c r="C215" i="11"/>
  <c r="K214" i="11"/>
  <c r="G214" i="11"/>
  <c r="D214" i="11"/>
  <c r="C214" i="11"/>
  <c r="K213" i="11"/>
  <c r="G213" i="11"/>
  <c r="D213" i="11"/>
  <c r="C213" i="11"/>
  <c r="K212" i="11"/>
  <c r="G212" i="11"/>
  <c r="D212" i="11"/>
  <c r="C212" i="11"/>
  <c r="K211" i="11"/>
  <c r="G211" i="11"/>
  <c r="D211" i="11"/>
  <c r="C211" i="11"/>
  <c r="K210" i="11"/>
  <c r="G210" i="11"/>
  <c r="D210" i="11"/>
  <c r="C210" i="11"/>
  <c r="K209" i="11"/>
  <c r="G209" i="11"/>
  <c r="D209" i="11"/>
  <c r="C209" i="11"/>
  <c r="K208" i="11"/>
  <c r="G208" i="11"/>
  <c r="D208" i="11"/>
  <c r="C208" i="11"/>
  <c r="K207" i="11"/>
  <c r="G207" i="11"/>
  <c r="D207" i="11"/>
  <c r="C207" i="11"/>
  <c r="K206" i="11"/>
  <c r="G206" i="11"/>
  <c r="D206" i="11"/>
  <c r="C206" i="11"/>
  <c r="K205" i="11"/>
  <c r="G205" i="11"/>
  <c r="D205" i="11"/>
  <c r="C205" i="11"/>
  <c r="K204" i="11"/>
  <c r="G204" i="11"/>
  <c r="D204" i="11"/>
  <c r="C204" i="11"/>
  <c r="K203" i="11"/>
  <c r="G203" i="11"/>
  <c r="D203" i="11"/>
  <c r="C203" i="11"/>
  <c r="K202" i="11"/>
  <c r="G202" i="11"/>
  <c r="D202" i="11"/>
  <c r="C202" i="11"/>
  <c r="K201" i="11"/>
  <c r="G201" i="11"/>
  <c r="D201" i="11"/>
  <c r="C201" i="11"/>
  <c r="K200" i="11"/>
  <c r="G200" i="11"/>
  <c r="D200" i="11"/>
  <c r="C200" i="11"/>
  <c r="K199" i="11"/>
  <c r="G199" i="11"/>
  <c r="D199" i="11"/>
  <c r="C199" i="11"/>
  <c r="K198" i="11"/>
  <c r="G198" i="11"/>
  <c r="D198" i="11"/>
  <c r="C198" i="11"/>
  <c r="K197" i="11"/>
  <c r="G197" i="11"/>
  <c r="D197" i="11"/>
  <c r="C197" i="11"/>
  <c r="K196" i="11"/>
  <c r="G196" i="11"/>
  <c r="D196" i="11"/>
  <c r="C196" i="11"/>
  <c r="K195" i="11"/>
  <c r="G195" i="11"/>
  <c r="D195" i="11"/>
  <c r="C195" i="11"/>
  <c r="K194" i="11"/>
  <c r="G194" i="11"/>
  <c r="D194" i="11"/>
  <c r="C194" i="11"/>
  <c r="K193" i="11"/>
  <c r="G193" i="11"/>
  <c r="D193" i="11"/>
  <c r="C193" i="11"/>
  <c r="K192" i="11"/>
  <c r="G192" i="11"/>
  <c r="D192" i="11"/>
  <c r="C192" i="11"/>
  <c r="K191" i="11"/>
  <c r="G191" i="11"/>
  <c r="D191" i="11"/>
  <c r="C191" i="11"/>
  <c r="K190" i="11"/>
  <c r="G190" i="11"/>
  <c r="D190" i="11"/>
  <c r="C190" i="11"/>
  <c r="K189" i="11"/>
  <c r="G189" i="11"/>
  <c r="D189" i="11"/>
  <c r="C189" i="11"/>
  <c r="K188" i="11"/>
  <c r="G188" i="11"/>
  <c r="D188" i="11"/>
  <c r="C188" i="11"/>
  <c r="K187" i="11"/>
  <c r="G187" i="11"/>
  <c r="D187" i="11"/>
  <c r="C187" i="11"/>
  <c r="K186" i="11"/>
  <c r="G186" i="11"/>
  <c r="D186" i="11"/>
  <c r="C186" i="11"/>
  <c r="K185" i="11"/>
  <c r="G185" i="11"/>
  <c r="D185" i="11"/>
  <c r="C185" i="11"/>
  <c r="K184" i="11"/>
  <c r="G184" i="11"/>
  <c r="D184" i="11"/>
  <c r="C184" i="11"/>
  <c r="K183" i="11"/>
  <c r="G183" i="11"/>
  <c r="D183" i="11"/>
  <c r="C183" i="11"/>
  <c r="K182" i="11"/>
  <c r="G182" i="11"/>
  <c r="D182" i="11"/>
  <c r="C182" i="11"/>
  <c r="K181" i="11"/>
  <c r="G181" i="11"/>
  <c r="D181" i="11"/>
  <c r="C181" i="11"/>
  <c r="K180" i="11"/>
  <c r="G180" i="11"/>
  <c r="D180" i="11"/>
  <c r="C180" i="11"/>
  <c r="K179" i="11"/>
  <c r="G179" i="11"/>
  <c r="D179" i="11"/>
  <c r="C179" i="11"/>
  <c r="K178" i="11"/>
  <c r="G178" i="11"/>
  <c r="D178" i="11"/>
  <c r="C178" i="11"/>
  <c r="K177" i="11"/>
  <c r="G177" i="11"/>
  <c r="D177" i="11"/>
  <c r="C177" i="11"/>
  <c r="K176" i="11"/>
  <c r="G176" i="11"/>
  <c r="D176" i="11"/>
  <c r="C176" i="11"/>
  <c r="K175" i="11"/>
  <c r="G175" i="11"/>
  <c r="D175" i="11"/>
  <c r="C175" i="11"/>
  <c r="K174" i="11"/>
  <c r="G174" i="11"/>
  <c r="D174" i="11"/>
  <c r="C174" i="11"/>
  <c r="K173" i="11"/>
  <c r="G173" i="11"/>
  <c r="D173" i="11"/>
  <c r="C173" i="11"/>
  <c r="K172" i="11"/>
  <c r="G172" i="11"/>
  <c r="D172" i="11"/>
  <c r="C172" i="11"/>
  <c r="K171" i="11"/>
  <c r="G171" i="11"/>
  <c r="D171" i="11"/>
  <c r="C171" i="11"/>
  <c r="K170" i="11"/>
  <c r="G170" i="11"/>
  <c r="D170" i="11"/>
  <c r="C170" i="11"/>
  <c r="K169" i="11"/>
  <c r="G169" i="11"/>
  <c r="D169" i="11"/>
  <c r="C169" i="11"/>
  <c r="K168" i="11"/>
  <c r="G168" i="11"/>
  <c r="D168" i="11"/>
  <c r="C168" i="11"/>
  <c r="K167" i="11"/>
  <c r="G167" i="11"/>
  <c r="D167" i="11"/>
  <c r="C167" i="11"/>
  <c r="K166" i="11"/>
  <c r="G166" i="11"/>
  <c r="D166" i="11"/>
  <c r="C166" i="11"/>
  <c r="K165" i="11"/>
  <c r="G165" i="11"/>
  <c r="D165" i="11"/>
  <c r="C165" i="11"/>
  <c r="K164" i="11"/>
  <c r="G164" i="11"/>
  <c r="D164" i="11"/>
  <c r="C164" i="11"/>
  <c r="K163" i="11"/>
  <c r="G163" i="11"/>
  <c r="D163" i="11"/>
  <c r="C163" i="11"/>
  <c r="K162" i="11"/>
  <c r="G162" i="11"/>
  <c r="D162" i="11"/>
  <c r="C162" i="11"/>
  <c r="K161" i="11"/>
  <c r="G161" i="11"/>
  <c r="D161" i="11"/>
  <c r="C161" i="11"/>
  <c r="K160" i="11"/>
  <c r="G160" i="11"/>
  <c r="D160" i="11"/>
  <c r="C160" i="11"/>
  <c r="K159" i="11"/>
  <c r="G159" i="11"/>
  <c r="D159" i="11"/>
  <c r="C159" i="11"/>
  <c r="K158" i="11"/>
  <c r="G158" i="11"/>
  <c r="D158" i="11"/>
  <c r="C158" i="11"/>
  <c r="K157" i="11"/>
  <c r="G157" i="11"/>
  <c r="D157" i="11"/>
  <c r="C157" i="11"/>
  <c r="K156" i="11"/>
  <c r="G156" i="11"/>
  <c r="D156" i="11"/>
  <c r="C156" i="11"/>
  <c r="K155" i="11"/>
  <c r="G155" i="11"/>
  <c r="D155" i="11"/>
  <c r="C155" i="11"/>
  <c r="K154" i="11"/>
  <c r="G154" i="11"/>
  <c r="D154" i="11"/>
  <c r="C154" i="11"/>
  <c r="K153" i="11"/>
  <c r="G153" i="11"/>
  <c r="D153" i="11"/>
  <c r="C153" i="11"/>
  <c r="K152" i="11"/>
  <c r="G152" i="11"/>
  <c r="D152" i="11"/>
  <c r="C152" i="11"/>
  <c r="K151" i="11"/>
  <c r="G151" i="11"/>
  <c r="D151" i="11"/>
  <c r="C151" i="11"/>
  <c r="K150" i="11"/>
  <c r="G150" i="11"/>
  <c r="D150" i="11"/>
  <c r="C150" i="11"/>
  <c r="K149" i="11"/>
  <c r="G149" i="11"/>
  <c r="D149" i="11"/>
  <c r="C149" i="11"/>
  <c r="K148" i="11"/>
  <c r="G148" i="11"/>
  <c r="D148" i="11"/>
  <c r="C148" i="11"/>
  <c r="K147" i="11"/>
  <c r="G147" i="11"/>
  <c r="D147" i="11"/>
  <c r="C147" i="11"/>
  <c r="K146" i="11"/>
  <c r="G146" i="11"/>
  <c r="D146" i="11"/>
  <c r="C146" i="11"/>
  <c r="K145" i="11"/>
  <c r="G145" i="11"/>
  <c r="D145" i="11"/>
  <c r="C145" i="11"/>
  <c r="K144" i="11"/>
  <c r="G144" i="11"/>
  <c r="D144" i="11"/>
  <c r="C144" i="11"/>
  <c r="K143" i="11"/>
  <c r="G143" i="11"/>
  <c r="D143" i="11"/>
  <c r="C143" i="11"/>
  <c r="K142" i="11"/>
  <c r="G142" i="11"/>
  <c r="D142" i="11"/>
  <c r="C142" i="11"/>
  <c r="K141" i="11"/>
  <c r="G141" i="11"/>
  <c r="D141" i="11"/>
  <c r="C141" i="11"/>
  <c r="K140" i="11"/>
  <c r="G140" i="11"/>
  <c r="D140" i="11"/>
  <c r="C140" i="11"/>
  <c r="K139" i="11"/>
  <c r="G139" i="11"/>
  <c r="D139" i="11"/>
  <c r="C139" i="11"/>
  <c r="K138" i="11"/>
  <c r="G138" i="11"/>
  <c r="D138" i="11"/>
  <c r="C138" i="11"/>
  <c r="K137" i="11"/>
  <c r="G137" i="11"/>
  <c r="D137" i="11"/>
  <c r="C137" i="11"/>
  <c r="K136" i="11"/>
  <c r="G136" i="11"/>
  <c r="D136" i="11"/>
  <c r="C136" i="11"/>
  <c r="K135" i="11"/>
  <c r="G135" i="11"/>
  <c r="D135" i="11"/>
  <c r="C135" i="11"/>
  <c r="K134" i="11"/>
  <c r="G134" i="11"/>
  <c r="D134" i="11"/>
  <c r="C134" i="11"/>
  <c r="K133" i="11"/>
  <c r="G133" i="11"/>
  <c r="D133" i="11"/>
  <c r="C133" i="11"/>
  <c r="K132" i="11"/>
  <c r="G132" i="11"/>
  <c r="D132" i="11"/>
  <c r="C132" i="11"/>
  <c r="K131" i="11"/>
  <c r="G131" i="11"/>
  <c r="D131" i="11"/>
  <c r="C131" i="11"/>
  <c r="K130" i="11"/>
  <c r="G130" i="11"/>
  <c r="D130" i="11"/>
  <c r="C130" i="11"/>
  <c r="K129" i="11"/>
  <c r="G129" i="11"/>
  <c r="D129" i="11"/>
  <c r="C129" i="11"/>
  <c r="K128" i="11"/>
  <c r="G128" i="11"/>
  <c r="D128" i="11"/>
  <c r="C128" i="11"/>
  <c r="K127" i="11"/>
  <c r="G127" i="11"/>
  <c r="D127" i="11"/>
  <c r="C127" i="11"/>
  <c r="K126" i="11"/>
  <c r="G126" i="11"/>
  <c r="D126" i="11"/>
  <c r="C126" i="11"/>
  <c r="K125" i="11"/>
  <c r="G125" i="11"/>
  <c r="D125" i="11"/>
  <c r="C125" i="11"/>
  <c r="K124" i="11"/>
  <c r="G124" i="11"/>
  <c r="D124" i="11"/>
  <c r="C124" i="11"/>
  <c r="K123" i="11"/>
  <c r="G123" i="11"/>
  <c r="D123" i="11"/>
  <c r="C123" i="11"/>
  <c r="K122" i="11"/>
  <c r="G122" i="11"/>
  <c r="D122" i="11"/>
  <c r="C122" i="11"/>
  <c r="K121" i="11"/>
  <c r="G121" i="11"/>
  <c r="D121" i="11"/>
  <c r="C121" i="11"/>
  <c r="K120" i="11"/>
  <c r="G120" i="11"/>
  <c r="D120" i="11"/>
  <c r="C120" i="11"/>
  <c r="K119" i="11"/>
  <c r="G119" i="11"/>
  <c r="D119" i="11"/>
  <c r="C119" i="11"/>
  <c r="K118" i="11"/>
  <c r="G118" i="11"/>
  <c r="D118" i="11"/>
  <c r="C118" i="11"/>
  <c r="K117" i="11"/>
  <c r="G117" i="11"/>
  <c r="D117" i="11"/>
  <c r="C117" i="11"/>
  <c r="K116" i="11"/>
  <c r="G116" i="11"/>
  <c r="D116" i="11"/>
  <c r="C116" i="11"/>
  <c r="K115" i="11"/>
  <c r="G115" i="11"/>
  <c r="D115" i="11"/>
  <c r="C115" i="11"/>
  <c r="K114" i="11"/>
  <c r="G114" i="11"/>
  <c r="D114" i="11"/>
  <c r="C114" i="11"/>
  <c r="K113" i="11"/>
  <c r="G113" i="11"/>
  <c r="D113" i="11"/>
  <c r="C113" i="11"/>
  <c r="K112" i="11"/>
  <c r="G112" i="11"/>
  <c r="D112" i="11"/>
  <c r="C112" i="11"/>
  <c r="K111" i="11"/>
  <c r="G111" i="11"/>
  <c r="D111" i="11"/>
  <c r="C111" i="11"/>
  <c r="K110" i="11"/>
  <c r="G110" i="11"/>
  <c r="D110" i="11"/>
  <c r="C110" i="11"/>
  <c r="K109" i="11"/>
  <c r="G109" i="11"/>
  <c r="D109" i="11"/>
  <c r="C109" i="11"/>
  <c r="K108" i="11"/>
  <c r="G108" i="11"/>
  <c r="D108" i="11"/>
  <c r="C108" i="11"/>
  <c r="K107" i="11"/>
  <c r="G107" i="11"/>
  <c r="D107" i="11"/>
  <c r="C107" i="11"/>
  <c r="K106" i="11"/>
  <c r="G106" i="11"/>
  <c r="D106" i="11"/>
  <c r="C106" i="11"/>
  <c r="K105" i="11"/>
  <c r="G105" i="11"/>
  <c r="D105" i="11"/>
  <c r="C105" i="11"/>
  <c r="K104" i="11"/>
  <c r="G104" i="11"/>
  <c r="D104" i="11"/>
  <c r="C104" i="11"/>
  <c r="K103" i="11"/>
  <c r="G103" i="11"/>
  <c r="D103" i="11"/>
  <c r="C103" i="11"/>
  <c r="K102" i="11"/>
  <c r="G102" i="11"/>
  <c r="D102" i="11"/>
  <c r="C102" i="11"/>
  <c r="K101" i="11"/>
  <c r="G101" i="11"/>
  <c r="D101" i="11"/>
  <c r="C101" i="11"/>
  <c r="K100" i="11"/>
  <c r="G100" i="11"/>
  <c r="D100" i="11"/>
  <c r="C100" i="11"/>
  <c r="K99" i="11"/>
  <c r="G99" i="11"/>
  <c r="D99" i="11"/>
  <c r="C99" i="11"/>
  <c r="K98" i="11"/>
  <c r="G98" i="11"/>
  <c r="D98" i="11"/>
  <c r="C98" i="11"/>
  <c r="K97" i="11"/>
  <c r="G97" i="11"/>
  <c r="D97" i="11"/>
  <c r="C97" i="11"/>
  <c r="K96" i="11"/>
  <c r="G96" i="11"/>
  <c r="D96" i="11"/>
  <c r="C96" i="11"/>
  <c r="K95" i="11"/>
  <c r="G95" i="11"/>
  <c r="D95" i="11"/>
  <c r="C95" i="11"/>
  <c r="K94" i="11"/>
  <c r="G94" i="11"/>
  <c r="D94" i="11"/>
  <c r="C94" i="11"/>
  <c r="K93" i="11"/>
  <c r="G93" i="11"/>
  <c r="D93" i="11"/>
  <c r="C93" i="11"/>
  <c r="K92" i="11"/>
  <c r="G92" i="11"/>
  <c r="D92" i="11"/>
  <c r="C92" i="11"/>
  <c r="K91" i="11"/>
  <c r="G91" i="11"/>
  <c r="D91" i="11"/>
  <c r="C91" i="11"/>
  <c r="K90" i="11"/>
  <c r="G90" i="11"/>
  <c r="D90" i="11"/>
  <c r="C90" i="11"/>
  <c r="K89" i="11"/>
  <c r="G89" i="11"/>
  <c r="D89" i="11"/>
  <c r="C89" i="11"/>
  <c r="K88" i="11"/>
  <c r="G88" i="11"/>
  <c r="D88" i="11"/>
  <c r="C88" i="11"/>
  <c r="K87" i="11"/>
  <c r="G87" i="11"/>
  <c r="D87" i="11"/>
  <c r="C87" i="11"/>
  <c r="K86" i="11"/>
  <c r="G86" i="11"/>
  <c r="D86" i="11"/>
  <c r="C86" i="11"/>
  <c r="K85" i="11"/>
  <c r="G85" i="11"/>
  <c r="D85" i="11"/>
  <c r="C85" i="11"/>
  <c r="K84" i="11"/>
  <c r="G84" i="11"/>
  <c r="D84" i="11"/>
  <c r="C84" i="11"/>
  <c r="K83" i="11"/>
  <c r="G83" i="11"/>
  <c r="D83" i="11"/>
  <c r="C83" i="11"/>
  <c r="K82" i="11"/>
  <c r="G82" i="11"/>
  <c r="D82" i="11"/>
  <c r="C82" i="11"/>
  <c r="K81" i="11"/>
  <c r="G81" i="11"/>
  <c r="D81" i="11"/>
  <c r="C81" i="11"/>
  <c r="K80" i="11"/>
  <c r="G80" i="11"/>
  <c r="D80" i="11"/>
  <c r="C80" i="11"/>
  <c r="K79" i="11"/>
  <c r="G79" i="11"/>
  <c r="D79" i="11"/>
  <c r="C79" i="11"/>
  <c r="K78" i="11"/>
  <c r="G78" i="11"/>
  <c r="D78" i="11"/>
  <c r="C78" i="11"/>
  <c r="K77" i="11"/>
  <c r="G77" i="11"/>
  <c r="D77" i="11"/>
  <c r="C77" i="11"/>
  <c r="K76" i="11"/>
  <c r="G76" i="11"/>
  <c r="D76" i="11"/>
  <c r="C76" i="11"/>
  <c r="K75" i="11"/>
  <c r="G75" i="11"/>
  <c r="D75" i="11"/>
  <c r="C75" i="11"/>
  <c r="K74" i="11"/>
  <c r="G74" i="11"/>
  <c r="D74" i="11"/>
  <c r="C74" i="11"/>
  <c r="K73" i="11"/>
  <c r="G73" i="11"/>
  <c r="D73" i="11"/>
  <c r="C73" i="11"/>
  <c r="K72" i="11"/>
  <c r="G72" i="11"/>
  <c r="D72" i="11"/>
  <c r="C72" i="11"/>
  <c r="K71" i="11"/>
  <c r="G71" i="11"/>
  <c r="D71" i="11"/>
  <c r="C71" i="11"/>
  <c r="K70" i="11"/>
  <c r="G70" i="11"/>
  <c r="D70" i="11"/>
  <c r="C70" i="11"/>
  <c r="K69" i="11"/>
  <c r="G69" i="11"/>
  <c r="D69" i="11"/>
  <c r="C69" i="11"/>
  <c r="K68" i="11"/>
  <c r="G68" i="11"/>
  <c r="D68" i="11"/>
  <c r="C68" i="11"/>
  <c r="K67" i="11"/>
  <c r="G67" i="11"/>
  <c r="D67" i="11"/>
  <c r="C67" i="11"/>
  <c r="K66" i="11"/>
  <c r="G66" i="11"/>
  <c r="D66" i="11"/>
  <c r="C66" i="11"/>
  <c r="K65" i="11"/>
  <c r="G65" i="11"/>
  <c r="D65" i="11"/>
  <c r="C65" i="11"/>
  <c r="K64" i="11"/>
  <c r="G64" i="11"/>
  <c r="D64" i="11"/>
  <c r="C64" i="11"/>
  <c r="K63" i="11"/>
  <c r="G63" i="11"/>
  <c r="D63" i="11"/>
  <c r="C63" i="11"/>
  <c r="K62" i="11"/>
  <c r="G62" i="11"/>
  <c r="D62" i="11"/>
  <c r="C62" i="11"/>
  <c r="K61" i="11"/>
  <c r="G61" i="11"/>
  <c r="D61" i="11"/>
  <c r="C61" i="11"/>
  <c r="K60" i="11"/>
  <c r="G60" i="11"/>
  <c r="D60" i="11"/>
  <c r="C60" i="11"/>
  <c r="K59" i="11"/>
  <c r="G59" i="11"/>
  <c r="D59" i="11"/>
  <c r="C59" i="11"/>
  <c r="K58" i="11"/>
  <c r="G58" i="11"/>
  <c r="D58" i="11"/>
  <c r="C58" i="11"/>
  <c r="K57" i="11"/>
  <c r="G57" i="11"/>
  <c r="D57" i="11"/>
  <c r="C57" i="11"/>
  <c r="K56" i="11"/>
  <c r="G56" i="11"/>
  <c r="D56" i="11"/>
  <c r="C56" i="11"/>
  <c r="K55" i="11"/>
  <c r="G55" i="11"/>
  <c r="D55" i="11"/>
  <c r="C55" i="11"/>
  <c r="K54" i="11"/>
  <c r="G54" i="11"/>
  <c r="D54" i="11"/>
  <c r="C54" i="11"/>
  <c r="K53" i="11"/>
  <c r="G53" i="11"/>
  <c r="D53" i="11"/>
  <c r="C53" i="11"/>
  <c r="K52" i="11"/>
  <c r="G52" i="11"/>
  <c r="D52" i="11"/>
  <c r="C52" i="11"/>
  <c r="K51" i="11"/>
  <c r="G51" i="11"/>
  <c r="D51" i="11"/>
  <c r="C51" i="11"/>
  <c r="K50" i="11"/>
  <c r="G50" i="11"/>
  <c r="D50" i="11"/>
  <c r="C50" i="11"/>
  <c r="K49" i="11"/>
  <c r="G49" i="11"/>
  <c r="D49" i="11"/>
  <c r="C49" i="11"/>
  <c r="K48" i="11"/>
  <c r="G48" i="11"/>
  <c r="D48" i="11"/>
  <c r="C48" i="11"/>
  <c r="K47" i="11"/>
  <c r="G47" i="11"/>
  <c r="D47" i="11"/>
  <c r="C47" i="11"/>
  <c r="K46" i="11"/>
  <c r="G46" i="11"/>
  <c r="D46" i="11"/>
  <c r="C46" i="11"/>
  <c r="K45" i="11"/>
  <c r="G45" i="11"/>
  <c r="D45" i="11"/>
  <c r="C45" i="11"/>
  <c r="K44" i="11"/>
  <c r="G44" i="11"/>
  <c r="D44" i="11"/>
  <c r="C44" i="11"/>
  <c r="K43" i="11"/>
  <c r="G43" i="11"/>
  <c r="D43" i="11"/>
  <c r="C43" i="11"/>
  <c r="K42" i="11"/>
  <c r="G42" i="11"/>
  <c r="D42" i="11"/>
  <c r="C42" i="11"/>
  <c r="K41" i="11"/>
  <c r="G41" i="11"/>
  <c r="D41" i="11"/>
  <c r="C41" i="11"/>
  <c r="K40" i="11"/>
  <c r="G40" i="11"/>
  <c r="D40" i="11"/>
  <c r="C40" i="11"/>
  <c r="K39" i="11"/>
  <c r="G39" i="11"/>
  <c r="D39" i="11"/>
  <c r="C39" i="11"/>
  <c r="K38" i="11"/>
  <c r="G38" i="11"/>
  <c r="D38" i="11"/>
  <c r="C38" i="11"/>
  <c r="K37" i="11"/>
  <c r="G37" i="11"/>
  <c r="D37" i="11"/>
  <c r="C37" i="11"/>
  <c r="K36" i="11"/>
  <c r="G36" i="11"/>
  <c r="D36" i="11"/>
  <c r="C36" i="11"/>
  <c r="K35" i="11"/>
  <c r="G35" i="11"/>
  <c r="D35" i="11"/>
  <c r="C35" i="11"/>
  <c r="K34" i="11"/>
  <c r="G34" i="11"/>
  <c r="D34" i="11"/>
  <c r="C34" i="11"/>
  <c r="K33" i="11"/>
  <c r="G33" i="11"/>
  <c r="D33" i="11"/>
  <c r="C33" i="11"/>
  <c r="K32" i="11"/>
  <c r="G32" i="11"/>
  <c r="D32" i="11"/>
  <c r="C32" i="11"/>
  <c r="K31" i="11"/>
  <c r="G31" i="11"/>
  <c r="D31" i="11"/>
  <c r="C31" i="11"/>
  <c r="K30" i="11"/>
  <c r="G30" i="11"/>
  <c r="D30" i="11"/>
  <c r="C30" i="11"/>
  <c r="K29" i="11"/>
  <c r="G29" i="11"/>
  <c r="D29" i="11"/>
  <c r="C29" i="11"/>
  <c r="K28" i="11"/>
  <c r="G28" i="11"/>
  <c r="D28" i="11"/>
  <c r="C28" i="11"/>
  <c r="K27" i="11"/>
  <c r="G27" i="11"/>
  <c r="D27" i="11"/>
  <c r="C27" i="11"/>
  <c r="K26" i="11"/>
  <c r="G26" i="11"/>
  <c r="D26" i="11"/>
  <c r="C26" i="11"/>
  <c r="K25" i="11"/>
  <c r="G25" i="11"/>
  <c r="D25" i="11"/>
  <c r="C25" i="11"/>
  <c r="K24" i="11"/>
  <c r="G24" i="11"/>
  <c r="D24" i="11"/>
  <c r="C24" i="11"/>
  <c r="K23" i="11"/>
  <c r="G23" i="11"/>
  <c r="D23" i="11"/>
  <c r="C23" i="11"/>
  <c r="K22" i="11"/>
  <c r="G22" i="11"/>
  <c r="D22" i="11"/>
  <c r="C22" i="11"/>
  <c r="K21" i="11"/>
  <c r="G21" i="11"/>
  <c r="D21" i="11"/>
  <c r="C21" i="11"/>
  <c r="K20" i="11"/>
  <c r="G20" i="11"/>
  <c r="D20" i="11"/>
  <c r="C20" i="11"/>
  <c r="K19" i="11"/>
  <c r="G19" i="11"/>
  <c r="D19" i="11"/>
  <c r="C19" i="11"/>
  <c r="K18" i="11"/>
  <c r="C18" i="11"/>
  <c r="K17" i="11"/>
  <c r="C17" i="11"/>
  <c r="K16" i="11"/>
  <c r="C16" i="11"/>
  <c r="K15" i="11"/>
  <c r="C15" i="11"/>
  <c r="K14" i="11"/>
  <c r="C14" i="11"/>
  <c r="K13" i="11"/>
  <c r="C13" i="11"/>
  <c r="K12" i="11"/>
  <c r="C12" i="11"/>
  <c r="K11" i="11"/>
  <c r="C11" i="11"/>
  <c r="K10" i="11"/>
  <c r="C10" i="11"/>
  <c r="K9" i="11"/>
  <c r="C9" i="11"/>
  <c r="K8" i="11"/>
  <c r="C8" i="11"/>
  <c r="K7" i="11"/>
  <c r="I77" i="9" l="1"/>
  <c r="E89" i="9"/>
  <c r="D75" i="9"/>
  <c r="E87" i="9" s="1"/>
  <c r="D76" i="9"/>
  <c r="E88" i="9" s="1"/>
  <c r="D74" i="9"/>
  <c r="D73" i="9"/>
  <c r="E85" i="9" s="1"/>
  <c r="D72" i="9"/>
  <c r="E84" i="9" s="1"/>
  <c r="D71" i="9"/>
  <c r="E83" i="9" s="1"/>
  <c r="D70" i="9"/>
  <c r="D69" i="9"/>
  <c r="E81" i="9" s="1"/>
  <c r="D68" i="9"/>
  <c r="D67" i="9"/>
  <c r="D66" i="9"/>
  <c r="D65" i="9"/>
  <c r="I65" i="9" s="1"/>
  <c r="D64" i="9"/>
  <c r="D63" i="9"/>
  <c r="I63" i="9" s="1"/>
  <c r="D62" i="9"/>
  <c r="D61" i="9"/>
  <c r="I61" i="9" s="1"/>
  <c r="D60" i="9"/>
  <c r="I60" i="9" s="1"/>
  <c r="D59" i="9"/>
  <c r="D58" i="9"/>
  <c r="I58" i="9" s="1"/>
  <c r="D57" i="9"/>
  <c r="I57" i="9" s="1"/>
  <c r="D56" i="9"/>
  <c r="I56" i="9" s="1"/>
  <c r="D55" i="9"/>
  <c r="D54" i="9"/>
  <c r="I54" i="9" s="1"/>
  <c r="D53" i="9"/>
  <c r="I53" i="9" s="1"/>
  <c r="D52" i="9"/>
  <c r="I52" i="9" s="1"/>
  <c r="D51" i="9"/>
  <c r="I51" i="9" s="1"/>
  <c r="D50" i="9"/>
  <c r="I50" i="9" s="1"/>
  <c r="D49" i="9"/>
  <c r="I49" i="9" s="1"/>
  <c r="D48" i="9"/>
  <c r="D47" i="9"/>
  <c r="I47" i="9" s="1"/>
  <c r="D46" i="9"/>
  <c r="I46" i="9" s="1"/>
  <c r="D45" i="9"/>
  <c r="I45" i="9" s="1"/>
  <c r="D44" i="9"/>
  <c r="I44" i="9" s="1"/>
  <c r="D43" i="9"/>
  <c r="I43" i="9" s="1"/>
  <c r="D42" i="9"/>
  <c r="I42" i="9" s="1"/>
  <c r="D41" i="9"/>
  <c r="I41" i="9" s="1"/>
  <c r="D40" i="9"/>
  <c r="D39" i="9"/>
  <c r="I39" i="9" s="1"/>
  <c r="D38" i="9"/>
  <c r="I38" i="9" s="1"/>
  <c r="D37" i="9"/>
  <c r="I37" i="9" s="1"/>
  <c r="D36" i="9"/>
  <c r="D35" i="9"/>
  <c r="I35" i="9" s="1"/>
  <c r="D34" i="9"/>
  <c r="D33" i="9"/>
  <c r="I33" i="9" s="1"/>
  <c r="D32" i="9"/>
  <c r="D31" i="9"/>
  <c r="I31" i="9" s="1"/>
  <c r="D30" i="9"/>
  <c r="I30" i="9" s="1"/>
  <c r="D29" i="9"/>
  <c r="I29" i="9" s="1"/>
  <c r="D28" i="9"/>
  <c r="I28" i="9" s="1"/>
  <c r="D27" i="9"/>
  <c r="I27" i="9" s="1"/>
  <c r="D26" i="9"/>
  <c r="I26" i="9" s="1"/>
  <c r="D25" i="9"/>
  <c r="I25" i="9" s="1"/>
  <c r="D24" i="9"/>
  <c r="I24" i="9" s="1"/>
  <c r="D23" i="9"/>
  <c r="I23" i="9" s="1"/>
  <c r="D22" i="9"/>
  <c r="I22" i="9" s="1"/>
  <c r="D21" i="9"/>
  <c r="I21" i="9" s="1"/>
  <c r="D20" i="9"/>
  <c r="I20" i="9" s="1"/>
  <c r="D19" i="9"/>
  <c r="I19" i="9" s="1"/>
  <c r="D18" i="9"/>
  <c r="I18" i="9" s="1"/>
  <c r="D17" i="9"/>
  <c r="I17" i="9" s="1"/>
  <c r="E37" i="9" l="1"/>
  <c r="I74" i="9"/>
  <c r="E86" i="9"/>
  <c r="I70" i="9"/>
  <c r="E82" i="9"/>
  <c r="I68" i="9"/>
  <c r="E80" i="9"/>
  <c r="G80" i="9"/>
  <c r="F80" i="9"/>
  <c r="I67" i="9"/>
  <c r="E79" i="9"/>
  <c r="I66" i="9"/>
  <c r="E78" i="9"/>
  <c r="E77" i="9"/>
  <c r="E76" i="9"/>
  <c r="E75" i="9"/>
  <c r="I76" i="9"/>
  <c r="I75" i="9"/>
  <c r="E74" i="9"/>
  <c r="E33" i="9"/>
  <c r="E34" i="9"/>
  <c r="E29" i="9"/>
  <c r="E35" i="9"/>
  <c r="E38" i="9"/>
  <c r="E73" i="9"/>
  <c r="I73" i="9"/>
  <c r="E36" i="9"/>
  <c r="E31" i="9"/>
  <c r="I36" i="9"/>
  <c r="E39" i="9"/>
  <c r="E72" i="9"/>
  <c r="G32" i="9"/>
  <c r="E40" i="9"/>
  <c r="I72" i="9"/>
  <c r="E71" i="9"/>
  <c r="I71" i="9"/>
  <c r="E69" i="9"/>
  <c r="F68" i="9"/>
  <c r="E70" i="9"/>
  <c r="I69" i="9"/>
  <c r="E67" i="9"/>
  <c r="G68" i="9"/>
  <c r="E68" i="9"/>
  <c r="E60" i="9"/>
  <c r="E59" i="9"/>
  <c r="I55" i="9"/>
  <c r="F56" i="9"/>
  <c r="E62" i="9"/>
  <c r="E64" i="9"/>
  <c r="I59" i="9"/>
  <c r="E57" i="9"/>
  <c r="E53" i="9"/>
  <c r="I64" i="9"/>
  <c r="I34" i="9"/>
  <c r="E30" i="9"/>
  <c r="I32" i="9"/>
  <c r="I40" i="9"/>
  <c r="I48" i="9"/>
  <c r="E55" i="9"/>
  <c r="I62" i="9"/>
  <c r="E65" i="9"/>
  <c r="E63" i="9"/>
  <c r="E56" i="9"/>
  <c r="E58" i="9"/>
  <c r="E66" i="9"/>
  <c r="E61" i="9"/>
  <c r="E32" i="9"/>
  <c r="E54" i="9"/>
  <c r="G56" i="9"/>
  <c r="F32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vandenbroekp</author>
  </authors>
  <commentList>
    <comment ref="C5" authorId="0" shapeId="0" xr:uid="{9805C83E-A243-4941-83E1-D49FFA11C7A7}">
      <text>
        <r>
          <rPr>
            <b/>
            <sz val="9"/>
            <color indexed="81"/>
            <rFont val="Tahoma"/>
            <family val="2"/>
          </rPr>
          <t>see note (a)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vandenbroekp</author>
  </authors>
  <commentList>
    <comment ref="E5" authorId="0" shapeId="0" xr:uid="{588451E7-4D33-41BF-B27F-04A626BEB694}">
      <text>
        <r>
          <rPr>
            <sz val="9"/>
            <color indexed="81"/>
            <rFont val="Tahoma"/>
            <family val="2"/>
          </rPr>
          <t>see note (a)</t>
        </r>
      </text>
    </comment>
    <comment ref="F5" authorId="0" shapeId="0" xr:uid="{81DF506F-7662-47A8-BF43-1D64BED1E4ED}">
      <text>
        <r>
          <rPr>
            <sz val="9"/>
            <color indexed="81"/>
            <rFont val="Tahoma"/>
            <family val="2"/>
          </rPr>
          <t>see note (b)</t>
        </r>
      </text>
    </comment>
    <comment ref="G5" authorId="0" shapeId="0" xr:uid="{9E062FE5-5454-4D3F-B67B-2E8FB8FAED52}">
      <text>
        <r>
          <rPr>
            <sz val="9"/>
            <color indexed="81"/>
            <rFont val="Tahoma"/>
            <family val="2"/>
          </rPr>
          <t>see note (c)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I6" authorId="0" shapeId="0" xr:uid="{F7B9A0DB-BCF9-46DC-A71F-368FF39829B1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7" authorId="0" shapeId="0" xr:uid="{D8654030-18A9-4EB5-A992-6A920B5BC8C6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8" authorId="0" shapeId="0" xr:uid="{3CDE16F9-7CCE-4F3A-BE4D-C7C1ED508863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9" authorId="0" shapeId="0" xr:uid="{516429FF-F209-4D6A-86B8-1D1B65206562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0" authorId="0" shapeId="0" xr:uid="{329BC48D-B459-4A71-9977-96B3CF12C84E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1" authorId="0" shapeId="0" xr:uid="{B8C47D17-0B16-4D6A-8C0C-F429B23F11F8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2" authorId="0" shapeId="0" xr:uid="{E3FDE9D5-9A81-4DB9-90F8-C92D29B943B1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3" authorId="0" shapeId="0" xr:uid="{26F886F7-2805-446C-9D2B-3BFF0DD0E278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4" authorId="0" shapeId="0" xr:uid="{04617953-EEAB-4715-BE1D-A88AB207B519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5" authorId="0" shapeId="0" xr:uid="{060616A6-A3FA-45E4-97C2-04AAA82937D6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6" authorId="0" shapeId="0" xr:uid="{E3CF7A76-BA94-477B-AE8C-6F9E5D967D0E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7" authorId="0" shapeId="0" xr:uid="{C36F0F7B-F86D-4388-A66C-99949865D85C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8" authorId="0" shapeId="0" xr:uid="{BF00631E-316B-48F5-8B0D-ED6E02F5A566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9" authorId="0" shapeId="0" xr:uid="{3100AE6C-7882-42FA-B4ED-98E3689EC7B3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20" authorId="0" shapeId="0" xr:uid="{D1F1D4E0-B2EC-46C6-8AC6-4F67321C485E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21" authorId="0" shapeId="0" xr:uid="{EEA3B0BE-E135-47D3-ABB5-7D379131F5CF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22" authorId="0" shapeId="0" xr:uid="{8C7FACE7-3413-445D-8566-579664DE0CAB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23" authorId="0" shapeId="0" xr:uid="{F823B2C6-91BF-4D99-AF32-719AD02A03C6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24" authorId="0" shapeId="0" xr:uid="{6EE7FF0C-1181-4EDD-AFB9-B0442F14BA22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25" authorId="0" shapeId="0" xr:uid="{5931E12C-9FD6-4EA5-B393-9CCCB9E80F5A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26" authorId="0" shapeId="0" xr:uid="{AE9DC5AF-8867-4E33-A1F9-E040C09AA71D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27" authorId="0" shapeId="0" xr:uid="{817BC70A-B214-4C01-892D-2278E7C72FBC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28" authorId="0" shapeId="0" xr:uid="{3075C775-8062-4FA7-BC8B-A10ECE6ED769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29" authorId="0" shapeId="0" xr:uid="{B6F2A4C6-E2A3-4854-8858-B041A8F63965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30" authorId="0" shapeId="0" xr:uid="{EDB8281B-F3F5-4B1B-AE26-C3BE8A5F1A12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31" authorId="0" shapeId="0" xr:uid="{89751311-13DF-45D7-9942-E19266AFDDB9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32" authorId="0" shapeId="0" xr:uid="{50FB600C-1925-4E07-AC8B-8EB0B3EB0C4F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33" authorId="0" shapeId="0" xr:uid="{272A1C26-8A52-4B29-A6B4-0315E6BFD9F3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34" authorId="0" shapeId="0" xr:uid="{22F8E62C-9727-4913-9CEC-DCFEBEC848BD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35" authorId="0" shapeId="0" xr:uid="{DE85C896-6AF1-41BB-AA08-89537EF67683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36" authorId="0" shapeId="0" xr:uid="{9EFF9E4D-FB0C-47BD-A3A5-F180E4D622D2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37" authorId="0" shapeId="0" xr:uid="{91D1682C-DD64-45E8-AB76-8324FC85106E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38" authorId="0" shapeId="0" xr:uid="{4A92AEA2-4C22-4FC6-9922-FE3E05FD5EE0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39" authorId="0" shapeId="0" xr:uid="{0068604F-2BFE-43B7-8E74-F387C83317AC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40" authorId="0" shapeId="0" xr:uid="{74914C5B-DD65-45A2-BA7E-22E1E7815BFC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41" authorId="0" shapeId="0" xr:uid="{DB008568-1BBE-4B80-9CCC-8945E8C0DDE8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42" authorId="0" shapeId="0" xr:uid="{262D8CFB-8927-4F13-8415-79F1567C2565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43" authorId="0" shapeId="0" xr:uid="{F4F5B08D-CF64-45E1-B7C3-81FABDD50F14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44" authorId="0" shapeId="0" xr:uid="{FF09F5E1-9699-47EC-9A14-0E58B6575BBE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45" authorId="0" shapeId="0" xr:uid="{5536A79E-FABF-41A7-BD3C-7422DAFDABF4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46" authorId="0" shapeId="0" xr:uid="{FCF5C5D3-7385-4419-A78B-C6803C997FEB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47" authorId="0" shapeId="0" xr:uid="{30317454-5EC9-4774-A934-A21FA306862B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48" authorId="0" shapeId="0" xr:uid="{768C4C63-098F-4F4A-B7C1-55042EDA734A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49" authorId="0" shapeId="0" xr:uid="{EBA6584C-1804-4DFC-B0D9-DF73202BCBF4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50" authorId="0" shapeId="0" xr:uid="{4CB3C89F-7753-4DDC-8120-886BAC0FCAAB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51" authorId="0" shapeId="0" xr:uid="{63C000F3-AC7D-4864-88F8-0895521E6ABE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52" authorId="0" shapeId="0" xr:uid="{3F5F922B-29D0-4A90-B2FB-0AF9B9E15FCD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53" authorId="0" shapeId="0" xr:uid="{51F7F189-E4DD-4D24-9DAD-D27D25AF60F2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54" authorId="0" shapeId="0" xr:uid="{043D7B44-E377-4146-9277-9163E18F0504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55" authorId="0" shapeId="0" xr:uid="{906AA8F7-8FE0-40A3-B54F-82F11871FE78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56" authorId="0" shapeId="0" xr:uid="{3B2B2FDD-5DDE-4A07-B547-7B75F287650E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57" authorId="0" shapeId="0" xr:uid="{6324225F-D828-4AD9-8B4E-0BA65B373C1F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58" authorId="0" shapeId="0" xr:uid="{92BBEFBA-52CF-4309-89C5-4C7236C7BAEA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59" authorId="0" shapeId="0" xr:uid="{949E127E-C3BE-4E70-A068-BB96C3DA06C6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60" authorId="0" shapeId="0" xr:uid="{1B2FE8C8-46BF-46C8-9BCB-6027C73AF808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61" authorId="0" shapeId="0" xr:uid="{1CDD196D-2366-4205-AC99-FC76A25CA19B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62" authorId="0" shapeId="0" xr:uid="{E87C2626-8358-44D7-8C9D-7CBF110009C1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63" authorId="0" shapeId="0" xr:uid="{4CC8DA4E-171F-4502-930D-6F4BC37DF2B3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64" authorId="0" shapeId="0" xr:uid="{25BF8F08-45B2-47F7-BC18-874C5C28D3FF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65" authorId="0" shapeId="0" xr:uid="{EB0E827C-0A92-4F49-B804-11EDD9BBCBD0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66" authorId="0" shapeId="0" xr:uid="{BF2E91DB-A029-44FF-B9D1-078BD4BAB517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67" authorId="0" shapeId="0" xr:uid="{E6292132-B35E-47F5-8C36-692ED12007D1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68" authorId="0" shapeId="0" xr:uid="{065C076B-3364-4265-B914-353120014543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69" authorId="0" shapeId="0" xr:uid="{D1CF7EC4-4864-434D-9FB1-B80C67DBA44B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70" authorId="0" shapeId="0" xr:uid="{A6322883-E81C-4D28-B22D-9DDC8AE6DDB7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71" authorId="0" shapeId="0" xr:uid="{F3244269-0AE1-4A7C-938C-1AD5383B43ED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72" authorId="0" shapeId="0" xr:uid="{41B711EA-A003-4106-84EC-2148B6F70A0F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73" authorId="0" shapeId="0" xr:uid="{51104043-68F8-4990-9E1D-C8CB49CC362B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74" authorId="0" shapeId="0" xr:uid="{B7F19DC1-840F-4F25-B280-740771B623C1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75" authorId="0" shapeId="0" xr:uid="{E381EDA2-5563-4D0D-A4C1-4065426D1211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76" authorId="0" shapeId="0" xr:uid="{E518DCE4-BBB1-45E9-A999-C6CD6F80A2B7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77" authorId="0" shapeId="0" xr:uid="{7FDD8598-C10A-4376-83E5-45456EC303F2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78" authorId="0" shapeId="0" xr:uid="{CFE317E3-BE16-4CB6-8234-E7FDD3114E6F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79" authorId="0" shapeId="0" xr:uid="{F2CA25B9-EF88-4B74-906A-D24F21F65CB4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80" authorId="0" shapeId="0" xr:uid="{9713957C-6629-47EA-8822-4C2C10AFF2DB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81" authorId="0" shapeId="0" xr:uid="{7D424FCC-9095-47C1-8EA4-8E0B96582AAF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82" authorId="0" shapeId="0" xr:uid="{892CBBA2-059F-4B61-B6CE-4AB6862D023A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83" authorId="0" shapeId="0" xr:uid="{937C0AC0-7BD0-409D-8450-2F02524D5D91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84" authorId="0" shapeId="0" xr:uid="{4CF826B1-DFE7-4724-A038-1D6DF588BEF1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85" authorId="0" shapeId="0" xr:uid="{E58126DB-79DE-4895-B101-9B991F042AD5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86" authorId="0" shapeId="0" xr:uid="{C587D772-21DA-486B-95E6-04065860FC23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87" authorId="0" shapeId="0" xr:uid="{25D5D002-3F7C-46D7-9E76-9E0A02F784EE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88" authorId="0" shapeId="0" xr:uid="{A6D8C4E6-7B66-417E-916F-033478F056F3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89" authorId="0" shapeId="0" xr:uid="{F8E26373-200E-4CD9-8DD7-8823590E6C2A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90" authorId="0" shapeId="0" xr:uid="{039D9426-B8EF-4002-BE38-3C16ECC7E6B4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91" authorId="0" shapeId="0" xr:uid="{DE0A1F53-5167-4983-AD28-254E4D3DA17E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92" authorId="0" shapeId="0" xr:uid="{579EA84A-9757-40B9-A90A-41F209EC6710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93" authorId="0" shapeId="0" xr:uid="{DA19FC90-A409-4C55-8F06-6DF74558C1DC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94" authorId="0" shapeId="0" xr:uid="{24ACDB81-CE37-42D8-8097-245FC24D0C69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95" authorId="0" shapeId="0" xr:uid="{695EC203-B113-44F5-9F52-84485B426FE0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96" authorId="0" shapeId="0" xr:uid="{7F91A52C-299B-414F-AD88-E8020A69EBE1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97" authorId="0" shapeId="0" xr:uid="{ADDB4009-BE37-4AA5-9CB4-A6BA9974955E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98" authorId="0" shapeId="0" xr:uid="{1E8E11E8-4FAB-4B37-9358-ADBB883792DB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99" authorId="0" shapeId="0" xr:uid="{08B80032-37A2-41ED-B21E-960BB4D325FF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00" authorId="0" shapeId="0" xr:uid="{A1102784-310F-4826-955D-6369C9F21B7E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01" authorId="0" shapeId="0" xr:uid="{EC1CC973-298B-4DDF-9F18-E68703EA92B2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02" authorId="0" shapeId="0" xr:uid="{2A0469FD-A019-4757-A290-BE80A8DEA9CB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03" authorId="0" shapeId="0" xr:uid="{F6203A8E-7655-4682-A3D0-924FFB3FAF76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04" authorId="0" shapeId="0" xr:uid="{DC369D53-302F-49ED-A5DD-96AE8529A475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05" authorId="0" shapeId="0" xr:uid="{CA030455-B0DF-4259-A670-4A12CAF0A0D1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06" authorId="0" shapeId="0" xr:uid="{EED5095E-18D8-4C7D-9B53-846E54041B5C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07" authorId="0" shapeId="0" xr:uid="{3653F82D-6002-4B40-88BA-23D2C9780512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08" authorId="0" shapeId="0" xr:uid="{F9D0B04F-8496-4DCF-B375-0BBB5E5CC4F8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09" authorId="0" shapeId="0" xr:uid="{ECF2FAD7-A4EC-4C81-BAD3-695E0B583DE6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10" authorId="0" shapeId="0" xr:uid="{21DF218F-2D37-461B-8FCB-C4A2052F4748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11" authorId="0" shapeId="0" xr:uid="{79C2AB42-D5C8-43E1-8573-A297EC4D0671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12" authorId="0" shapeId="0" xr:uid="{1851920D-02F7-4B2B-BCE1-9294D581A039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13" authorId="0" shapeId="0" xr:uid="{D454C2BD-C107-4293-BCB4-3B2EEC31E0C5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14" authorId="0" shapeId="0" xr:uid="{2D273CDE-FB06-4101-B49F-BA67CB2E3F02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15" authorId="0" shapeId="0" xr:uid="{A22975C0-497A-492A-BA32-B67A5A7EAECC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16" authorId="0" shapeId="0" xr:uid="{4E3AD749-5950-4EB4-B67F-785E0CD2BCCD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17" authorId="0" shapeId="0" xr:uid="{5C5593F6-5E98-40C8-A49F-2134FF29080B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18" authorId="0" shapeId="0" xr:uid="{BCBFDBC0-A95F-4A80-8BD3-315467544700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19" authorId="0" shapeId="0" xr:uid="{F50692B4-96BD-4C21-9504-3B36BDFB7547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20" authorId="0" shapeId="0" xr:uid="{7D5640C9-E20D-43D9-B48F-E878635CA37D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21" authorId="0" shapeId="0" xr:uid="{348FA6D0-4C93-4558-965B-EE9526CE3E0C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22" authorId="0" shapeId="0" xr:uid="{DA6A38E9-D308-4E7B-A95E-56CE0C4D5246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23" authorId="0" shapeId="0" xr:uid="{BC0B04C3-0EEC-4D19-A77A-D89DF5CFCA8C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J123" authorId="0" shapeId="0" xr:uid="{E122FDA9-0D3A-4011-86BE-AFB8D20CE233}">
      <text>
        <r>
          <rPr>
            <sz val="8"/>
            <color indexed="81"/>
            <rFont val="Tahoma"/>
            <family val="2"/>
          </rPr>
          <t>not available</t>
        </r>
      </text>
    </comment>
    <comment ref="I124" authorId="0" shapeId="0" xr:uid="{4248A3A2-6447-4BE2-8F23-4F91C1DC143A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J124" authorId="0" shapeId="0" xr:uid="{3119D3DE-FA6A-4DB0-93CD-B801CAC9C026}">
      <text>
        <r>
          <rPr>
            <sz val="8"/>
            <color indexed="81"/>
            <rFont val="Tahoma"/>
            <family val="2"/>
          </rPr>
          <t>not available</t>
        </r>
      </text>
    </comment>
    <comment ref="I125" authorId="0" shapeId="0" xr:uid="{2A64753D-9569-4BF0-BC9B-DFD9F7B75C0D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J125" authorId="0" shapeId="0" xr:uid="{C867CF7E-D1D4-4801-88CB-0AA8B93D46B9}">
      <text>
        <r>
          <rPr>
            <sz val="8"/>
            <color indexed="81"/>
            <rFont val="Tahoma"/>
            <family val="2"/>
          </rPr>
          <t>not available</t>
        </r>
      </text>
    </comment>
    <comment ref="I126" authorId="0" shapeId="0" xr:uid="{27C2EC25-8F4D-4E90-985C-BC815EF3434B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J126" authorId="0" shapeId="0" xr:uid="{02734E6E-BD4D-4B8C-A02C-AC2443879111}">
      <text>
        <r>
          <rPr>
            <sz val="8"/>
            <color indexed="81"/>
            <rFont val="Tahoma"/>
            <family val="2"/>
          </rPr>
          <t>not available</t>
        </r>
      </text>
    </comment>
    <comment ref="I127" authorId="0" shapeId="0" xr:uid="{672B2951-6B00-45B4-ABD3-10EA7B178CF2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J127" authorId="0" shapeId="0" xr:uid="{1E3409CF-7CCC-496C-8F92-F19185B801D3}">
      <text>
        <r>
          <rPr>
            <sz val="8"/>
            <color indexed="81"/>
            <rFont val="Tahoma"/>
            <family val="2"/>
          </rPr>
          <t>not available</t>
        </r>
      </text>
    </comment>
    <comment ref="I128" authorId="0" shapeId="0" xr:uid="{3C9A5415-11E5-4ABB-9FA2-DD953CFA3D72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29" authorId="0" shapeId="0" xr:uid="{A0885D71-79AC-44C3-A0EA-21C718620076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30" authorId="0" shapeId="0" xr:uid="{71FF4880-3E71-456A-B549-38958D7ED2F9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31" authorId="0" shapeId="0" xr:uid="{843C36B1-C9B9-4A22-8120-3B3D016011D8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32" authorId="0" shapeId="0" xr:uid="{3767ECC5-9F52-4668-A020-37F5FFEDBAD1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33" authorId="0" shapeId="0" xr:uid="{3CD858D1-AED5-4A8E-8A7D-7E85BB374CD0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34" authorId="0" shapeId="0" xr:uid="{B62111DC-8BC2-48C0-BB1C-116029AD8E98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35" authorId="0" shapeId="0" xr:uid="{D4D6C78D-9A3F-4BE5-84EE-FEB7820082A1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36" authorId="0" shapeId="0" xr:uid="{51433093-6133-4214-83B8-F9EE9291A265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37" authorId="0" shapeId="0" xr:uid="{6AFFBD9D-6338-4443-BE79-E933B2DE3B6C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38" authorId="0" shapeId="0" xr:uid="{E9B59FF8-A089-4E48-A7A0-B22A5A18D2BA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39" authorId="0" shapeId="0" xr:uid="{B34E9240-63A7-4B14-901A-19FA40EFB2FB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40" authorId="0" shapeId="0" xr:uid="{8829BFA8-5EEF-4709-AA2A-3EA88BF66826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41" authorId="0" shapeId="0" xr:uid="{90E373A5-7D56-4BC8-A75E-33EB22F70B9D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42" authorId="0" shapeId="0" xr:uid="{0BF166FC-6A90-48BF-B919-D9E79100A407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43" authorId="0" shapeId="0" xr:uid="{C9A6FED8-765A-44AD-976B-F1A2252D8EF9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44" authorId="0" shapeId="0" xr:uid="{E3FD1636-F4F8-4E1A-BFCF-E44D54C75EDB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45" authorId="0" shapeId="0" xr:uid="{00F197F8-1A99-4289-A9CC-ED9AEEDC3A2D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46" authorId="0" shapeId="0" xr:uid="{9B212EA0-11BD-467F-9FC2-99F6D30CC3FE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47" authorId="0" shapeId="0" xr:uid="{B56BFEE0-15F2-4A94-A791-00854E743049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48" authorId="0" shapeId="0" xr:uid="{53979EDA-FB65-4023-BD19-0B48B99654A5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49" authorId="0" shapeId="0" xr:uid="{A0C4EA9E-2508-474A-B1F8-C334ABD22A8E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50" authorId="0" shapeId="0" xr:uid="{E8D56088-0E6D-44F6-B889-5FB52850D3EF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51" authorId="0" shapeId="0" xr:uid="{579B35D5-52EF-493A-A8C0-980896A1DE19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52" authorId="0" shapeId="0" xr:uid="{0B09C60F-095A-4455-97ED-8E97C9E011AF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53" authorId="0" shapeId="0" xr:uid="{79A3E83B-BC18-4499-A988-5E7063C59500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54" authorId="0" shapeId="0" xr:uid="{9846C6F3-DF0C-4E40-AB4D-769D55227DC6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55" authorId="0" shapeId="0" xr:uid="{13BBE55E-2A4E-465D-A2DE-3A83A7149A14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56" authorId="0" shapeId="0" xr:uid="{595FB0CD-5853-4689-9B0B-2C5A8795BA5E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57" authorId="0" shapeId="0" xr:uid="{B666939C-CD8C-48C9-80C8-66C7374E023B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58" authorId="0" shapeId="0" xr:uid="{CB7E2689-36BF-40AB-9713-C2ED47D313C2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59" authorId="0" shapeId="0" xr:uid="{B87B7BCB-55E5-4F60-AEA9-46BD04EE90BC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60" authorId="0" shapeId="0" xr:uid="{9FD98873-E6BD-42A9-9E5C-0C24EE089D1A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61" authorId="0" shapeId="0" xr:uid="{685C12A9-4479-471D-A8D5-0027BD9F5A4C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62" authorId="0" shapeId="0" xr:uid="{9111739D-7E36-4C57-8482-4669A824EACB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63" authorId="0" shapeId="0" xr:uid="{A6BC3D41-7B33-4306-B387-FDAEC733F4E5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64" authorId="0" shapeId="0" xr:uid="{1042635C-56BA-4ADF-9C91-EC99FFF1E977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65" authorId="0" shapeId="0" xr:uid="{D2BD1CDA-77E5-4269-833D-5C0A58FA9ABE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66" authorId="0" shapeId="0" xr:uid="{9D033F6E-C793-48ED-B41A-F8F5EA8204C7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67" authorId="0" shapeId="0" xr:uid="{DE07F416-5C2C-41B0-A415-089E73D3A296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68" authorId="0" shapeId="0" xr:uid="{4865E1D5-E009-483A-8BCB-B2F96675B1DB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69" authorId="0" shapeId="0" xr:uid="{342676AB-BDEC-4216-8802-48112FA9AEF5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70" authorId="0" shapeId="0" xr:uid="{2D8DE56C-ABE7-47B5-8E4D-ECB1FC3E746D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71" authorId="0" shapeId="0" xr:uid="{05CFAB15-1171-4D4D-AF01-0A25A7C608CE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72" authorId="0" shapeId="0" xr:uid="{B6FDE8B2-AF68-429E-B846-5CBE95F7E15E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73" authorId="0" shapeId="0" xr:uid="{92741FA1-7B62-4253-A38B-0A51CE9C3390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74" authorId="0" shapeId="0" xr:uid="{BD61F1C1-48E5-4ACE-8BA1-AB6F78F88C83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75" authorId="0" shapeId="0" xr:uid="{EFB22FFA-9125-4E01-BEF4-6220FB96D3A9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76" authorId="0" shapeId="0" xr:uid="{E596C780-D1AC-4953-9E26-BCC46B9DA89F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77" authorId="0" shapeId="0" xr:uid="{3E740088-3646-45C1-AE1E-D6C0902BCC8F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78" authorId="0" shapeId="0" xr:uid="{70F00562-EFEE-440A-A9E5-06FE5101B4AF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79" authorId="0" shapeId="0" xr:uid="{8346D743-EED8-4AAE-9835-15E23042E137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80" authorId="0" shapeId="0" xr:uid="{521641FC-A8D4-4930-A67E-1A97554B73BF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  <comment ref="I181" authorId="0" shapeId="0" xr:uid="{E2A64CF8-E415-4372-B7A8-C12C946C3B3A}">
      <text>
        <r>
          <rPr>
            <sz val="8"/>
            <color indexed="81"/>
            <rFont val="Tahoma"/>
            <family val="2"/>
          </rPr>
          <t>The actual day of the survey is the third Friday of the middle month of the quarter.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Vandenbroek, Penny (DPS)</author>
  </authors>
  <commentList>
    <comment ref="B2" authorId="0" shapeId="0" xr:uid="{F8E5C89C-2D97-45E8-B8DC-E9D398175548}">
      <text>
        <r>
          <rPr>
            <sz val="9"/>
            <color indexed="81"/>
            <rFont val="Tahoma"/>
            <family val="2"/>
          </rPr>
          <t>The series has been converted to an index (avg four qtrs) 2019=100
See 1.7 (1) tab for calculations</t>
        </r>
      </text>
    </comment>
    <comment ref="A357" authorId="0" shapeId="0" xr:uid="{8142B6EC-F4F3-4C2E-BDCF-020AA4B1A64F}">
      <text>
        <r>
          <rPr>
            <sz val="9"/>
            <color indexed="81"/>
            <rFont val="Tahoma"/>
            <family val="2"/>
          </rPr>
          <t xml:space="preserve">Remove zeros from column to leave as gaps for chart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Vandenbroek, Penny (DPS)</author>
    <author>vandenbroekp</author>
  </authors>
  <commentList>
    <comment ref="D15" authorId="0" shapeId="0" xr:uid="{ECCC9919-82C8-4537-B8CC-0D937D847F25}">
      <text>
        <r>
          <rPr>
            <sz val="9"/>
            <color indexed="81"/>
            <rFont val="Tahoma"/>
            <family val="2"/>
          </rPr>
          <t>Jobseekers may be up to 67 years, due to increases in the Aged pension eligibility age.</t>
        </r>
      </text>
    </comment>
    <comment ref="H15" authorId="0" shapeId="0" xr:uid="{B7164BF0-FFB0-423E-86E0-BE81B778280A}">
      <text>
        <r>
          <rPr>
            <sz val="9"/>
            <color indexed="81"/>
            <rFont val="Tahoma"/>
            <family val="2"/>
          </rPr>
          <t>Estimates prior to Nov-22 have been revised due to population rebenchmarking.</t>
        </r>
      </text>
    </comment>
    <comment ref="H17" authorId="0" shapeId="0" xr:uid="{6E73DDFA-5C84-4872-85CA-71A32851894A}">
      <text>
        <r>
          <rPr>
            <sz val="9"/>
            <color indexed="81"/>
            <rFont val="Tahoma"/>
            <family val="2"/>
          </rPr>
          <t>Age Pension Age increased to 65.6 years from 1/7/17</t>
        </r>
      </text>
    </comment>
    <comment ref="H33" authorId="0" shapeId="0" xr:uid="{0EF0A69A-5C58-494A-9471-BD1D518B2B9A}">
      <text>
        <r>
          <rPr>
            <sz val="9"/>
            <color indexed="81"/>
            <rFont val="Tahoma"/>
            <family val="2"/>
          </rPr>
          <t>Age Pension Age increased to 66.0 years from 1/7/19</t>
        </r>
      </text>
    </comment>
    <comment ref="A40" authorId="1" shapeId="0" xr:uid="{F3B113BE-3618-494A-9723-AF83F09B81F4}">
      <text>
        <r>
          <rPr>
            <b/>
            <sz val="9"/>
            <color indexed="10"/>
            <rFont val="Tahoma"/>
            <family val="2"/>
          </rPr>
          <t>Time series break</t>
        </r>
      </text>
    </comment>
    <comment ref="H57" authorId="0" shapeId="0" xr:uid="{B4908DEB-5ED0-4B8C-8483-7B0A5F122841}">
      <text>
        <r>
          <rPr>
            <sz val="9"/>
            <color indexed="81"/>
            <rFont val="Tahoma"/>
            <family val="2"/>
          </rPr>
          <t>Age Pension Age increased to 66.5 years from 1/7/21</t>
        </r>
      </text>
    </comment>
    <comment ref="H81" authorId="0" shapeId="0" xr:uid="{AA38D76C-02A2-4B0C-B44B-C1DB786717D1}">
      <text>
        <r>
          <rPr>
            <sz val="9"/>
            <color indexed="81"/>
            <rFont val="Tahoma"/>
            <family val="2"/>
          </rPr>
          <t>Age Pension Age increased to 67.0 years from 1/7/23</t>
        </r>
      </text>
    </comment>
  </commentList>
</comments>
</file>

<file path=xl/sharedStrings.xml><?xml version="1.0" encoding="utf-8"?>
<sst xmlns="http://schemas.openxmlformats.org/spreadsheetml/2006/main" count="370" uniqueCount="163">
  <si>
    <t>1.1 Employment</t>
  </si>
  <si>
    <r>
      <t xml:space="preserve">Source: ABS, </t>
    </r>
    <r>
      <rPr>
        <i/>
        <sz val="11"/>
        <color theme="0" tint="-0.34998626667073579"/>
        <rFont val="Calibri"/>
        <family val="2"/>
        <scheme val="minor"/>
      </rPr>
      <t>Labour force</t>
    </r>
    <r>
      <rPr>
        <sz val="11"/>
        <color theme="0" tint="-0.34998626667073579"/>
        <rFont val="Calibri"/>
        <family val="2"/>
        <scheme val="minor"/>
      </rPr>
      <t xml:space="preserve"> (Table 1)</t>
    </r>
  </si>
  <si>
    <t>A84423043C</t>
  </si>
  <si>
    <t>Derived</t>
  </si>
  <si>
    <t>A84423091W</t>
  </si>
  <si>
    <t>A84423054K</t>
  </si>
  <si>
    <t>A84423068X</t>
  </si>
  <si>
    <t>A84423042A</t>
  </si>
  <si>
    <t>Employed persons</t>
  </si>
  <si>
    <t>Employment to population ratio</t>
  </si>
  <si>
    <t>Graph data
ratio, Seasonally Adjusted (%)</t>
  </si>
  <si>
    <t>Employed part-time</t>
  </si>
  <si>
    <t>Part-time share of total employment</t>
  </si>
  <si>
    <t>Month</t>
  </si>
  <si>
    <t>Seasonally Adjusted
('000)</t>
  </si>
  <si>
    <t>Annual chg (%)</t>
  </si>
  <si>
    <t>Men</t>
  </si>
  <si>
    <t>Women</t>
  </si>
  <si>
    <t>..</t>
  </si>
  <si>
    <t>1.2 Unemployment</t>
  </si>
  <si>
    <r>
      <t xml:space="preserve">Source: ABS, </t>
    </r>
    <r>
      <rPr>
        <i/>
        <sz val="11"/>
        <color theme="0" tint="-0.34998626667073579"/>
        <rFont val="Calibri"/>
        <family val="2"/>
        <scheme val="minor"/>
      </rPr>
      <t>Labour force (</t>
    </r>
    <r>
      <rPr>
        <sz val="11"/>
        <color theme="0" tint="-0.34998626667073579"/>
        <rFont val="Calibri"/>
        <family val="2"/>
        <scheme val="minor"/>
      </rPr>
      <t>Table 1)</t>
    </r>
  </si>
  <si>
    <t>A84423046K</t>
  </si>
  <si>
    <t>A84423047L</t>
  </si>
  <si>
    <t>A84423050A</t>
  </si>
  <si>
    <t>A84423036F</t>
  </si>
  <si>
    <t>A84423064R</t>
  </si>
  <si>
    <t>Unemployed persons</t>
  </si>
  <si>
    <t>Labour force total</t>
  </si>
  <si>
    <t>Unemployment rate</t>
  </si>
  <si>
    <t>Graph data
rate, Seasonally Adjusted (%)</t>
  </si>
  <si>
    <t>Seasonally Adjusted (%)</t>
  </si>
  <si>
    <t>1.3 Labour Force</t>
  </si>
  <si>
    <t>A84423051C</t>
  </si>
  <si>
    <t>A84423037J</t>
  </si>
  <si>
    <t>A84423065T</t>
  </si>
  <si>
    <t>Labour force persons</t>
  </si>
  <si>
    <t>Participation rate</t>
  </si>
  <si>
    <t>Graph data
Seasonally Adjusted PR (%)</t>
  </si>
  <si>
    <t>1.4 Long-term unemployment</t>
  </si>
  <si>
    <r>
      <t xml:space="preserve">Source: ABS, </t>
    </r>
    <r>
      <rPr>
        <i/>
        <sz val="11"/>
        <color theme="0" tint="-0.34998626667073579"/>
        <rFont val="Calibri"/>
        <family val="2"/>
        <scheme val="minor"/>
      </rPr>
      <t>Labour force, detailed (</t>
    </r>
    <r>
      <rPr>
        <sz val="11"/>
        <color theme="0" tint="-0.34998626667073579"/>
        <rFont val="Calibri"/>
        <family val="2"/>
        <scheme val="minor"/>
      </rPr>
      <t>Table 14B)</t>
    </r>
  </si>
  <si>
    <t>A83903876T</t>
  </si>
  <si>
    <t>A83903881K</t>
  </si>
  <si>
    <t>A83903875R</t>
  </si>
  <si>
    <t>A83903887X</t>
  </si>
  <si>
    <t>Long term unemployed</t>
  </si>
  <si>
    <t>Long term unemployment ratio (LTUR)</t>
  </si>
  <si>
    <t>(a) The ratio is the long-term unemployed expressed as a proportion of total unemployed.</t>
  </si>
  <si>
    <t>Seasonally Adjusted ('000)</t>
  </si>
  <si>
    <t>1.5 Youth unemployment (15 to 24 years)</t>
  </si>
  <si>
    <r>
      <t xml:space="preserve">Source: ABS, </t>
    </r>
    <r>
      <rPr>
        <i/>
        <sz val="11"/>
        <color theme="0" tint="-0.34998626667073579"/>
        <rFont val="Calibri"/>
        <family val="2"/>
        <scheme val="minor"/>
      </rPr>
      <t>Labour force</t>
    </r>
    <r>
      <rPr>
        <sz val="11"/>
        <color theme="0" tint="-0.34998626667073579"/>
        <rFont val="Calibri"/>
        <family val="2"/>
        <scheme val="minor"/>
      </rPr>
      <t xml:space="preserve"> (Table 13)</t>
    </r>
  </si>
  <si>
    <t>A84424180T</t>
  </si>
  <si>
    <t>A84424185C</t>
  </si>
  <si>
    <t>A84424171R</t>
  </si>
  <si>
    <t>A84424199T</t>
  </si>
  <si>
    <t>Young unemployed persons</t>
  </si>
  <si>
    <t>Youth unemployment rate</t>
  </si>
  <si>
    <t>1.6 Underemployment</t>
  </si>
  <si>
    <t>(a) The underemployment rate is the underemployed expressed as a proportion of the labour force.</t>
  </si>
  <si>
    <r>
      <t xml:space="preserve">Source: ABS, </t>
    </r>
    <r>
      <rPr>
        <i/>
        <sz val="11"/>
        <color theme="0" tint="-0.34998626667073579"/>
        <rFont val="Calibri"/>
        <family val="2"/>
        <scheme val="minor"/>
      </rPr>
      <t>Labour force</t>
    </r>
    <r>
      <rPr>
        <sz val="11"/>
        <color theme="0" tint="-0.34998626667073579"/>
        <rFont val="Calibri"/>
        <family val="2"/>
        <scheme val="minor"/>
      </rPr>
      <t xml:space="preserve"> (Table 22)</t>
    </r>
  </si>
  <si>
    <t>(b) The underemployment ratio is the underemployed expressed as a proportion of the employed.</t>
  </si>
  <si>
    <t>A85255719L</t>
  </si>
  <si>
    <t>A85255725J</t>
  </si>
  <si>
    <t>A85255724F</t>
  </si>
  <si>
    <t>A85255726K</t>
  </si>
  <si>
    <t>A85255581J</t>
  </si>
  <si>
    <t>A85255869V</t>
  </si>
  <si>
    <t>(c) The underutilisation rate is the unemployed + the underemployed expressed as a proportion of the labour force.</t>
  </si>
  <si>
    <t>Underemployed</t>
  </si>
  <si>
    <t>Employed total</t>
  </si>
  <si>
    <t>Underemployment rate</t>
  </si>
  <si>
    <t>Underemployment ratio</t>
  </si>
  <si>
    <t>Underutilisation rate</t>
  </si>
  <si>
    <t>Graph data
Underemployment rate, Seasonally Adjusted (%)</t>
  </si>
  <si>
    <t>1.7 Job advertisements and vacancies</t>
  </si>
  <si>
    <r>
      <t xml:space="preserve">ABS, </t>
    </r>
    <r>
      <rPr>
        <i/>
        <sz val="11"/>
        <color theme="0" tint="-0.499984740745262"/>
        <rFont val="Calibri"/>
        <family val="2"/>
        <scheme val="minor"/>
      </rPr>
      <t>Job vacancies</t>
    </r>
    <r>
      <rPr>
        <sz val="11"/>
        <color theme="0" tint="-0.499984740745262"/>
        <rFont val="Calibri"/>
        <family val="2"/>
        <scheme val="minor"/>
      </rPr>
      <t>, 6354.0 (Table 1)</t>
    </r>
  </si>
  <si>
    <t>Australian job vacancies</t>
  </si>
  <si>
    <t>Mth/qtr</t>
  </si>
  <si>
    <t>Seasonally adjusted
('000)</t>
  </si>
  <si>
    <t>Ref period</t>
  </si>
  <si>
    <t>1.8 People receiving JobSeeker Payment and Youth Allowance (other)</t>
  </si>
  <si>
    <t>Notes on time series comparability</t>
  </si>
  <si>
    <t>* In March 2020, Newstart allowance recipients were moved onto 'JobSeeker Payment'. This period also saw the temporary suspension of mutual obligation requirements due to widespread COVID-19 shutdowns. Therefore, care should be taken when interpreting data prior to and after this time.</t>
  </si>
  <si>
    <r>
      <t xml:space="preserve">* Historical data from Jan 2012 to Feb 2020 is available from the DSS publication, </t>
    </r>
    <r>
      <rPr>
        <i/>
        <sz val="11"/>
        <rFont val="Calibri"/>
        <family val="2"/>
        <scheme val="minor"/>
      </rPr>
      <t xml:space="preserve">Labour market and related payments: monthly profile </t>
    </r>
    <r>
      <rPr>
        <sz val="11"/>
        <rFont val="Calibri"/>
        <family val="2"/>
        <scheme val="minor"/>
      </rPr>
      <t xml:space="preserve">(see link below). With the introduction of 'JobSeeker Payment' this publication ceased. </t>
    </r>
  </si>
  <si>
    <t xml:space="preserve">   https://www.dss.gov.au/about-the-department/labour-market-and-related-payments-monthly-profile-publications</t>
  </si>
  <si>
    <r>
      <t xml:space="preserve">ABS, </t>
    </r>
    <r>
      <rPr>
        <i/>
        <sz val="11"/>
        <color theme="0" tint="-0.34998626667073579"/>
        <rFont val="Calibri"/>
        <family val="2"/>
        <scheme val="minor"/>
      </rPr>
      <t xml:space="preserve">Labour force </t>
    </r>
    <r>
      <rPr>
        <sz val="11"/>
        <color theme="0" tint="-0.34998626667073579"/>
        <rFont val="Calibri"/>
        <family val="2"/>
        <scheme val="minor"/>
      </rPr>
      <t>(Table 18)</t>
    </r>
  </si>
  <si>
    <t>Table 1</t>
  </si>
  <si>
    <t>A84425178X</t>
  </si>
  <si>
    <t>Newstart/ JobSeeker payment</t>
  </si>
  <si>
    <t>Youth allowance other</t>
  </si>
  <si>
    <r>
      <rPr>
        <b/>
        <sz val="11"/>
        <rFont val="Calibri"/>
        <family val="2"/>
        <scheme val="minor"/>
      </rPr>
      <t>Total jobseeker recipients</t>
    </r>
    <r>
      <rPr>
        <sz val="11"/>
        <rFont val="Calibri"/>
        <family val="2"/>
        <scheme val="minor"/>
      </rPr>
      <t xml:space="preserve"> (note series breaks!)</t>
    </r>
  </si>
  <si>
    <t>Annual change</t>
  </si>
  <si>
    <t>Annual average (FY)</t>
  </si>
  <si>
    <r>
      <rPr>
        <b/>
        <sz val="11"/>
        <rFont val="Calibri"/>
        <family val="2"/>
        <scheme val="minor"/>
      </rPr>
      <t xml:space="preserve">Civilian population aged 15–64 years </t>
    </r>
    <r>
      <rPr>
        <sz val="11"/>
        <rFont val="Calibri"/>
        <family val="2"/>
        <scheme val="minor"/>
      </rPr>
      <t>(original)</t>
    </r>
  </si>
  <si>
    <t>('000)</t>
  </si>
  <si>
    <t>(%)</t>
  </si>
  <si>
    <t>1.9 Industrial disputes</t>
  </si>
  <si>
    <t>Notes</t>
  </si>
  <si>
    <t>Data from start of series to Dec qtr 1984 were constructed from monthly data.</t>
  </si>
  <si>
    <t>Working days lost per '000 employees from Mar qtr 1985 to Dec qtr 2007 are available from T03b (Aust). From Mar qtr 2008 see T02B.</t>
  </si>
  <si>
    <t>T01: A2540828A</t>
  </si>
  <si>
    <t>T01: A2540831R</t>
  </si>
  <si>
    <t>T02B: A2540874R</t>
  </si>
  <si>
    <t>Working days lost</t>
  </si>
  <si>
    <t>Working days lost:
12 months ended</t>
  </si>
  <si>
    <t>Working days lost per '000 employees</t>
  </si>
  <si>
    <t>Quarter</t>
  </si>
  <si>
    <t>(no.)</t>
  </si>
  <si>
    <t>1.1 Employment </t>
  </si>
  <si>
    <t>1.2 Unemployment </t>
  </si>
  <si>
    <t>1.3 Labour force </t>
  </si>
  <si>
    <t>1.4 Long-term unemployment </t>
  </si>
  <si>
    <t>1.5 Youth unemployment </t>
  </si>
  <si>
    <t>1.6 Underemployment </t>
  </si>
  <si>
    <t>1.7 Job advertisements and vacancies </t>
  </si>
  <si>
    <t>1.8 Jobseekers receiving allowances </t>
  </si>
  <si>
    <t>Glossary</t>
  </si>
  <si>
    <t>Timeseries</t>
  </si>
  <si>
    <t>Chapter 1 Labour market</t>
  </si>
  <si>
    <t>Key Economic and Social Indicators Dashboard</t>
  </si>
  <si>
    <t>A84423040W</t>
  </si>
  <si>
    <r>
      <t xml:space="preserve">Source: ABS, </t>
    </r>
    <r>
      <rPr>
        <i/>
        <sz val="11"/>
        <color theme="0" tint="-0.34998626667073579"/>
        <rFont val="Calibri"/>
        <family val="2"/>
        <scheme val="minor"/>
      </rPr>
      <t>Industrial disputes</t>
    </r>
  </si>
  <si>
    <t xml:space="preserve">   https://data.gov.au/data/dataset/jobseeker-payment-and-youth-allowance-recipients-monthly-profile</t>
  </si>
  <si>
    <t>Use for xlookup</t>
  </si>
  <si>
    <t>Mth-to-mth change (%)</t>
  </si>
  <si>
    <t>Original
('000)</t>
  </si>
  <si>
    <t>Seasonally Adjusted
(%)</t>
  </si>
  <si>
    <t>Annual chg (ppts)</t>
  </si>
  <si>
    <t>Employed part-time ('000)</t>
  </si>
  <si>
    <t>1.7 Job ad and job vacancy indexes</t>
  </si>
  <si>
    <r>
      <t xml:space="preserve">ANZ-Indeed, </t>
    </r>
    <r>
      <rPr>
        <i/>
        <sz val="11"/>
        <color theme="0" tint="-0.499984740745262"/>
        <rFont val="Calibri"/>
        <family val="2"/>
        <scheme val="minor"/>
      </rPr>
      <t>Australian job advertisements</t>
    </r>
  </si>
  <si>
    <t>(2019=100)</t>
  </si>
  <si>
    <r>
      <rPr>
        <sz val="11"/>
        <color theme="0"/>
        <rFont val="Calibri"/>
        <family val="2"/>
        <scheme val="minor"/>
      </rPr>
      <t>Average per month job advertisements</t>
    </r>
    <r>
      <rPr>
        <sz val="11"/>
        <rFont val="Calibri"/>
        <family val="2"/>
        <scheme val="minor"/>
      </rPr>
      <t xml:space="preserve"> Seasonally adjusted
(index)</t>
    </r>
  </si>
  <si>
    <r>
      <rPr>
        <sz val="11"/>
        <color theme="0"/>
        <rFont val="Calibri"/>
        <family val="2"/>
        <scheme val="minor"/>
      </rPr>
      <t>Australian job vacancies</t>
    </r>
    <r>
      <rPr>
        <sz val="11"/>
        <rFont val="Calibri"/>
        <family val="2"/>
        <scheme val="minor"/>
      </rPr>
      <t xml:space="preserve"> Seasonally adjusted
(index)</t>
    </r>
  </si>
  <si>
    <r>
      <rPr>
        <sz val="11"/>
        <color theme="0"/>
        <rFont val="Calibri"/>
        <family val="2"/>
        <scheme val="minor"/>
      </rPr>
      <t xml:space="preserve">Australian job vacancies </t>
    </r>
    <r>
      <rPr>
        <sz val="11"/>
        <rFont val="Calibri"/>
        <family val="2"/>
        <scheme val="minor"/>
      </rPr>
      <t>Qtr-to-qtr chg (%)</t>
    </r>
  </si>
  <si>
    <r>
      <rPr>
        <sz val="11"/>
        <color theme="0"/>
        <rFont val="Calibri"/>
        <family val="2"/>
        <scheme val="minor"/>
      </rPr>
      <t>Australian job vacancies</t>
    </r>
    <r>
      <rPr>
        <sz val="11"/>
        <rFont val="Calibri"/>
        <family val="2"/>
        <scheme val="minor"/>
      </rPr>
      <t xml:space="preserve"> Annual chg (%)</t>
    </r>
  </si>
  <si>
    <t>Graph data, index</t>
  </si>
  <si>
    <r>
      <rPr>
        <sz val="11"/>
        <color theme="0"/>
        <rFont val="Calibri"/>
        <family val="2"/>
        <scheme val="minor"/>
      </rPr>
      <t xml:space="preserve">Graph data, ABS </t>
    </r>
    <r>
      <rPr>
        <sz val="11"/>
        <rFont val="Calibri"/>
        <family val="2"/>
        <scheme val="minor"/>
      </rPr>
      <t>Job Vacancies indexed</t>
    </r>
  </si>
  <si>
    <r>
      <rPr>
        <sz val="11"/>
        <color theme="0"/>
        <rFont val="Calibri"/>
        <family val="2"/>
        <scheme val="minor"/>
      </rPr>
      <t xml:space="preserve">Graph data, </t>
    </r>
    <r>
      <rPr>
        <sz val="11"/>
        <rFont val="Calibri"/>
        <family val="2"/>
        <scheme val="minor"/>
      </rPr>
      <t>ANZ-Indeed job ads index</t>
    </r>
  </si>
  <si>
    <t>Average per month job ads</t>
  </si>
  <si>
    <t>copy to column B</t>
  </si>
  <si>
    <t>Value</t>
  </si>
  <si>
    <t>Qtr</t>
  </si>
  <si>
    <t>Convert quarterly series to month entries</t>
  </si>
  <si>
    <t>JVS SA index</t>
  </si>
  <si>
    <t>Derived
(2019=100)</t>
  </si>
  <si>
    <t>Qtr-to-qtr chg (%)</t>
  </si>
  <si>
    <t>See 1.7 (1) Job vacancies index</t>
  </si>
  <si>
    <t>Copy from F</t>
  </si>
  <si>
    <t>Copy from B</t>
  </si>
  <si>
    <r>
      <rPr>
        <sz val="11"/>
        <color theme="0"/>
        <rFont val="Calibri"/>
        <family val="2"/>
        <scheme val="minor"/>
      </rPr>
      <t xml:space="preserve">Australian job vacancies </t>
    </r>
    <r>
      <rPr>
        <sz val="11"/>
        <rFont val="Calibri"/>
        <family val="2"/>
        <scheme val="minor"/>
      </rPr>
      <t>Mth-to-mth chg (%)</t>
    </r>
  </si>
  <si>
    <t>Copy T1 data here (A590698F)</t>
  </si>
  <si>
    <t>USE column L</t>
  </si>
  <si>
    <r>
      <t xml:space="preserve">Source: DSS, </t>
    </r>
    <r>
      <rPr>
        <i/>
        <sz val="11"/>
        <color theme="0" tint="-0.34998626667073579"/>
        <rFont val="Calibri"/>
        <family val="2"/>
        <scheme val="minor"/>
      </rPr>
      <t>JobSeeker Payment and Youth Allowance – monthly profile</t>
    </r>
  </si>
  <si>
    <t xml:space="preserve">* Changes to the eligibility age for children (from 8 years to 14 years) of single parents resulted in the movement of 65,000 JobSeeker Payment recipients to Parenting Payment Single between August and September 2023. </t>
  </si>
  <si>
    <t xml:space="preserve">* Data prior to March 2020 may not be wholly comparable with subsequent figures and should be analysed with caution. </t>
  </si>
  <si>
    <t>* DSS revised the reporting populations in January 2023 and as a result, advised that the populations in subsequent reports are not comparable with earlier populations.</t>
  </si>
  <si>
    <t>Jobseekers as share of population aged 15–64</t>
  </si>
  <si>
    <t>* Data from 2022 onwards is available from</t>
  </si>
  <si>
    <t xml:space="preserve"> </t>
  </si>
  <si>
    <t>Civilian population 
(15 years and over)</t>
  </si>
  <si>
    <t>UPDATED 24/3/25</t>
  </si>
  <si>
    <t>UPDATED to Feb-25</t>
  </si>
  <si>
    <t>UPDATED 7/4/25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</si>
</sst>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0.0;\-0.0;0.0;@"/>
    <numFmt numFmtId="165" formatCode="0.0"/>
    <numFmt numFmtId="166" formatCode="0.0_ ;\-0.0\ "/>
    <numFmt numFmtId="167" formatCode="###\ ###"/>
    <numFmt numFmtId="168" formatCode="_-* #,##0_-;\-* #,##0_-;_-* &quot;-&quot;??_-;_-@_-"/>
    <numFmt numFmtId="169" formatCode="_-* #,##0.0_-;\-* #,##0.0_-;_-* &quot;-&quot;??_-;_-@_-"/>
    <numFmt numFmtId="170" formatCode="0.00_ ;\-0.00\ "/>
    <numFmt numFmtId="171" formatCode="mmm\ yy"/>
    <numFmt numFmtId="172" formatCode="[$-F400]h:mm:ss\ AM/PM"/>
    <numFmt numFmtId="173" formatCode="h:mm:ss;@"/>
    <numFmt numFmtId="174" formatCode="[$-409]h:mm:ss\ AM/PM;@"/>
    <numFmt numFmtId="175" formatCode="mmm\-yyyy"/>
    <numFmt numFmtId="176" formatCode=".\ 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color theme="0" tint="-0.499984740745262"/>
      <name val="Calibri"/>
      <family val="2"/>
      <scheme val="minor"/>
    </font>
    <font>
      <sz val="11"/>
      <color indexed="63"/>
      <name val="Calibri"/>
      <family val="2"/>
      <scheme val="minor"/>
    </font>
    <font>
      <i/>
      <sz val="11"/>
      <name val="Calibri"/>
      <family val="2"/>
      <scheme val="minor"/>
    </font>
    <font>
      <b/>
      <sz val="9"/>
      <color indexed="10"/>
      <name val="Tahoma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8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6192F"/>
        <bgColor indexed="64"/>
      </patternFill>
    </fill>
    <fill>
      <patternFill patternType="solid">
        <fgColor rgb="FFC6EFCE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rgb="FFFF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5" fillId="0" borderId="0" applyNumberFormat="0" applyFill="0" applyBorder="0" applyAlignment="0" applyProtection="0"/>
    <xf numFmtId="0" fontId="18" fillId="4" borderId="0" applyNumberFormat="0" applyBorder="0" applyAlignment="0" applyProtection="0"/>
    <xf numFmtId="43" fontId="1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" xfId="0" applyFont="1" applyBorder="1" applyAlignment="1">
      <alignment horizontal="right" wrapText="1"/>
    </xf>
    <xf numFmtId="0" fontId="3" fillId="0" borderId="0" xfId="0" applyFont="1" applyAlignment="1">
      <alignment horizontal="right" wrapText="1"/>
    </xf>
    <xf numFmtId="17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right"/>
    </xf>
    <xf numFmtId="165" fontId="3" fillId="0" borderId="0" xfId="0" applyNumberFormat="1" applyFont="1"/>
    <xf numFmtId="166" fontId="3" fillId="0" borderId="0" xfId="0" applyNumberFormat="1" applyFont="1"/>
    <xf numFmtId="164" fontId="3" fillId="0" borderId="0" xfId="0" applyNumberFormat="1" applyFont="1"/>
    <xf numFmtId="0" fontId="4" fillId="0" borderId="0" xfId="0" applyFont="1" applyAlignment="1">
      <alignment horizontal="right"/>
    </xf>
    <xf numFmtId="0" fontId="3" fillId="0" borderId="1" xfId="0" applyFont="1" applyBorder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7" fontId="3" fillId="0" borderId="0" xfId="0" applyNumberFormat="1" applyFont="1" applyAlignment="1">
      <alignment horizontal="right"/>
    </xf>
    <xf numFmtId="170" fontId="3" fillId="0" borderId="0" xfId="0" applyNumberFormat="1" applyFont="1"/>
    <xf numFmtId="169" fontId="3" fillId="0" borderId="0" xfId="1" applyNumberFormat="1" applyFont="1"/>
    <xf numFmtId="169" fontId="3" fillId="0" borderId="0" xfId="1" applyNumberFormat="1" applyFont="1" applyFill="1" applyAlignment="1">
      <alignment horizontal="right"/>
    </xf>
    <xf numFmtId="169" fontId="3" fillId="0" borderId="0" xfId="1" applyNumberFormat="1" applyFont="1" applyAlignment="1">
      <alignment horizontal="right"/>
    </xf>
    <xf numFmtId="171" fontId="2" fillId="0" borderId="0" xfId="0" applyNumberFormat="1" applyFont="1" applyAlignment="1">
      <alignment horizontal="left"/>
    </xf>
    <xf numFmtId="165" fontId="4" fillId="0" borderId="0" xfId="0" applyNumberFormat="1" applyFont="1"/>
    <xf numFmtId="171" fontId="3" fillId="0" borderId="0" xfId="0" applyNumberFormat="1" applyFont="1" applyAlignment="1">
      <alignment horizontal="left"/>
    </xf>
    <xf numFmtId="171" fontId="6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171" fontId="3" fillId="0" borderId="1" xfId="0" applyNumberFormat="1" applyFont="1" applyBorder="1" applyAlignment="1">
      <alignment horizontal="left"/>
    </xf>
    <xf numFmtId="171" fontId="3" fillId="0" borderId="0" xfId="0" quotePrefix="1" applyNumberFormat="1" applyFont="1" applyAlignment="1">
      <alignment horizontal="left"/>
    </xf>
    <xf numFmtId="168" fontId="7" fillId="0" borderId="0" xfId="1" applyNumberFormat="1" applyFont="1" applyBorder="1" applyAlignment="1">
      <alignment horizontal="right" vertical="top"/>
    </xf>
    <xf numFmtId="3" fontId="7" fillId="0" borderId="0" xfId="4" applyNumberFormat="1" applyFont="1" applyAlignment="1">
      <alignment horizontal="right" vertical="top" wrapText="1"/>
    </xf>
    <xf numFmtId="169" fontId="3" fillId="0" borderId="0" xfId="0" applyNumberFormat="1" applyFont="1"/>
    <xf numFmtId="168" fontId="7" fillId="0" borderId="0" xfId="1" quotePrefix="1" applyNumberFormat="1" applyFont="1" applyAlignment="1">
      <alignment horizontal="right"/>
    </xf>
    <xf numFmtId="3" fontId="7" fillId="0" borderId="0" xfId="0" quotePrefix="1" applyNumberFormat="1" applyFont="1" applyAlignment="1">
      <alignment horizontal="right"/>
    </xf>
    <xf numFmtId="171" fontId="3" fillId="0" borderId="3" xfId="0" quotePrefix="1" applyNumberFormat="1" applyFont="1" applyBorder="1" applyAlignment="1">
      <alignment horizontal="left"/>
    </xf>
    <xf numFmtId="168" fontId="7" fillId="0" borderId="3" xfId="1" quotePrefix="1" applyNumberFormat="1" applyFont="1" applyBorder="1" applyAlignment="1">
      <alignment horizontal="right"/>
    </xf>
    <xf numFmtId="169" fontId="3" fillId="0" borderId="3" xfId="1" applyNumberFormat="1" applyFont="1" applyBorder="1"/>
    <xf numFmtId="165" fontId="3" fillId="0" borderId="3" xfId="0" applyNumberFormat="1" applyFont="1" applyBorder="1" applyAlignment="1">
      <alignment horizontal="right"/>
    </xf>
    <xf numFmtId="168" fontId="3" fillId="0" borderId="0" xfId="1" applyNumberFormat="1" applyFont="1" applyBorder="1"/>
    <xf numFmtId="4" fontId="3" fillId="0" borderId="0" xfId="0" applyNumberFormat="1" applyFont="1"/>
    <xf numFmtId="168" fontId="7" fillId="0" borderId="0" xfId="1" applyNumberFormat="1" applyFont="1"/>
    <xf numFmtId="168" fontId="7" fillId="0" borderId="0" xfId="1" applyNumberFormat="1" applyFont="1" applyBorder="1" applyAlignment="1">
      <alignment horizontal="right"/>
    </xf>
    <xf numFmtId="168" fontId="7" fillId="0" borderId="0" xfId="1" quotePrefix="1" applyNumberFormat="1" applyFont="1" applyAlignment="1">
      <alignment horizontal="left"/>
    </xf>
    <xf numFmtId="168" fontId="7" fillId="0" borderId="0" xfId="1" applyNumberFormat="1" applyFont="1" applyAlignment="1">
      <alignment horizontal="right"/>
    </xf>
    <xf numFmtId="168" fontId="7" fillId="0" borderId="0" xfId="1" applyNumberFormat="1" applyFont="1" applyBorder="1" applyAlignment="1">
      <alignment horizontal="left" wrapText="1"/>
    </xf>
    <xf numFmtId="168" fontId="7" fillId="0" borderId="0" xfId="1" applyNumberFormat="1" applyFont="1" applyAlignment="1">
      <alignment horizontal="left"/>
    </xf>
    <xf numFmtId="0" fontId="7" fillId="0" borderId="1" xfId="0" applyFont="1" applyBorder="1" applyAlignment="1">
      <alignment horizontal="right" wrapText="1"/>
    </xf>
    <xf numFmtId="167" fontId="3" fillId="0" borderId="1" xfId="0" applyNumberFormat="1" applyFont="1" applyBorder="1" applyAlignment="1">
      <alignment horizontal="right" wrapText="1"/>
    </xf>
    <xf numFmtId="0" fontId="0" fillId="2" borderId="0" xfId="0" applyFill="1"/>
    <xf numFmtId="0" fontId="15" fillId="0" borderId="0" xfId="5"/>
    <xf numFmtId="0" fontId="15" fillId="2" borderId="0" xfId="5" applyFill="1"/>
    <xf numFmtId="0" fontId="16" fillId="2" borderId="1" xfId="0" applyFont="1" applyFill="1" applyBorder="1"/>
    <xf numFmtId="17" fontId="3" fillId="0" borderId="0" xfId="0" applyNumberFormat="1" applyFont="1"/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/>
    <xf numFmtId="0" fontId="2" fillId="0" borderId="1" xfId="0" applyFont="1" applyBorder="1" applyAlignment="1">
      <alignment horizontal="right" wrapText="1"/>
    </xf>
    <xf numFmtId="0" fontId="2" fillId="0" borderId="1" xfId="0" applyFont="1" applyBorder="1"/>
    <xf numFmtId="165" fontId="3" fillId="0" borderId="0" xfId="0" applyNumberFormat="1" applyFont="1" applyAlignment="1">
      <alignment horizontal="right" wrapText="1"/>
    </xf>
    <xf numFmtId="169" fontId="3" fillId="0" borderId="0" xfId="1" applyNumberFormat="1" applyFont="1" applyFill="1" applyAlignment="1"/>
    <xf numFmtId="17" fontId="3" fillId="0" borderId="0" xfId="0" quotePrefix="1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5" xfId="0" applyFont="1" applyBorder="1" applyAlignment="1">
      <alignment horizontal="right" wrapText="1"/>
    </xf>
    <xf numFmtId="17" fontId="3" fillId="0" borderId="2" xfId="0" applyNumberFormat="1" applyFont="1" applyBorder="1" applyAlignment="1">
      <alignment horizontal="left"/>
    </xf>
    <xf numFmtId="17" fontId="3" fillId="0" borderId="0" xfId="6" quotePrefix="1" applyNumberFormat="1" applyFont="1" applyFill="1" applyAlignment="1">
      <alignment horizontal="left"/>
    </xf>
    <xf numFmtId="169" fontId="3" fillId="0" borderId="0" xfId="1" applyNumberFormat="1" applyFont="1" applyFill="1"/>
    <xf numFmtId="17" fontId="3" fillId="0" borderId="0" xfId="6" applyNumberFormat="1" applyFont="1" applyFill="1" applyAlignment="1">
      <alignment horizontal="left"/>
    </xf>
    <xf numFmtId="0" fontId="4" fillId="0" borderId="0" xfId="6" applyFont="1" applyFill="1" applyAlignment="1">
      <alignment horizontal="right" wrapText="1"/>
    </xf>
    <xf numFmtId="0" fontId="4" fillId="0" borderId="0" xfId="6" applyFont="1" applyFill="1" applyAlignment="1">
      <alignment horizontal="right"/>
    </xf>
    <xf numFmtId="0" fontId="4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164" fontId="0" fillId="0" borderId="0" xfId="0" applyNumberFormat="1"/>
    <xf numFmtId="164" fontId="3" fillId="0" borderId="0" xfId="2" applyNumberFormat="1" applyFont="1"/>
    <xf numFmtId="17" fontId="3" fillId="0" borderId="1" xfId="0" applyNumberFormat="1" applyFont="1" applyBorder="1" applyAlignment="1">
      <alignment horizontal="left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right"/>
    </xf>
    <xf numFmtId="165" fontId="0" fillId="0" borderId="0" xfId="0" applyNumberFormat="1"/>
    <xf numFmtId="0" fontId="19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5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 wrapText="1"/>
    </xf>
    <xf numFmtId="17" fontId="2" fillId="0" borderId="1" xfId="0" applyNumberFormat="1" applyFont="1" applyBorder="1" applyAlignment="1">
      <alignment horizontal="left"/>
    </xf>
    <xf numFmtId="165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right" wrapText="1"/>
    </xf>
    <xf numFmtId="169" fontId="3" fillId="0" borderId="0" xfId="1" applyNumberFormat="1" applyFont="1" applyFill="1" applyBorder="1" applyAlignment="1">
      <alignment horizontal="right"/>
    </xf>
    <xf numFmtId="172" fontId="3" fillId="0" borderId="0" xfId="0" applyNumberFormat="1" applyFont="1"/>
    <xf numFmtId="20" fontId="3" fillId="0" borderId="0" xfId="0" applyNumberFormat="1" applyFont="1"/>
    <xf numFmtId="173" fontId="3" fillId="0" borderId="0" xfId="0" applyNumberFormat="1" applyFont="1"/>
    <xf numFmtId="174" fontId="3" fillId="0" borderId="0" xfId="0" applyNumberFormat="1" applyFont="1"/>
    <xf numFmtId="169" fontId="3" fillId="0" borderId="1" xfId="1" applyNumberFormat="1" applyFont="1" applyFill="1" applyBorder="1" applyAlignment="1"/>
    <xf numFmtId="17" fontId="3" fillId="0" borderId="4" xfId="0" applyNumberFormat="1" applyFont="1" applyBorder="1" applyAlignment="1">
      <alignment horizontal="left"/>
    </xf>
    <xf numFmtId="169" fontId="3" fillId="0" borderId="4" xfId="1" applyNumberFormat="1" applyFont="1" applyFill="1" applyBorder="1" applyAlignment="1"/>
    <xf numFmtId="0" fontId="4" fillId="0" borderId="0" xfId="0" applyFont="1" applyAlignment="1">
      <alignment horizontal="left"/>
    </xf>
    <xf numFmtId="165" fontId="3" fillId="0" borderId="0" xfId="6" applyNumberFormat="1" applyFont="1" applyFill="1" applyAlignment="1">
      <alignment horizontal="right" wrapText="1"/>
    </xf>
    <xf numFmtId="165" fontId="3" fillId="0" borderId="0" xfId="6" applyNumberFormat="1" applyFont="1" applyFill="1"/>
    <xf numFmtId="165" fontId="3" fillId="0" borderId="0" xfId="1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0" xfId="0" applyFont="1" applyAlignment="1">
      <alignment horizontal="left"/>
    </xf>
    <xf numFmtId="169" fontId="3" fillId="0" borderId="0" xfId="1" applyNumberFormat="1" applyFont="1" applyAlignment="1">
      <alignment horizontal="right" wrapText="1"/>
    </xf>
    <xf numFmtId="169" fontId="3" fillId="0" borderId="0" xfId="1" applyNumberFormat="1" applyFont="1" applyFill="1" applyBorder="1" applyAlignment="1" applyProtection="1">
      <alignment horizontal="right"/>
      <protection locked="0"/>
    </xf>
    <xf numFmtId="169" fontId="12" fillId="0" borderId="0" xfId="1" applyNumberFormat="1" applyFont="1" applyFill="1" applyBorder="1" applyAlignment="1" applyProtection="1">
      <alignment horizontal="right"/>
      <protection locked="0"/>
    </xf>
    <xf numFmtId="169" fontId="3" fillId="0" borderId="0" xfId="1" applyNumberFormat="1" applyFont="1" applyBorder="1" applyAlignment="1" applyProtection="1">
      <alignment horizontal="right"/>
      <protection locked="0"/>
    </xf>
    <xf numFmtId="0" fontId="21" fillId="0" borderId="0" xfId="0" applyFont="1"/>
    <xf numFmtId="167" fontId="3" fillId="0" borderId="0" xfId="0" applyNumberFormat="1" applyFont="1" applyAlignment="1">
      <alignment horizontal="right" wrapText="1"/>
    </xf>
    <xf numFmtId="176" fontId="12" fillId="0" borderId="0" xfId="1" applyNumberFormat="1" applyFont="1" applyAlignment="1" applyProtection="1">
      <alignment horizontal="right"/>
      <protection locked="0"/>
    </xf>
    <xf numFmtId="176" fontId="3" fillId="0" borderId="0" xfId="1" applyNumberFormat="1" applyFont="1" applyAlignment="1">
      <alignment horizontal="right"/>
    </xf>
    <xf numFmtId="165" fontId="12" fillId="0" borderId="0" xfId="1" applyNumberFormat="1" applyFont="1" applyAlignment="1" applyProtection="1">
      <alignment horizontal="right"/>
      <protection locked="0"/>
    </xf>
    <xf numFmtId="165" fontId="3" fillId="0" borderId="0" xfId="1" applyNumberFormat="1" applyFont="1" applyAlignment="1">
      <alignment horizontal="right" wrapText="1"/>
    </xf>
    <xf numFmtId="165" fontId="3" fillId="0" borderId="0" xfId="1" applyNumberFormat="1" applyFont="1" applyAlignment="1">
      <alignment horizontal="right"/>
    </xf>
    <xf numFmtId="165" fontId="3" fillId="0" borderId="0" xfId="1" applyNumberFormat="1" applyFont="1" applyFill="1" applyBorder="1" applyAlignment="1" applyProtection="1">
      <alignment horizontal="right"/>
      <protection locked="0"/>
    </xf>
    <xf numFmtId="165" fontId="12" fillId="0" borderId="0" xfId="1" applyNumberFormat="1" applyFont="1" applyFill="1" applyBorder="1" applyAlignment="1" applyProtection="1">
      <alignment horizontal="right"/>
      <protection locked="0"/>
    </xf>
    <xf numFmtId="165" fontId="3" fillId="0" borderId="0" xfId="1" applyNumberFormat="1" applyFont="1" applyFill="1" applyAlignment="1">
      <alignment horizontal="right"/>
    </xf>
    <xf numFmtId="17" fontId="3" fillId="0" borderId="0" xfId="0" applyNumberFormat="1" applyFont="1" applyAlignment="1">
      <alignment horizontal="right" wrapText="1"/>
    </xf>
    <xf numFmtId="17" fontId="3" fillId="5" borderId="0" xfId="0" applyNumberFormat="1" applyFont="1" applyFill="1" applyAlignment="1">
      <alignment horizontal="right"/>
    </xf>
    <xf numFmtId="0" fontId="7" fillId="0" borderId="0" xfId="0" applyFont="1" applyAlignment="1">
      <alignment horizontal="right" wrapText="1"/>
    </xf>
    <xf numFmtId="17" fontId="7" fillId="0" borderId="0" xfId="0" applyNumberFormat="1" applyFont="1" applyAlignment="1">
      <alignment horizontal="left"/>
    </xf>
    <xf numFmtId="175" fontId="7" fillId="0" borderId="0" xfId="0" applyNumberFormat="1" applyFont="1" applyAlignment="1">
      <alignment horizontal="left"/>
    </xf>
    <xf numFmtId="175" fontId="7" fillId="0" borderId="0" xfId="0" applyNumberFormat="1" applyFont="1" applyAlignment="1">
      <alignment horizontal="right"/>
    </xf>
    <xf numFmtId="169" fontId="7" fillId="0" borderId="0" xfId="1" applyNumberFormat="1" applyFont="1" applyFill="1" applyBorder="1" applyAlignment="1">
      <alignment horizontal="right" readingOrder="1"/>
    </xf>
    <xf numFmtId="164" fontId="7" fillId="0" borderId="0" xfId="0" applyNumberFormat="1" applyFont="1" applyAlignment="1">
      <alignment horizontal="right"/>
    </xf>
    <xf numFmtId="165" fontId="0" fillId="5" borderId="0" xfId="0" applyNumberFormat="1" applyFill="1"/>
    <xf numFmtId="165" fontId="12" fillId="0" borderId="0" xfId="1" applyNumberFormat="1" applyFont="1" applyFill="1" applyAlignment="1" applyProtection="1">
      <alignment horizontal="right"/>
      <protection locked="0"/>
    </xf>
    <xf numFmtId="169" fontId="3" fillId="0" borderId="0" xfId="1" applyNumberFormat="1" applyFont="1" applyFill="1" applyAlignment="1">
      <alignment horizontal="right" wrapText="1"/>
    </xf>
    <xf numFmtId="0" fontId="3" fillId="0" borderId="1" xfId="0" applyFont="1" applyBorder="1" applyAlignment="1">
      <alignment horizontal="right" vertical="center" wrapText="1"/>
    </xf>
    <xf numFmtId="0" fontId="21" fillId="0" borderId="0" xfId="0" applyFont="1" applyAlignment="1">
      <alignment horizontal="left"/>
    </xf>
    <xf numFmtId="0" fontId="23" fillId="0" borderId="0" xfId="0" applyFont="1"/>
    <xf numFmtId="168" fontId="7" fillId="0" borderId="3" xfId="1" applyNumberFormat="1" applyFont="1" applyBorder="1" applyAlignment="1">
      <alignment horizontal="left"/>
    </xf>
    <xf numFmtId="168" fontId="7" fillId="0" borderId="0" xfId="1" applyNumberFormat="1" applyFont="1" applyBorder="1" applyAlignment="1">
      <alignment horizontal="left"/>
    </xf>
    <xf numFmtId="164" fontId="7" fillId="0" borderId="0" xfId="0" applyNumberFormat="1" applyFont="1"/>
    <xf numFmtId="164" fontId="7" fillId="0" borderId="0" xfId="6" applyNumberFormat="1" applyFont="1" applyFill="1"/>
    <xf numFmtId="175" fontId="7" fillId="0" borderId="0" xfId="6" applyNumberFormat="1" applyFont="1" applyFill="1" applyAlignment="1">
      <alignment horizontal="right"/>
    </xf>
    <xf numFmtId="165" fontId="0" fillId="6" borderId="0" xfId="0" applyNumberFormat="1" applyFill="1"/>
    <xf numFmtId="0" fontId="3" fillId="6" borderId="0" xfId="0" applyFont="1" applyFill="1" applyAlignment="1">
      <alignment horizontal="right"/>
    </xf>
    <xf numFmtId="169" fontId="0" fillId="0" borderId="0" xfId="1" applyNumberFormat="1" applyFont="1"/>
    <xf numFmtId="0" fontId="17" fillId="3" borderId="0" xfId="0" applyFont="1" applyFill="1" applyAlignment="1">
      <alignment horizontal="left" vertical="center" indent="14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</cellXfs>
  <cellStyles count="8">
    <cellStyle name="Comma" xfId="1" builtinId="3"/>
    <cellStyle name="Comma 2" xfId="7" xr:uid="{5836C3DC-63F5-4AA0-BA29-4EF696984F3C}"/>
    <cellStyle name="Good" xfId="6" builtinId="26"/>
    <cellStyle name="Hyperlink" xfId="5" builtinId="8"/>
    <cellStyle name="Normal" xfId="0" builtinId="0"/>
    <cellStyle name="Normal 11" xfId="4" xr:uid="{719F4116-216C-4FE2-BB68-FD97570B2DC3}"/>
    <cellStyle name="Normal 2" xfId="2" xr:uid="{CA1E60F2-85F5-46CD-BB60-23E0DDCD0110}"/>
    <cellStyle name="Normal 4" xfId="3" xr:uid="{80616A3A-49D1-42EC-9491-24B87A01584F}"/>
  </cellStyles>
  <dxfs count="0"/>
  <tableStyles count="0" defaultTableStyle="TableStyleMedium2" defaultPivotStyle="PivotStyleLight16"/>
  <colors>
    <mruColors>
      <color rgb="FF16192F"/>
      <color rgb="FF033C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</xdr:rowOff>
    </xdr:from>
    <xdr:to>
      <xdr:col>1</xdr:col>
      <xdr:colOff>771525</xdr:colOff>
      <xdr:row>0</xdr:row>
      <xdr:rowOff>630237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1C4265-21FF-456C-A2D9-1A7F0FEB7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"/>
          <a:ext cx="1047750" cy="6111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ph.gov.au/About_Parliament/Parliamentary_Departments/Parliamentary_Library/pubs/MSB/glossary" TargetMode="External"/><Relationship Id="rId1" Type="http://schemas.openxmlformats.org/officeDocument/2006/relationships/hyperlink" Target="https://www.aph.gov.au/About_Parliament/Parliamentary_Departments/Parliamentary_Library/pubs/Statistics_Dashboard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01C06-E2C2-4A29-B8C3-CEE052F48949}">
  <dimension ref="A1:J15"/>
  <sheetViews>
    <sheetView tabSelected="1" workbookViewId="0">
      <selection activeCell="B7" sqref="B7"/>
    </sheetView>
  </sheetViews>
  <sheetFormatPr defaultColWidth="9.140625" defaultRowHeight="15" x14ac:dyDescent="0.25"/>
  <cols>
    <col min="1" max="1" width="5.5703125" style="48" customWidth="1"/>
    <col min="2" max="2" width="37.42578125" style="48" customWidth="1"/>
    <col min="3" max="16384" width="9.140625" style="48"/>
  </cols>
  <sheetData>
    <row r="1" spans="1:10" ht="60.75" customHeight="1" x14ac:dyDescent="0.25">
      <c r="A1" s="137" t="s">
        <v>117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0" x14ac:dyDescent="0.25">
      <c r="B2" s="48" t="s">
        <v>158</v>
      </c>
    </row>
    <row r="3" spans="1:10" x14ac:dyDescent="0.25">
      <c r="B3" s="49" t="s">
        <v>118</v>
      </c>
    </row>
    <row r="4" spans="1:10" x14ac:dyDescent="0.25">
      <c r="B4" s="49" t="s">
        <v>115</v>
      </c>
    </row>
    <row r="6" spans="1:10" ht="15.75" x14ac:dyDescent="0.25">
      <c r="B6" s="51" t="s">
        <v>116</v>
      </c>
    </row>
    <row r="7" spans="1:10" x14ac:dyDescent="0.25">
      <c r="B7" s="50" t="s">
        <v>107</v>
      </c>
    </row>
    <row r="8" spans="1:10" x14ac:dyDescent="0.25">
      <c r="B8" s="50" t="s">
        <v>108</v>
      </c>
    </row>
    <row r="9" spans="1:10" x14ac:dyDescent="0.25">
      <c r="B9" s="50" t="s">
        <v>109</v>
      </c>
    </row>
    <row r="10" spans="1:10" x14ac:dyDescent="0.25">
      <c r="B10" s="50" t="s">
        <v>110</v>
      </c>
    </row>
    <row r="11" spans="1:10" x14ac:dyDescent="0.25">
      <c r="B11" s="50" t="s">
        <v>111</v>
      </c>
    </row>
    <row r="12" spans="1:10" x14ac:dyDescent="0.25">
      <c r="B12" s="50" t="s">
        <v>112</v>
      </c>
    </row>
    <row r="13" spans="1:10" x14ac:dyDescent="0.25">
      <c r="B13" s="50" t="s">
        <v>113</v>
      </c>
    </row>
    <row r="14" spans="1:10" x14ac:dyDescent="0.25">
      <c r="B14" s="50" t="s">
        <v>114</v>
      </c>
    </row>
    <row r="15" spans="1:10" x14ac:dyDescent="0.25">
      <c r="B15" s="50" t="s">
        <v>95</v>
      </c>
    </row>
  </sheetData>
  <mergeCells count="1">
    <mergeCell ref="A1:J1"/>
  </mergeCells>
  <hyperlinks>
    <hyperlink ref="B3" r:id="rId1" xr:uid="{36D49800-767D-42BB-BFF7-D80810707153}"/>
    <hyperlink ref="B4" r:id="rId2" display="https://www.aph.gov.au/About_Parliament/Parliamentary_Departments/Parliamentary_Library/pubs/MSB/glossary" xr:uid="{EEEF5716-9BD1-4F60-950B-97498BDB6161}"/>
    <hyperlink ref="B7" location="'1.1 Employment'!A1" display="1.1 Employment " xr:uid="{42028C42-499B-4DD8-969B-7CB5BC2CED1E}"/>
    <hyperlink ref="B8" location="'1.2 Unemployment'!A1" display="1.2 Unemployment " xr:uid="{BB775178-F048-401D-BAF2-E74FF92DCA12}"/>
    <hyperlink ref="B9" location="'1.3 Labour force'!A1" display="1.3 Labour force " xr:uid="{F3BAD9B9-C9D5-4AA6-8ADC-23AB441E9B12}"/>
    <hyperlink ref="B10" location="'1.4 Long-term unemployment'!A1" display="1.4 Long-term unemployment " xr:uid="{E4C32628-2004-49A3-8A8E-E6FC447C80C9}"/>
    <hyperlink ref="B11" location="'1.5 Youth unemployment'!A1" display="1.5 Youth unemployment " xr:uid="{7C6057B6-6A03-40CC-8CD6-3B438E617AA4}"/>
    <hyperlink ref="B12" location="'1.6 Underemployment'!A1" display="1.6 Underemployment " xr:uid="{C4D0B180-8D05-44C6-8B6B-3F276599B999}"/>
    <hyperlink ref="B13" location="'1.7 Job advertisements (2)'!A1" display="1.7 Job advertisements and vacancies " xr:uid="{CE6D072A-D3E4-4568-A841-F4207D2210FA}"/>
    <hyperlink ref="B14" location="'1.8 Jobseekers'!A1" display="1.8 Jobseekers receiving allowances " xr:uid="{41B29C62-5050-46D2-8646-95DE92AFF6CA}"/>
    <hyperlink ref="B15" location="'1.9 Industrial disputes'!A1" display="1.9 Industrial disputes" xr:uid="{8F7A9E1D-A82E-4B92-A02D-DBAF042569E5}"/>
  </hyperlinks>
  <pageMargins left="0.7" right="0.7" top="0.75" bottom="0.75" header="0.3" footer="0.3"/>
  <pageSetup paperSize="9" orientation="portrait" horizontalDpi="300" r:id="rId3"/>
  <headerFooter>
    <oddHeader>&amp;C&amp;"Calibri"&amp;12&amp;KFF0000OFFICIAL&amp;1#</oddHeader>
    <oddFooter>&amp;C&amp;1#&amp;"Calibri"&amp;12&amp;KFF0000OFFICIAL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04FAA-D9D6-4DD6-A5D2-E063B8CBEC2D}">
  <dimension ref="A1:N104"/>
  <sheetViews>
    <sheetView topLeftCell="A10" workbookViewId="0">
      <pane ySplit="7" topLeftCell="A93" activePane="bottomLeft" state="frozen"/>
      <selection activeCell="A10" sqref="A10"/>
      <selection pane="bottomLeft" activeCell="K100" sqref="K100"/>
    </sheetView>
  </sheetViews>
  <sheetFormatPr defaultColWidth="9.140625" defaultRowHeight="15" x14ac:dyDescent="0.25"/>
  <cols>
    <col min="1" max="1" width="12.140625" style="24" customWidth="1"/>
    <col min="2" max="3" width="14.42578125" style="24" customWidth="1"/>
    <col min="4" max="4" width="14.42578125" style="23" customWidth="1"/>
    <col min="5" max="7" width="12.140625" style="2" customWidth="1"/>
    <col min="8" max="9" width="14.42578125" style="2" customWidth="1"/>
    <col min="10" max="10" width="14.28515625" style="2" bestFit="1" customWidth="1"/>
    <col min="11" max="11" width="11.85546875" style="2" customWidth="1"/>
    <col min="12" max="12" width="9.140625" style="2"/>
    <col min="13" max="13" width="11.5703125" style="2" bestFit="1" customWidth="1"/>
    <col min="14" max="16384" width="9.140625" style="2"/>
  </cols>
  <sheetData>
    <row r="1" spans="1:11" ht="15" customHeight="1" x14ac:dyDescent="0.25">
      <c r="A1" s="22" t="s">
        <v>79</v>
      </c>
      <c r="B1" s="22"/>
      <c r="C1" s="22"/>
    </row>
    <row r="2" spans="1:11" x14ac:dyDescent="0.25">
      <c r="A2" s="22"/>
      <c r="B2" s="22"/>
      <c r="C2" s="22"/>
    </row>
    <row r="3" spans="1:11" x14ac:dyDescent="0.25">
      <c r="A3" s="22" t="s">
        <v>80</v>
      </c>
      <c r="B3" s="22"/>
      <c r="C3" s="22"/>
    </row>
    <row r="4" spans="1:11" x14ac:dyDescent="0.25">
      <c r="A4" s="24" t="s">
        <v>153</v>
      </c>
      <c r="B4" s="22"/>
      <c r="C4" s="22"/>
    </row>
    <row r="5" spans="1:11" x14ac:dyDescent="0.25">
      <c r="A5" s="24" t="s">
        <v>155</v>
      </c>
      <c r="B5" s="22"/>
      <c r="C5" s="22"/>
    </row>
    <row r="6" spans="1:11" x14ac:dyDescent="0.25">
      <c r="A6" s="2" t="s">
        <v>154</v>
      </c>
      <c r="B6" s="2"/>
      <c r="C6" s="2"/>
    </row>
    <row r="7" spans="1:11" x14ac:dyDescent="0.25">
      <c r="A7" s="2" t="s">
        <v>81</v>
      </c>
      <c r="B7" s="2"/>
      <c r="C7" s="2"/>
    </row>
    <row r="8" spans="1:11" x14ac:dyDescent="0.25">
      <c r="A8" s="2" t="s">
        <v>82</v>
      </c>
      <c r="B8" s="2"/>
      <c r="C8" s="2"/>
    </row>
    <row r="9" spans="1:11" x14ac:dyDescent="0.25">
      <c r="A9" s="2" t="s">
        <v>83</v>
      </c>
      <c r="B9" s="2"/>
      <c r="C9" s="2"/>
    </row>
    <row r="10" spans="1:11" x14ac:dyDescent="0.25">
      <c r="A10" s="2" t="s">
        <v>157</v>
      </c>
      <c r="B10" s="2"/>
      <c r="D10" s="2" t="s">
        <v>121</v>
      </c>
    </row>
    <row r="11" spans="1:11" x14ac:dyDescent="0.25">
      <c r="B11" s="2"/>
      <c r="C11" s="2"/>
    </row>
    <row r="12" spans="1:11" x14ac:dyDescent="0.25">
      <c r="A12" s="22"/>
      <c r="B12" s="22"/>
      <c r="C12" s="22"/>
    </row>
    <row r="13" spans="1:11" ht="14.45" customHeight="1" x14ac:dyDescent="0.25">
      <c r="A13" s="22"/>
      <c r="B13" s="23" t="s">
        <v>152</v>
      </c>
      <c r="C13" s="22"/>
      <c r="H13" s="3" t="s">
        <v>84</v>
      </c>
    </row>
    <row r="14" spans="1:11" ht="14.45" customHeight="1" x14ac:dyDescent="0.25">
      <c r="A14" s="22"/>
      <c r="B14" s="13" t="s">
        <v>85</v>
      </c>
      <c r="C14" s="13" t="s">
        <v>85</v>
      </c>
      <c r="D14" s="13" t="s">
        <v>3</v>
      </c>
      <c r="E14" s="143" t="s">
        <v>3</v>
      </c>
      <c r="F14" s="143"/>
      <c r="G14" s="143"/>
      <c r="H14" s="13" t="s">
        <v>86</v>
      </c>
      <c r="I14" s="13" t="s">
        <v>3</v>
      </c>
    </row>
    <row r="15" spans="1:11" ht="56.45" customHeight="1" x14ac:dyDescent="0.25">
      <c r="B15" s="25" t="s">
        <v>87</v>
      </c>
      <c r="C15" s="25" t="s">
        <v>88</v>
      </c>
      <c r="D15" s="7" t="s">
        <v>89</v>
      </c>
      <c r="E15" s="7" t="s">
        <v>90</v>
      </c>
      <c r="F15" s="7" t="s">
        <v>91</v>
      </c>
      <c r="G15" s="7" t="s">
        <v>91</v>
      </c>
      <c r="H15" s="26" t="s">
        <v>92</v>
      </c>
      <c r="I15" s="7" t="s">
        <v>156</v>
      </c>
      <c r="J15" s="7"/>
      <c r="K15" s="7"/>
    </row>
    <row r="16" spans="1:11" x14ac:dyDescent="0.25">
      <c r="A16" s="27" t="s">
        <v>78</v>
      </c>
      <c r="B16" s="46" t="s">
        <v>93</v>
      </c>
      <c r="C16" s="46" t="s">
        <v>93</v>
      </c>
      <c r="D16" s="6" t="s">
        <v>93</v>
      </c>
      <c r="E16" s="6" t="s">
        <v>94</v>
      </c>
      <c r="F16" s="6" t="s">
        <v>93</v>
      </c>
      <c r="G16" s="6" t="s">
        <v>94</v>
      </c>
      <c r="H16" s="6" t="s">
        <v>93</v>
      </c>
      <c r="I16" s="6" t="s">
        <v>94</v>
      </c>
      <c r="J16" s="16"/>
      <c r="K16" s="7"/>
    </row>
    <row r="17" spans="1:11" x14ac:dyDescent="0.25">
      <c r="A17" s="28">
        <v>43190</v>
      </c>
      <c r="B17" s="29">
        <v>750412</v>
      </c>
      <c r="C17" s="30">
        <v>98146</v>
      </c>
      <c r="D17" s="19">
        <f>SUM(B17:C17)/1000</f>
        <v>848.55799999999999</v>
      </c>
      <c r="E17" s="7"/>
      <c r="F17" s="101"/>
      <c r="G17" s="7"/>
      <c r="H17" s="72">
        <v>16268.8029995</v>
      </c>
      <c r="I17" s="31">
        <f>SUM(D17/H17)*100</f>
        <v>5.2158600729634461</v>
      </c>
      <c r="J17" s="38"/>
    </row>
    <row r="18" spans="1:11" x14ac:dyDescent="0.25">
      <c r="A18" s="28">
        <v>43191</v>
      </c>
      <c r="B18" s="29">
        <v>719060</v>
      </c>
      <c r="C18" s="30">
        <v>90834</v>
      </c>
      <c r="D18" s="19">
        <f t="shared" ref="D18" si="0">SUM(B18:C18)/1000</f>
        <v>809.89400000000001</v>
      </c>
      <c r="E18" s="9"/>
      <c r="F18" s="19"/>
      <c r="H18" s="72">
        <v>16282.0599994</v>
      </c>
      <c r="I18" s="31">
        <f>SUM(D18/H18)*100</f>
        <v>4.9741494628434291</v>
      </c>
      <c r="J18" s="38"/>
    </row>
    <row r="19" spans="1:11" x14ac:dyDescent="0.25">
      <c r="A19" s="28">
        <v>43221</v>
      </c>
      <c r="B19" s="32">
        <v>713578</v>
      </c>
      <c r="C19" s="33">
        <v>89689</v>
      </c>
      <c r="D19" s="19">
        <f>SUM(B19:C19)/1000</f>
        <v>803.26700000000005</v>
      </c>
      <c r="E19" s="9"/>
      <c r="F19" s="19"/>
      <c r="H19" s="72">
        <v>16295.312999199999</v>
      </c>
      <c r="I19" s="31">
        <f t="shared" ref="I19:I42" si="1">SUM(D19/H19)*100</f>
        <v>4.9294358447698157</v>
      </c>
      <c r="J19" s="38"/>
    </row>
    <row r="20" spans="1:11" x14ac:dyDescent="0.25">
      <c r="A20" s="28">
        <v>43252</v>
      </c>
      <c r="B20" s="32">
        <v>727533</v>
      </c>
      <c r="C20" s="33">
        <v>94009</v>
      </c>
      <c r="D20" s="19">
        <f t="shared" ref="D20:D47" si="2">SUM(B20:C20)/1000</f>
        <v>821.54200000000003</v>
      </c>
      <c r="E20" s="9"/>
      <c r="F20" s="21"/>
      <c r="G20" s="12"/>
      <c r="H20" s="72">
        <v>16308.5699993</v>
      </c>
      <c r="I20" s="31">
        <f t="shared" si="1"/>
        <v>5.0374864260647163</v>
      </c>
      <c r="J20" s="38"/>
      <c r="K20" s="31"/>
    </row>
    <row r="21" spans="1:11" x14ac:dyDescent="0.25">
      <c r="A21" s="28">
        <v>43282</v>
      </c>
      <c r="B21" s="32">
        <v>703784</v>
      </c>
      <c r="C21" s="33">
        <v>87396</v>
      </c>
      <c r="D21" s="19">
        <f t="shared" si="2"/>
        <v>791.18</v>
      </c>
      <c r="E21" s="9"/>
      <c r="F21" s="21"/>
      <c r="G21" s="12"/>
      <c r="H21" s="72">
        <v>16329.5989997</v>
      </c>
      <c r="I21" s="31">
        <f t="shared" si="1"/>
        <v>4.8450669242676145</v>
      </c>
      <c r="J21" s="38"/>
    </row>
    <row r="22" spans="1:11" x14ac:dyDescent="0.25">
      <c r="A22" s="28">
        <v>43313</v>
      </c>
      <c r="B22" s="32">
        <v>684298</v>
      </c>
      <c r="C22" s="33">
        <v>82502</v>
      </c>
      <c r="D22" s="19">
        <f t="shared" si="2"/>
        <v>766.8</v>
      </c>
      <c r="E22" s="9"/>
      <c r="F22" s="21"/>
      <c r="G22" s="12"/>
      <c r="H22" s="72">
        <v>16350.625999399999</v>
      </c>
      <c r="I22" s="31">
        <f t="shared" si="1"/>
        <v>4.6897286992445322</v>
      </c>
      <c r="J22" s="38"/>
    </row>
    <row r="23" spans="1:11" x14ac:dyDescent="0.25">
      <c r="A23" s="28">
        <v>43344</v>
      </c>
      <c r="B23" s="32">
        <v>679518</v>
      </c>
      <c r="C23" s="33">
        <v>80749</v>
      </c>
      <c r="D23" s="19">
        <f t="shared" si="2"/>
        <v>760.26700000000005</v>
      </c>
      <c r="E23" s="9"/>
      <c r="F23" s="21"/>
      <c r="G23" s="12"/>
      <c r="H23" s="72">
        <v>16371.654999300001</v>
      </c>
      <c r="I23" s="31">
        <f t="shared" si="1"/>
        <v>4.6438005200604735</v>
      </c>
      <c r="J23" s="38"/>
    </row>
    <row r="24" spans="1:11" x14ac:dyDescent="0.25">
      <c r="A24" s="28">
        <v>43374</v>
      </c>
      <c r="B24" s="32">
        <v>678487</v>
      </c>
      <c r="C24" s="33">
        <v>79400</v>
      </c>
      <c r="D24" s="19">
        <f t="shared" si="2"/>
        <v>757.88699999999994</v>
      </c>
      <c r="E24" s="9"/>
      <c r="F24" s="21"/>
      <c r="G24" s="12"/>
      <c r="H24" s="72">
        <v>16383.655999299999</v>
      </c>
      <c r="I24" s="31">
        <f t="shared" si="1"/>
        <v>4.6258722719299099</v>
      </c>
      <c r="J24" s="38"/>
    </row>
    <row r="25" spans="1:11" x14ac:dyDescent="0.25">
      <c r="A25" s="28">
        <v>43405</v>
      </c>
      <c r="B25" s="32">
        <v>675792</v>
      </c>
      <c r="C25" s="33">
        <v>80801</v>
      </c>
      <c r="D25" s="19">
        <f t="shared" si="2"/>
        <v>756.59299999999996</v>
      </c>
      <c r="E25" s="9"/>
      <c r="F25" s="21"/>
      <c r="G25" s="12"/>
      <c r="H25" s="72">
        <v>16395.654999999999</v>
      </c>
      <c r="I25" s="31">
        <f t="shared" si="1"/>
        <v>4.6145945373942059</v>
      </c>
      <c r="J25" s="38"/>
    </row>
    <row r="26" spans="1:11" x14ac:dyDescent="0.25">
      <c r="A26" s="28">
        <v>43435</v>
      </c>
      <c r="B26" s="32">
        <v>722923</v>
      </c>
      <c r="C26" s="33">
        <v>89341</v>
      </c>
      <c r="D26" s="19">
        <f t="shared" si="2"/>
        <v>812.26400000000001</v>
      </c>
      <c r="E26" s="9"/>
      <c r="F26" s="21"/>
      <c r="G26" s="12"/>
      <c r="H26" s="72">
        <v>16407.6559987</v>
      </c>
      <c r="I26" s="31">
        <f t="shared" si="1"/>
        <v>4.9505182218859094</v>
      </c>
      <c r="J26" s="38"/>
    </row>
    <row r="27" spans="1:11" x14ac:dyDescent="0.25">
      <c r="A27" s="28">
        <v>43466</v>
      </c>
      <c r="B27" s="32">
        <v>693111</v>
      </c>
      <c r="C27" s="33">
        <v>82791</v>
      </c>
      <c r="D27" s="19">
        <f t="shared" si="2"/>
        <v>775.90200000000004</v>
      </c>
      <c r="E27" s="9"/>
      <c r="F27" s="21"/>
      <c r="G27" s="12"/>
      <c r="H27" s="72">
        <v>16432.002999600001</v>
      </c>
      <c r="I27" s="31">
        <f t="shared" si="1"/>
        <v>4.7218954379383176</v>
      </c>
      <c r="J27" s="38"/>
    </row>
    <row r="28" spans="1:11" x14ac:dyDescent="0.25">
      <c r="A28" s="28">
        <v>43497</v>
      </c>
      <c r="B28" s="32">
        <v>690772</v>
      </c>
      <c r="C28" s="33">
        <v>83479</v>
      </c>
      <c r="D28" s="19">
        <f t="shared" si="2"/>
        <v>774.25099999999998</v>
      </c>
      <c r="E28" s="9"/>
      <c r="F28" s="21"/>
      <c r="G28" s="12"/>
      <c r="H28" s="72">
        <v>16456.351999099999</v>
      </c>
      <c r="I28" s="31">
        <f t="shared" si="1"/>
        <v>4.7048762693113515</v>
      </c>
      <c r="J28" s="38"/>
    </row>
    <row r="29" spans="1:11" x14ac:dyDescent="0.25">
      <c r="A29" s="28">
        <v>43525</v>
      </c>
      <c r="B29" s="32">
        <v>686328</v>
      </c>
      <c r="C29" s="32">
        <v>82632</v>
      </c>
      <c r="D29" s="19">
        <f>SUM(B29:C29)/1000</f>
        <v>768.96</v>
      </c>
      <c r="E29" s="9">
        <f>(D29-D17)/D17*100</f>
        <v>-9.3803841340250127</v>
      </c>
      <c r="F29" s="21"/>
      <c r="G29" s="12"/>
      <c r="H29" s="72">
        <v>16480.6989994</v>
      </c>
      <c r="I29" s="31">
        <f t="shared" si="1"/>
        <v>4.6658215165994772</v>
      </c>
      <c r="J29" s="38"/>
    </row>
    <row r="30" spans="1:11" x14ac:dyDescent="0.25">
      <c r="A30" s="28">
        <v>43556</v>
      </c>
      <c r="B30" s="32">
        <v>727045</v>
      </c>
      <c r="C30" s="32">
        <v>89308</v>
      </c>
      <c r="D30" s="19">
        <f t="shared" si="2"/>
        <v>816.35299999999995</v>
      </c>
      <c r="E30" s="9">
        <f>(D30-D18)/D18*100</f>
        <v>0.79751177314561494</v>
      </c>
      <c r="F30" s="21"/>
      <c r="G30" s="12"/>
      <c r="H30" s="72">
        <v>16490.288999199998</v>
      </c>
      <c r="I30" s="31">
        <f t="shared" si="1"/>
        <v>4.9505075383433486</v>
      </c>
      <c r="J30" s="38"/>
    </row>
    <row r="31" spans="1:11" x14ac:dyDescent="0.25">
      <c r="A31" s="28">
        <v>43586</v>
      </c>
      <c r="B31" s="32">
        <v>684138</v>
      </c>
      <c r="C31" s="32">
        <v>81693</v>
      </c>
      <c r="D31" s="19">
        <f t="shared" si="2"/>
        <v>765.83100000000002</v>
      </c>
      <c r="E31" s="9">
        <f t="shared" ref="E31:E40" si="3">(D31-D19)/D19*100</f>
        <v>-4.6604678145622849</v>
      </c>
      <c r="F31" s="21"/>
      <c r="G31" s="12"/>
      <c r="H31" s="72">
        <v>16499.8819993</v>
      </c>
      <c r="I31" s="31">
        <f t="shared" si="1"/>
        <v>4.6414331934767175</v>
      </c>
      <c r="J31" s="38"/>
    </row>
    <row r="32" spans="1:11" x14ac:dyDescent="0.25">
      <c r="A32" s="28">
        <v>43617</v>
      </c>
      <c r="B32" s="32">
        <v>686785</v>
      </c>
      <c r="C32" s="32">
        <v>82770</v>
      </c>
      <c r="D32" s="19">
        <f t="shared" si="2"/>
        <v>769.55499999999995</v>
      </c>
      <c r="E32" s="9">
        <f t="shared" si="3"/>
        <v>-6.3279783626400201</v>
      </c>
      <c r="F32" s="21">
        <f>AVERAGE(D21:D32)</f>
        <v>776.3202500000001</v>
      </c>
      <c r="G32" s="12">
        <f>(D32-D21)/D21*100</f>
        <v>-2.7332591824869183</v>
      </c>
      <c r="H32" s="72">
        <v>16509.471999199999</v>
      </c>
      <c r="I32" s="31">
        <f t="shared" si="1"/>
        <v>4.6612938320334552</v>
      </c>
      <c r="J32" s="38"/>
      <c r="K32" s="31"/>
    </row>
    <row r="33" spans="1:14" x14ac:dyDescent="0.25">
      <c r="A33" s="28">
        <v>43647</v>
      </c>
      <c r="B33" s="32">
        <v>681105</v>
      </c>
      <c r="C33" s="32">
        <v>79877</v>
      </c>
      <c r="D33" s="19">
        <f t="shared" si="2"/>
        <v>760.98199999999997</v>
      </c>
      <c r="E33" s="9">
        <f t="shared" si="3"/>
        <v>-3.8168305568897067</v>
      </c>
      <c r="F33" s="21"/>
      <c r="G33" s="12"/>
      <c r="H33" s="72">
        <v>16528.861998699998</v>
      </c>
      <c r="I33" s="31">
        <f t="shared" si="1"/>
        <v>4.603958820999603</v>
      </c>
      <c r="J33" s="38"/>
    </row>
    <row r="34" spans="1:14" x14ac:dyDescent="0.25">
      <c r="A34" s="28">
        <v>43678</v>
      </c>
      <c r="B34" s="32">
        <v>674031</v>
      </c>
      <c r="C34" s="32">
        <v>76899</v>
      </c>
      <c r="D34" s="19">
        <f t="shared" si="2"/>
        <v>750.93</v>
      </c>
      <c r="E34" s="9">
        <f t="shared" si="3"/>
        <v>-2.0696400625978097</v>
      </c>
      <c r="F34" s="21"/>
      <c r="G34" s="12"/>
      <c r="H34" s="72">
        <v>16548.2469986</v>
      </c>
      <c r="I34" s="31">
        <f t="shared" si="1"/>
        <v>4.5378220428032616</v>
      </c>
      <c r="J34" s="38"/>
    </row>
    <row r="35" spans="1:14" x14ac:dyDescent="0.25">
      <c r="A35" s="28">
        <v>43709</v>
      </c>
      <c r="B35" s="32">
        <v>680009</v>
      </c>
      <c r="C35" s="32">
        <v>76548</v>
      </c>
      <c r="D35" s="19">
        <f t="shared" si="2"/>
        <v>756.55700000000002</v>
      </c>
      <c r="E35" s="9">
        <f t="shared" si="3"/>
        <v>-0.48798645738931667</v>
      </c>
      <c r="F35" s="21"/>
      <c r="G35" s="12"/>
      <c r="H35" s="72">
        <v>16567.636999300001</v>
      </c>
      <c r="I35" s="31">
        <f t="shared" si="1"/>
        <v>4.566474989957622</v>
      </c>
      <c r="J35" s="38"/>
    </row>
    <row r="36" spans="1:14" x14ac:dyDescent="0.25">
      <c r="A36" s="28">
        <v>43739</v>
      </c>
      <c r="B36" s="32">
        <v>681046</v>
      </c>
      <c r="C36" s="32">
        <v>74859</v>
      </c>
      <c r="D36" s="19">
        <f t="shared" si="2"/>
        <v>755.90499999999997</v>
      </c>
      <c r="E36" s="9">
        <f t="shared" si="3"/>
        <v>-0.26151655853708683</v>
      </c>
      <c r="F36" s="21"/>
      <c r="G36" s="12"/>
      <c r="H36" s="72">
        <v>16577.320999200001</v>
      </c>
      <c r="I36" s="31">
        <f t="shared" si="1"/>
        <v>4.5598743007780262</v>
      </c>
      <c r="J36" s="38"/>
    </row>
    <row r="37" spans="1:14" x14ac:dyDescent="0.25">
      <c r="A37" s="28">
        <v>43770</v>
      </c>
      <c r="B37" s="32">
        <v>680723</v>
      </c>
      <c r="C37" s="32">
        <v>76676</v>
      </c>
      <c r="D37" s="19">
        <f t="shared" si="2"/>
        <v>757.399</v>
      </c>
      <c r="E37" s="9">
        <f t="shared" si="3"/>
        <v>0.10653019523046606</v>
      </c>
      <c r="F37" s="21"/>
      <c r="G37" s="12"/>
      <c r="H37" s="72">
        <v>16586.992999400001</v>
      </c>
      <c r="I37" s="31">
        <f t="shared" si="1"/>
        <v>4.5662224613430373</v>
      </c>
      <c r="J37" s="38"/>
    </row>
    <row r="38" spans="1:14" x14ac:dyDescent="0.25">
      <c r="A38" s="28">
        <v>43800</v>
      </c>
      <c r="B38" s="32">
        <v>728405</v>
      </c>
      <c r="C38" s="32">
        <v>85316</v>
      </c>
      <c r="D38" s="19">
        <f t="shared" si="2"/>
        <v>813.721</v>
      </c>
      <c r="E38" s="9">
        <f t="shared" si="3"/>
        <v>0.17937517851338894</v>
      </c>
      <c r="F38" s="21"/>
      <c r="G38" s="12"/>
      <c r="H38" s="72">
        <v>16596.676998999999</v>
      </c>
      <c r="I38" s="31">
        <f t="shared" si="1"/>
        <v>4.9029152043449971</v>
      </c>
      <c r="J38" s="38"/>
    </row>
    <row r="39" spans="1:14" x14ac:dyDescent="0.25">
      <c r="A39" s="28">
        <v>43831</v>
      </c>
      <c r="B39" s="32">
        <v>732283</v>
      </c>
      <c r="C39" s="32">
        <v>84796</v>
      </c>
      <c r="D39" s="19">
        <f t="shared" si="2"/>
        <v>817.07899999999995</v>
      </c>
      <c r="E39" s="9">
        <f t="shared" si="3"/>
        <v>5.306984644968038</v>
      </c>
      <c r="F39" s="21"/>
      <c r="G39" s="12"/>
      <c r="H39" s="72">
        <v>16615.314999499999</v>
      </c>
      <c r="I39" s="31">
        <f t="shared" si="1"/>
        <v>4.9176256966815748</v>
      </c>
      <c r="J39" s="38"/>
    </row>
    <row r="40" spans="1:14" ht="15.75" thickBot="1" x14ac:dyDescent="0.3">
      <c r="A40" s="34">
        <v>43862</v>
      </c>
      <c r="B40" s="35">
        <v>724628</v>
      </c>
      <c r="C40" s="35">
        <v>85736</v>
      </c>
      <c r="D40" s="36">
        <f t="shared" si="2"/>
        <v>810.36400000000003</v>
      </c>
      <c r="E40" s="37">
        <f t="shared" si="3"/>
        <v>4.6642497071363236</v>
      </c>
      <c r="F40" s="21"/>
      <c r="G40" s="12"/>
      <c r="H40" s="72">
        <v>16633.9529993</v>
      </c>
      <c r="I40" s="31">
        <f t="shared" si="1"/>
        <v>4.8717463613976921</v>
      </c>
      <c r="J40" s="38"/>
      <c r="M40" s="39"/>
      <c r="N40" s="10"/>
    </row>
    <row r="41" spans="1:14" ht="15.75" thickTop="1" x14ac:dyDescent="0.25">
      <c r="A41" s="28">
        <v>43891</v>
      </c>
      <c r="B41" s="32">
        <v>792814</v>
      </c>
      <c r="C41" s="32">
        <v>93399</v>
      </c>
      <c r="D41" s="19">
        <f t="shared" si="2"/>
        <v>886.21299999999997</v>
      </c>
      <c r="E41" s="9" t="s">
        <v>18</v>
      </c>
      <c r="F41" s="21"/>
      <c r="G41" s="12"/>
      <c r="H41" s="72">
        <v>16652.590998700001</v>
      </c>
      <c r="I41" s="31">
        <f t="shared" si="1"/>
        <v>5.3217724501201218</v>
      </c>
      <c r="J41" s="38"/>
      <c r="M41" s="39"/>
      <c r="N41" s="10"/>
    </row>
    <row r="42" spans="1:14" x14ac:dyDescent="0.25">
      <c r="A42" s="28">
        <v>43922</v>
      </c>
      <c r="B42" s="32">
        <v>1221419</v>
      </c>
      <c r="C42" s="32">
        <v>121617</v>
      </c>
      <c r="D42" s="19">
        <f t="shared" si="2"/>
        <v>1343.0360000000001</v>
      </c>
      <c r="E42" s="9" t="s">
        <v>18</v>
      </c>
      <c r="F42" s="21"/>
      <c r="G42" s="12"/>
      <c r="H42" s="72">
        <v>16649.097999099999</v>
      </c>
      <c r="I42" s="31">
        <f t="shared" si="1"/>
        <v>8.0667192905741842</v>
      </c>
      <c r="J42" s="38"/>
    </row>
    <row r="43" spans="1:14" x14ac:dyDescent="0.25">
      <c r="A43" s="28">
        <v>43952</v>
      </c>
      <c r="B43" s="32">
        <v>1463863</v>
      </c>
      <c r="C43" s="32">
        <v>171423</v>
      </c>
      <c r="D43" s="19">
        <f t="shared" si="2"/>
        <v>1635.2860000000001</v>
      </c>
      <c r="E43" s="9" t="s">
        <v>18</v>
      </c>
      <c r="F43" s="21"/>
      <c r="G43" s="12"/>
      <c r="H43" s="72">
        <v>16645.607999299998</v>
      </c>
      <c r="I43" s="31">
        <f t="shared" ref="I43:I61" si="4">SUM(D43/H43)*100</f>
        <v>9.8241289838663093</v>
      </c>
      <c r="J43" s="38"/>
      <c r="L43" s="10"/>
    </row>
    <row r="44" spans="1:14" x14ac:dyDescent="0.25">
      <c r="A44" s="28">
        <v>43983</v>
      </c>
      <c r="B44" s="32">
        <v>1441287</v>
      </c>
      <c r="C44" s="32">
        <v>173125</v>
      </c>
      <c r="D44" s="19">
        <f t="shared" si="2"/>
        <v>1614.412</v>
      </c>
      <c r="E44" s="9" t="s">
        <v>18</v>
      </c>
      <c r="F44" s="21" t="s">
        <v>18</v>
      </c>
      <c r="G44" s="9" t="s">
        <v>18</v>
      </c>
      <c r="H44" s="72">
        <v>16642.1149993</v>
      </c>
      <c r="I44" s="31">
        <f t="shared" si="4"/>
        <v>9.7007621931942261</v>
      </c>
      <c r="J44" s="38"/>
      <c r="K44" s="31"/>
    </row>
    <row r="45" spans="1:14" x14ac:dyDescent="0.25">
      <c r="A45" s="28">
        <v>44013</v>
      </c>
      <c r="B45" s="32">
        <v>1450265</v>
      </c>
      <c r="C45" s="32">
        <v>171248</v>
      </c>
      <c r="D45" s="19">
        <f t="shared" si="2"/>
        <v>1621.5129999999999</v>
      </c>
      <c r="E45" s="9" t="s">
        <v>18</v>
      </c>
      <c r="F45" s="19"/>
      <c r="H45" s="72">
        <v>16628.5879995</v>
      </c>
      <c r="I45" s="31">
        <f t="shared" si="4"/>
        <v>9.7513571209338803</v>
      </c>
      <c r="J45" s="38"/>
    </row>
    <row r="46" spans="1:14" x14ac:dyDescent="0.25">
      <c r="A46" s="28">
        <v>44044</v>
      </c>
      <c r="B46" s="32">
        <v>1453734</v>
      </c>
      <c r="C46" s="32">
        <v>170535</v>
      </c>
      <c r="D46" s="19">
        <f t="shared" si="2"/>
        <v>1624.269</v>
      </c>
      <c r="E46" s="9" t="s">
        <v>18</v>
      </c>
      <c r="F46" s="19"/>
      <c r="H46" s="72">
        <v>16615.059999199999</v>
      </c>
      <c r="I46" s="31">
        <f t="shared" si="4"/>
        <v>9.7758840478349605</v>
      </c>
      <c r="J46" s="38"/>
    </row>
    <row r="47" spans="1:14" x14ac:dyDescent="0.25">
      <c r="A47" s="28">
        <v>44075</v>
      </c>
      <c r="B47" s="32">
        <v>1399858</v>
      </c>
      <c r="C47" s="32">
        <v>166416</v>
      </c>
      <c r="D47" s="19">
        <f t="shared" si="2"/>
        <v>1566.2739999999999</v>
      </c>
      <c r="E47" s="9" t="s">
        <v>18</v>
      </c>
      <c r="F47" s="19"/>
      <c r="H47" s="72">
        <v>16601.5329986</v>
      </c>
      <c r="I47" s="31">
        <f t="shared" si="4"/>
        <v>9.434514271254848</v>
      </c>
      <c r="J47" s="38"/>
    </row>
    <row r="48" spans="1:14" x14ac:dyDescent="0.25">
      <c r="A48" s="28">
        <v>44105</v>
      </c>
      <c r="B48" s="32">
        <v>1346890</v>
      </c>
      <c r="C48" s="32">
        <v>151874</v>
      </c>
      <c r="D48" s="19">
        <f>SUM(B48:C48)/1000</f>
        <v>1498.7639999999999</v>
      </c>
      <c r="E48" s="9" t="s">
        <v>18</v>
      </c>
      <c r="F48" s="19"/>
      <c r="H48" s="72">
        <v>16591.890998899999</v>
      </c>
      <c r="I48" s="31">
        <f t="shared" si="4"/>
        <v>9.0331114162898274</v>
      </c>
      <c r="J48" s="38"/>
    </row>
    <row r="49" spans="1:11" x14ac:dyDescent="0.25">
      <c r="A49" s="28">
        <v>44136</v>
      </c>
      <c r="B49" s="32">
        <v>1309776</v>
      </c>
      <c r="C49" s="32">
        <v>145093</v>
      </c>
      <c r="D49" s="19">
        <f t="shared" ref="D49" si="5">SUM(B49:C49)/1000</f>
        <v>1454.8689999999999</v>
      </c>
      <c r="E49" s="9" t="s">
        <v>18</v>
      </c>
      <c r="F49" s="19"/>
      <c r="H49" s="72">
        <v>16582.250998899999</v>
      </c>
      <c r="I49" s="31">
        <f t="shared" si="4"/>
        <v>8.7736520216495943</v>
      </c>
      <c r="J49" s="38"/>
    </row>
    <row r="50" spans="1:11" x14ac:dyDescent="0.25">
      <c r="A50" s="28">
        <v>44166</v>
      </c>
      <c r="B50" s="32">
        <v>1324315</v>
      </c>
      <c r="C50" s="32">
        <v>150005</v>
      </c>
      <c r="D50" s="19">
        <f t="shared" ref="D50:D56" si="6">SUM(B50:C50)/1000</f>
        <v>1474.32</v>
      </c>
      <c r="E50" s="9" t="s">
        <v>18</v>
      </c>
      <c r="F50" s="19"/>
      <c r="H50" s="72">
        <v>16572.6089995</v>
      </c>
      <c r="I50" s="31">
        <f t="shared" si="4"/>
        <v>8.896124925438599</v>
      </c>
      <c r="J50" s="38"/>
    </row>
    <row r="51" spans="1:11" x14ac:dyDescent="0.25">
      <c r="A51" s="28">
        <v>44197</v>
      </c>
      <c r="B51" s="32">
        <v>1236025</v>
      </c>
      <c r="C51" s="32">
        <v>135540</v>
      </c>
      <c r="D51" s="19">
        <f t="shared" si="6"/>
        <v>1371.5650000000001</v>
      </c>
      <c r="E51" s="9" t="s">
        <v>18</v>
      </c>
      <c r="F51" s="19"/>
      <c r="H51" s="72">
        <v>16568.2579993</v>
      </c>
      <c r="I51" s="31">
        <f t="shared" si="4"/>
        <v>8.2782692064425127</v>
      </c>
      <c r="J51" s="38"/>
    </row>
    <row r="52" spans="1:11" x14ac:dyDescent="0.25">
      <c r="A52" s="28">
        <v>44228</v>
      </c>
      <c r="B52" s="40">
        <v>1221600</v>
      </c>
      <c r="C52" s="41">
        <v>135660</v>
      </c>
      <c r="D52" s="19">
        <f t="shared" si="6"/>
        <v>1357.26</v>
      </c>
      <c r="E52" s="9" t="s">
        <v>18</v>
      </c>
      <c r="F52" s="19"/>
      <c r="H52" s="72">
        <v>16563.906998599999</v>
      </c>
      <c r="I52" s="31">
        <f t="shared" si="4"/>
        <v>8.1940812642495349</v>
      </c>
      <c r="J52" s="38"/>
    </row>
    <row r="53" spans="1:11" ht="15.75" thickBot="1" x14ac:dyDescent="0.3">
      <c r="A53" s="28">
        <v>44256</v>
      </c>
      <c r="B53" s="32">
        <v>1167390</v>
      </c>
      <c r="C53" s="32">
        <v>129020</v>
      </c>
      <c r="D53" s="19">
        <f t="shared" si="6"/>
        <v>1296.4100000000001</v>
      </c>
      <c r="E53" s="37">
        <f>(D53-D41)/D41*100</f>
        <v>46.286502229148084</v>
      </c>
      <c r="F53" s="19"/>
      <c r="H53" s="72">
        <v>16559.555998799999</v>
      </c>
      <c r="I53" s="31">
        <f t="shared" si="4"/>
        <v>7.8287727043765267</v>
      </c>
      <c r="J53" s="38"/>
    </row>
    <row r="54" spans="1:11" ht="15.75" thickTop="1" x14ac:dyDescent="0.25">
      <c r="A54" s="28">
        <v>44287</v>
      </c>
      <c r="B54" s="32">
        <v>1059530</v>
      </c>
      <c r="C54" s="32">
        <v>116820</v>
      </c>
      <c r="D54" s="19">
        <f t="shared" si="6"/>
        <v>1176.3499999999999</v>
      </c>
      <c r="E54" s="9">
        <f>(D54-D42)/D42*100</f>
        <v>-12.411134176596915</v>
      </c>
      <c r="F54" s="19"/>
      <c r="H54" s="72">
        <v>16559.590999600001</v>
      </c>
      <c r="I54" s="31">
        <f t="shared" si="4"/>
        <v>7.1037382507117162</v>
      </c>
      <c r="J54" s="38"/>
    </row>
    <row r="55" spans="1:11" x14ac:dyDescent="0.25">
      <c r="A55" s="28">
        <v>44317</v>
      </c>
      <c r="B55" s="32">
        <v>1021880</v>
      </c>
      <c r="C55" s="32">
        <v>110600</v>
      </c>
      <c r="D55" s="19">
        <f t="shared" si="6"/>
        <v>1132.48</v>
      </c>
      <c r="E55" s="9">
        <f>(D55-D43)/D43*100</f>
        <v>-30.747282126796172</v>
      </c>
      <c r="F55" s="19"/>
      <c r="H55" s="72">
        <v>16559.616999099999</v>
      </c>
      <c r="I55" s="31">
        <f t="shared" si="4"/>
        <v>6.8388055113928621</v>
      </c>
      <c r="J55" s="38"/>
    </row>
    <row r="56" spans="1:11" x14ac:dyDescent="0.25">
      <c r="A56" s="28">
        <v>44348</v>
      </c>
      <c r="B56" s="32">
        <v>1130305</v>
      </c>
      <c r="C56" s="42">
        <v>121235</v>
      </c>
      <c r="D56" s="19">
        <f t="shared" si="6"/>
        <v>1251.54</v>
      </c>
      <c r="E56" s="9">
        <f>(D56-D44)/D44*100</f>
        <v>-22.477038079498918</v>
      </c>
      <c r="F56" s="21">
        <f>AVERAGE(D45:D56)</f>
        <v>1402.1345000000001</v>
      </c>
      <c r="G56" s="12">
        <f>(D56-D45)/D45*100</f>
        <v>-22.816529993900755</v>
      </c>
      <c r="H56" s="72">
        <v>16559.651999199999</v>
      </c>
      <c r="I56" s="31">
        <f t="shared" si="4"/>
        <v>7.5577675186680375</v>
      </c>
      <c r="J56" s="38"/>
      <c r="K56" s="31"/>
    </row>
    <row r="57" spans="1:11" x14ac:dyDescent="0.25">
      <c r="A57" s="28">
        <v>44378</v>
      </c>
      <c r="B57" s="32">
        <v>1084880</v>
      </c>
      <c r="C57" s="43">
        <v>114355</v>
      </c>
      <c r="D57" s="19">
        <f t="shared" ref="D57:D66" si="7">SUM(B57:C57)/1000</f>
        <v>1199.2349999999999</v>
      </c>
      <c r="E57" s="9">
        <f t="shared" ref="E57:E72" si="8">(D57-D45)/D45*100</f>
        <v>-26.042221061440767</v>
      </c>
      <c r="F57" s="19"/>
      <c r="H57" s="72">
        <v>16556.830999000002</v>
      </c>
      <c r="I57" s="31">
        <f t="shared" si="4"/>
        <v>7.243143329012848</v>
      </c>
      <c r="J57" s="38"/>
    </row>
    <row r="58" spans="1:11" x14ac:dyDescent="0.25">
      <c r="A58" s="28">
        <v>44409</v>
      </c>
      <c r="B58" s="41">
        <v>1068515</v>
      </c>
      <c r="C58" s="41">
        <v>110900</v>
      </c>
      <c r="D58" s="19">
        <f t="shared" si="7"/>
        <v>1179.415</v>
      </c>
      <c r="E58" s="9">
        <f t="shared" si="8"/>
        <v>-27.387951133709997</v>
      </c>
      <c r="F58" s="19"/>
      <c r="H58" s="72">
        <v>16554.007008799999</v>
      </c>
      <c r="I58" s="31">
        <f t="shared" si="4"/>
        <v>7.1246496354207824</v>
      </c>
      <c r="J58" s="38"/>
    </row>
    <row r="59" spans="1:11" x14ac:dyDescent="0.25">
      <c r="A59" s="28">
        <v>44440</v>
      </c>
      <c r="B59" s="44">
        <v>1051650</v>
      </c>
      <c r="C59" s="44">
        <v>107510</v>
      </c>
      <c r="D59" s="19">
        <f t="shared" si="7"/>
        <v>1159.1600000000001</v>
      </c>
      <c r="E59" s="9">
        <f t="shared" si="8"/>
        <v>-25.992514719646742</v>
      </c>
      <c r="F59" s="19"/>
      <c r="H59" s="72">
        <v>16551.1859969</v>
      </c>
      <c r="I59" s="31">
        <f t="shared" si="4"/>
        <v>7.003486035484757</v>
      </c>
      <c r="J59" s="38"/>
    </row>
    <row r="60" spans="1:11" x14ac:dyDescent="0.25">
      <c r="A60" s="28">
        <v>44470</v>
      </c>
      <c r="B60" s="45">
        <v>1029605</v>
      </c>
      <c r="C60" s="45">
        <v>102610</v>
      </c>
      <c r="D60" s="19">
        <f t="shared" si="7"/>
        <v>1132.2149999999999</v>
      </c>
      <c r="E60" s="9">
        <f t="shared" si="8"/>
        <v>-24.456752363947892</v>
      </c>
      <c r="F60" s="19"/>
      <c r="H60" s="72">
        <v>16561.9550046</v>
      </c>
      <c r="I60" s="31">
        <f t="shared" si="4"/>
        <v>6.8362400434340804</v>
      </c>
      <c r="J60" s="38"/>
    </row>
    <row r="61" spans="1:11" x14ac:dyDescent="0.25">
      <c r="A61" s="28">
        <v>44501</v>
      </c>
      <c r="B61" s="45">
        <v>1013670</v>
      </c>
      <c r="C61" s="45">
        <v>100995</v>
      </c>
      <c r="D61" s="19">
        <f t="shared" si="7"/>
        <v>1114.665</v>
      </c>
      <c r="E61" s="9">
        <f t="shared" si="8"/>
        <v>-23.383823560746706</v>
      </c>
      <c r="F61" s="19"/>
      <c r="H61" s="72">
        <v>16572.725014700001</v>
      </c>
      <c r="I61" s="31">
        <f t="shared" si="4"/>
        <v>6.7259005324187324</v>
      </c>
      <c r="J61" s="38"/>
    </row>
    <row r="62" spans="1:11" x14ac:dyDescent="0.25">
      <c r="A62" s="28">
        <v>44531</v>
      </c>
      <c r="B62" s="45">
        <v>999590</v>
      </c>
      <c r="C62" s="45">
        <v>96520</v>
      </c>
      <c r="D62" s="19">
        <f t="shared" si="7"/>
        <v>1096.1099999999999</v>
      </c>
      <c r="E62" s="9">
        <f t="shared" si="8"/>
        <v>-25.65318248412828</v>
      </c>
      <c r="F62" s="19"/>
      <c r="H62" s="72">
        <v>16583.4949968</v>
      </c>
      <c r="I62" s="31">
        <f t="shared" ref="I62:I72" si="9">SUM(D62/H62)*100</f>
        <v>6.609644108262513</v>
      </c>
      <c r="J62" s="38"/>
    </row>
    <row r="63" spans="1:11" x14ac:dyDescent="0.25">
      <c r="A63" s="28">
        <v>44562</v>
      </c>
      <c r="B63" s="45">
        <v>987580</v>
      </c>
      <c r="C63" s="45">
        <v>94040</v>
      </c>
      <c r="D63" s="19">
        <f t="shared" si="7"/>
        <v>1081.6199999999999</v>
      </c>
      <c r="E63" s="9">
        <f t="shared" si="8"/>
        <v>-21.139719954941995</v>
      </c>
      <c r="F63" s="19"/>
      <c r="H63" s="72">
        <v>16616.979985099999</v>
      </c>
      <c r="I63" s="31">
        <f t="shared" si="9"/>
        <v>6.5091250092968735</v>
      </c>
      <c r="J63" s="38"/>
    </row>
    <row r="64" spans="1:11" x14ac:dyDescent="0.25">
      <c r="A64" s="28">
        <v>44593</v>
      </c>
      <c r="B64" s="45">
        <v>970830</v>
      </c>
      <c r="C64" s="45">
        <v>92555</v>
      </c>
      <c r="D64" s="19">
        <f t="shared" si="7"/>
        <v>1063.385</v>
      </c>
      <c r="E64" s="9">
        <f t="shared" si="8"/>
        <v>-21.652078452175708</v>
      </c>
      <c r="F64" s="19"/>
      <c r="H64" s="72">
        <v>16650.457993299999</v>
      </c>
      <c r="I64" s="31">
        <f t="shared" si="9"/>
        <v>6.3865210219916895</v>
      </c>
      <c r="J64" s="38"/>
    </row>
    <row r="65" spans="1:11" x14ac:dyDescent="0.25">
      <c r="A65" s="28">
        <v>44621</v>
      </c>
      <c r="B65" s="45">
        <v>944920</v>
      </c>
      <c r="C65" s="45">
        <v>88165</v>
      </c>
      <c r="D65" s="19">
        <f t="shared" si="7"/>
        <v>1033.085</v>
      </c>
      <c r="E65" s="9">
        <f t="shared" si="8"/>
        <v>-20.311861216744706</v>
      </c>
      <c r="F65" s="19"/>
      <c r="H65" s="72">
        <v>16683.9430034</v>
      </c>
      <c r="I65" s="31">
        <f t="shared" si="9"/>
        <v>6.1920914006327461</v>
      </c>
      <c r="J65" s="38"/>
    </row>
    <row r="66" spans="1:11" x14ac:dyDescent="0.25">
      <c r="A66" s="28">
        <v>44652</v>
      </c>
      <c r="B66" s="45">
        <v>916895</v>
      </c>
      <c r="C66" s="45">
        <v>84130</v>
      </c>
      <c r="D66" s="19">
        <f t="shared" si="7"/>
        <v>1001.025</v>
      </c>
      <c r="E66" s="9">
        <f t="shared" si="8"/>
        <v>-14.904152675649248</v>
      </c>
      <c r="F66" s="19"/>
      <c r="H66" s="72">
        <v>16707.897003499998</v>
      </c>
      <c r="I66" s="31">
        <f t="shared" si="9"/>
        <v>5.9913285303967552</v>
      </c>
      <c r="J66" s="38"/>
    </row>
    <row r="67" spans="1:11" x14ac:dyDescent="0.25">
      <c r="A67" s="28">
        <v>44682</v>
      </c>
      <c r="B67" s="45">
        <v>899360</v>
      </c>
      <c r="C67" s="45">
        <v>81175</v>
      </c>
      <c r="D67" s="19">
        <f t="shared" ref="D67:D71" si="10">SUM(B67:C67)/1000</f>
        <v>980.53499999999997</v>
      </c>
      <c r="E67" s="9">
        <f t="shared" si="8"/>
        <v>-13.417013987001983</v>
      </c>
      <c r="F67" s="19"/>
      <c r="H67" s="72">
        <v>16731.844003800001</v>
      </c>
      <c r="I67" s="31">
        <f t="shared" si="9"/>
        <v>5.8602925043845069</v>
      </c>
      <c r="J67" s="38"/>
    </row>
    <row r="68" spans="1:11" x14ac:dyDescent="0.25">
      <c r="A68" s="28">
        <v>44713</v>
      </c>
      <c r="B68" s="45">
        <v>891035</v>
      </c>
      <c r="C68" s="45">
        <v>80545</v>
      </c>
      <c r="D68" s="19">
        <f t="shared" si="10"/>
        <v>971.58</v>
      </c>
      <c r="E68" s="9">
        <f t="shared" si="8"/>
        <v>-22.369241094970992</v>
      </c>
      <c r="F68" s="21">
        <f t="shared" ref="F68" si="11">AVERAGE(D57:D68)</f>
        <v>1084.3358333333333</v>
      </c>
      <c r="G68" s="12">
        <f t="shared" ref="G68" si="12">(D68-D57)/D57*100</f>
        <v>-18.983351886827844</v>
      </c>
      <c r="H68" s="72">
        <v>16755.798003799999</v>
      </c>
      <c r="I68" s="31">
        <f t="shared" si="9"/>
        <v>5.7984704743973294</v>
      </c>
      <c r="J68" s="38"/>
      <c r="K68" s="31"/>
    </row>
    <row r="69" spans="1:11" x14ac:dyDescent="0.25">
      <c r="A69" s="28">
        <v>44743</v>
      </c>
      <c r="B69" s="45">
        <v>877055</v>
      </c>
      <c r="C69" s="45">
        <v>78965</v>
      </c>
      <c r="D69" s="19">
        <f t="shared" si="10"/>
        <v>956.02</v>
      </c>
      <c r="E69" s="9">
        <f t="shared" si="8"/>
        <v>-20.280845705804111</v>
      </c>
      <c r="F69" s="19"/>
      <c r="H69" s="72">
        <v>16794.6370035</v>
      </c>
      <c r="I69" s="31">
        <f t="shared" si="9"/>
        <v>5.6924124040356787</v>
      </c>
      <c r="J69" s="38"/>
    </row>
    <row r="70" spans="1:11" x14ac:dyDescent="0.25">
      <c r="A70" s="28">
        <v>44774</v>
      </c>
      <c r="B70" s="45">
        <v>875495</v>
      </c>
      <c r="C70" s="45">
        <v>78410</v>
      </c>
      <c r="D70" s="19">
        <f t="shared" si="10"/>
        <v>953.90499999999997</v>
      </c>
      <c r="E70" s="9">
        <f t="shared" si="8"/>
        <v>-19.120496178190034</v>
      </c>
      <c r="F70" s="19"/>
      <c r="H70" s="72">
        <v>16833.480003699999</v>
      </c>
      <c r="I70" s="31">
        <f t="shared" si="9"/>
        <v>5.6667130016510647</v>
      </c>
      <c r="J70" s="38"/>
    </row>
    <row r="71" spans="1:11" x14ac:dyDescent="0.25">
      <c r="A71" s="28">
        <v>44805</v>
      </c>
      <c r="B71" s="45">
        <v>862540</v>
      </c>
      <c r="C71" s="45">
        <v>75340</v>
      </c>
      <c r="D71" s="19">
        <f t="shared" si="10"/>
        <v>937.88</v>
      </c>
      <c r="E71" s="9">
        <f t="shared" si="8"/>
        <v>-19.089685634424935</v>
      </c>
      <c r="F71" s="19"/>
      <c r="H71" s="72">
        <v>16872.319003500001</v>
      </c>
      <c r="I71" s="31">
        <f t="shared" si="9"/>
        <v>5.5586905380667933</v>
      </c>
      <c r="J71" s="38"/>
    </row>
    <row r="72" spans="1:11" x14ac:dyDescent="0.25">
      <c r="A72" s="28">
        <v>44835</v>
      </c>
      <c r="B72" s="45">
        <v>854640</v>
      </c>
      <c r="C72" s="45">
        <v>73465</v>
      </c>
      <c r="D72" s="19">
        <f>SUM(B72:C72)/1000</f>
        <v>928.10500000000002</v>
      </c>
      <c r="E72" s="9">
        <f t="shared" si="8"/>
        <v>-18.027494777935278</v>
      </c>
      <c r="F72" s="19"/>
      <c r="H72" s="72">
        <v>16910.1110033</v>
      </c>
      <c r="I72" s="31">
        <f t="shared" si="9"/>
        <v>5.4884619019879928</v>
      </c>
      <c r="J72" s="38"/>
    </row>
    <row r="73" spans="1:11" x14ac:dyDescent="0.25">
      <c r="A73" s="28">
        <v>44866</v>
      </c>
      <c r="B73" s="45">
        <v>848075</v>
      </c>
      <c r="C73" s="45">
        <v>74880</v>
      </c>
      <c r="D73" s="19">
        <f>SUM(B73:C73)/1000</f>
        <v>922.95500000000004</v>
      </c>
      <c r="E73" s="9">
        <f t="shared" ref="E73:E74" si="13">(D73-D61)/D61*100</f>
        <v>-17.198889352406322</v>
      </c>
      <c r="F73" s="19"/>
      <c r="H73" s="72">
        <v>16947.898003400001</v>
      </c>
      <c r="I73" s="31">
        <f>SUM(D73/H73)*100</f>
        <v>5.4458375889142205</v>
      </c>
      <c r="J73" s="38"/>
    </row>
    <row r="74" spans="1:11" x14ac:dyDescent="0.25">
      <c r="A74" s="28">
        <v>44896</v>
      </c>
      <c r="B74" s="45">
        <v>848790</v>
      </c>
      <c r="C74" s="45">
        <v>74740</v>
      </c>
      <c r="D74" s="19">
        <f>SUM(B74:C74)/1000</f>
        <v>923.53</v>
      </c>
      <c r="E74" s="9">
        <f t="shared" si="13"/>
        <v>-15.744770141682855</v>
      </c>
      <c r="F74" s="19"/>
      <c r="H74" s="72">
        <v>16985.690003700001</v>
      </c>
      <c r="I74" s="31">
        <f>SUM(D74/H74)*100</f>
        <v>5.4371061746612996</v>
      </c>
      <c r="J74" s="38"/>
    </row>
    <row r="75" spans="1:11" ht="15.75" thickBot="1" x14ac:dyDescent="0.3">
      <c r="A75" s="28">
        <v>44927</v>
      </c>
      <c r="B75" s="45">
        <v>854230</v>
      </c>
      <c r="C75" s="45">
        <v>76645</v>
      </c>
      <c r="D75" s="19">
        <f>SUM(B75:C75)/1000</f>
        <v>930.875</v>
      </c>
      <c r="E75" s="37">
        <f t="shared" ref="E75:E79" si="14">(D75-D63)/D63*100</f>
        <v>-13.936964922985883</v>
      </c>
      <c r="F75" s="19"/>
      <c r="H75" s="72">
        <v>17037.447003500001</v>
      </c>
      <c r="I75" s="31">
        <f t="shared" ref="I75:I102" si="15">SUM(D75/H75)*100</f>
        <v>5.4637000473649042</v>
      </c>
      <c r="J75" s="38"/>
    </row>
    <row r="76" spans="1:11" ht="15.75" thickTop="1" x14ac:dyDescent="0.25">
      <c r="A76" s="28">
        <v>44958</v>
      </c>
      <c r="B76" s="45">
        <v>847785</v>
      </c>
      <c r="C76" s="45">
        <v>77380</v>
      </c>
      <c r="D76" s="19">
        <f t="shared" ref="D76:D79" si="16">SUM(B76:C76)/1000</f>
        <v>925.16499999999996</v>
      </c>
      <c r="E76" s="9">
        <f t="shared" si="14"/>
        <v>-12.998114511677336</v>
      </c>
      <c r="F76" s="19"/>
      <c r="H76" s="72">
        <v>17089.205003399999</v>
      </c>
      <c r="I76" s="31">
        <f t="shared" si="15"/>
        <v>5.4137392571271334</v>
      </c>
      <c r="J76" s="38"/>
    </row>
    <row r="77" spans="1:11" x14ac:dyDescent="0.25">
      <c r="A77" s="28">
        <v>44986</v>
      </c>
      <c r="B77" s="45">
        <v>843390</v>
      </c>
      <c r="C77" s="45">
        <v>77250</v>
      </c>
      <c r="D77" s="19">
        <f t="shared" si="16"/>
        <v>920.64</v>
      </c>
      <c r="E77" s="9">
        <f t="shared" si="14"/>
        <v>-10.884389958231901</v>
      </c>
      <c r="F77" s="19"/>
      <c r="H77" s="72">
        <v>17140.962003199998</v>
      </c>
      <c r="I77" s="31">
        <f t="shared" si="15"/>
        <v>5.3709937623578439</v>
      </c>
      <c r="J77" s="38"/>
    </row>
    <row r="78" spans="1:11" x14ac:dyDescent="0.25">
      <c r="A78" s="28">
        <v>45017</v>
      </c>
      <c r="B78" s="45">
        <v>830150</v>
      </c>
      <c r="C78" s="45">
        <v>75900</v>
      </c>
      <c r="D78" s="19">
        <f t="shared" si="16"/>
        <v>906.05</v>
      </c>
      <c r="E78" s="9">
        <f t="shared" si="14"/>
        <v>-9.4877750305936441</v>
      </c>
      <c r="F78" s="19"/>
      <c r="H78" s="72">
        <v>17177.980003600002</v>
      </c>
      <c r="I78" s="31">
        <f t="shared" si="15"/>
        <v>5.2744851246195328</v>
      </c>
      <c r="J78" s="38"/>
    </row>
    <row r="79" spans="1:11" x14ac:dyDescent="0.25">
      <c r="A79" s="28">
        <v>45047</v>
      </c>
      <c r="B79" s="45">
        <v>820965</v>
      </c>
      <c r="C79" s="45">
        <v>74335</v>
      </c>
      <c r="D79" s="19">
        <f t="shared" si="16"/>
        <v>895.3</v>
      </c>
      <c r="E79" s="9">
        <f t="shared" si="14"/>
        <v>-8.6927034731039701</v>
      </c>
      <c r="F79" s="19"/>
      <c r="H79" s="72">
        <v>17214.996003299999</v>
      </c>
      <c r="I79" s="31">
        <f t="shared" si="15"/>
        <v>5.200698273925692</v>
      </c>
      <c r="J79" s="38"/>
    </row>
    <row r="80" spans="1:11" x14ac:dyDescent="0.25">
      <c r="A80" s="28">
        <v>45078</v>
      </c>
      <c r="B80" s="45">
        <v>808155</v>
      </c>
      <c r="C80" s="45">
        <v>73805</v>
      </c>
      <c r="D80" s="19">
        <f t="shared" ref="D80:D84" si="17">SUM(B80:C80)/1000</f>
        <v>881.96</v>
      </c>
      <c r="E80" s="9">
        <f t="shared" ref="E80:E84" si="18">(D80-D68)/D68*100</f>
        <v>-9.2241503530332025</v>
      </c>
      <c r="F80" s="21">
        <f t="shared" ref="F80" si="19">AVERAGE(D69:D80)</f>
        <v>923.53208333333316</v>
      </c>
      <c r="G80" s="12">
        <f t="shared" ref="G80" si="20">(D80-D69)/D69*100</f>
        <v>-7.7466998598355623</v>
      </c>
      <c r="H80" s="72">
        <v>17252.014003600001</v>
      </c>
      <c r="I80" s="31">
        <f t="shared" si="15"/>
        <v>5.1122147235445103</v>
      </c>
      <c r="J80" s="38"/>
      <c r="K80" s="31"/>
    </row>
    <row r="81" spans="1:10" x14ac:dyDescent="0.25">
      <c r="A81" s="28">
        <v>45108</v>
      </c>
      <c r="B81" s="45">
        <v>804155</v>
      </c>
      <c r="C81" s="45">
        <v>71825</v>
      </c>
      <c r="D81" s="19">
        <f t="shared" si="17"/>
        <v>875.98</v>
      </c>
      <c r="E81" s="9">
        <f t="shared" si="18"/>
        <v>-8.3722097864061382</v>
      </c>
      <c r="F81" s="19"/>
      <c r="H81" s="72">
        <v>17296.276003499999</v>
      </c>
      <c r="I81" s="31">
        <f t="shared" si="15"/>
        <v>5.0645584044955134</v>
      </c>
      <c r="J81" s="38"/>
    </row>
    <row r="82" spans="1:10" ht="15.75" thickBot="1" x14ac:dyDescent="0.3">
      <c r="A82" s="28">
        <v>45139</v>
      </c>
      <c r="B82" s="129">
        <v>811030</v>
      </c>
      <c r="C82" s="45">
        <v>71365</v>
      </c>
      <c r="D82" s="19">
        <f t="shared" si="17"/>
        <v>882.39499999999998</v>
      </c>
      <c r="E82" s="9">
        <f t="shared" si="18"/>
        <v>-7.4965536400375292</v>
      </c>
      <c r="F82" s="19"/>
      <c r="H82" s="72">
        <v>17340.531003700002</v>
      </c>
      <c r="I82" s="31">
        <f t="shared" si="15"/>
        <v>5.0886273310299472</v>
      </c>
      <c r="J82" s="38"/>
    </row>
    <row r="83" spans="1:10" ht="15.75" thickTop="1" x14ac:dyDescent="0.25">
      <c r="A83" s="28">
        <v>45170</v>
      </c>
      <c r="B83" s="130">
        <v>754555</v>
      </c>
      <c r="C83" s="45">
        <v>71805</v>
      </c>
      <c r="D83" s="19">
        <f t="shared" si="17"/>
        <v>826.36</v>
      </c>
      <c r="E83" s="9">
        <f t="shared" si="18"/>
        <v>-11.890646991086278</v>
      </c>
      <c r="F83" s="19"/>
      <c r="H83" s="72">
        <v>17384.793004200001</v>
      </c>
      <c r="I83" s="31">
        <f t="shared" si="15"/>
        <v>4.75334966484996</v>
      </c>
      <c r="J83" s="38"/>
    </row>
    <row r="84" spans="1:10" x14ac:dyDescent="0.25">
      <c r="A84" s="28">
        <v>45200</v>
      </c>
      <c r="B84" s="130">
        <v>761315</v>
      </c>
      <c r="C84" s="45">
        <v>72650</v>
      </c>
      <c r="D84" s="19">
        <f t="shared" si="17"/>
        <v>833.96500000000003</v>
      </c>
      <c r="E84" s="9">
        <f t="shared" si="18"/>
        <v>-10.143248878090301</v>
      </c>
      <c r="F84" s="19"/>
      <c r="H84" s="72">
        <v>17413.615003700001</v>
      </c>
      <c r="I84" s="31">
        <f t="shared" si="15"/>
        <v>4.7891549217253351</v>
      </c>
      <c r="J84" s="38"/>
    </row>
    <row r="85" spans="1:10" x14ac:dyDescent="0.25">
      <c r="A85" s="28">
        <v>45231</v>
      </c>
      <c r="B85" s="45">
        <v>769740</v>
      </c>
      <c r="C85" s="45">
        <v>78135</v>
      </c>
      <c r="D85" s="19">
        <f t="shared" ref="D85:D87" si="21">SUM(B85:C85)/1000</f>
        <v>847.875</v>
      </c>
      <c r="E85" s="9">
        <f t="shared" ref="E85:E87" si="22">(D85-D73)/D73*100</f>
        <v>-8.1347411303909762</v>
      </c>
      <c r="F85" s="19"/>
      <c r="H85" s="72">
        <v>17442.433003999999</v>
      </c>
      <c r="I85" s="31">
        <f t="shared" si="15"/>
        <v>4.8609904352538456</v>
      </c>
      <c r="J85" s="38"/>
    </row>
    <row r="86" spans="1:10" x14ac:dyDescent="0.25">
      <c r="A86" s="28">
        <v>45261</v>
      </c>
      <c r="B86" s="45">
        <v>782480</v>
      </c>
      <c r="C86" s="45">
        <v>78975</v>
      </c>
      <c r="D86" s="19">
        <f t="shared" si="21"/>
        <v>861.45500000000004</v>
      </c>
      <c r="E86" s="9">
        <f t="shared" si="22"/>
        <v>-6.7214925340811815</v>
      </c>
      <c r="F86" s="19"/>
      <c r="H86" s="72">
        <v>17471.2550037</v>
      </c>
      <c r="I86" s="31">
        <f t="shared" si="15"/>
        <v>4.9306990242977058</v>
      </c>
      <c r="J86" s="38"/>
    </row>
    <row r="87" spans="1:10" x14ac:dyDescent="0.25">
      <c r="A87" s="28">
        <v>45292</v>
      </c>
      <c r="B87" s="45">
        <v>792250</v>
      </c>
      <c r="C87" s="45">
        <v>79350</v>
      </c>
      <c r="D87" s="19">
        <f t="shared" si="21"/>
        <v>871.6</v>
      </c>
      <c r="E87" s="9">
        <f t="shared" si="22"/>
        <v>-6.3676648314757598</v>
      </c>
      <c r="F87" s="19"/>
      <c r="H87" s="72">
        <v>17510.115003399998</v>
      </c>
      <c r="I87" s="31">
        <f t="shared" si="15"/>
        <v>4.9776943202872088</v>
      </c>
      <c r="J87" s="38"/>
    </row>
    <row r="88" spans="1:10" x14ac:dyDescent="0.25">
      <c r="A88" s="28">
        <v>45323</v>
      </c>
      <c r="B88" s="45">
        <v>795405</v>
      </c>
      <c r="C88" s="45">
        <v>80615</v>
      </c>
      <c r="D88" s="19">
        <f t="shared" ref="D88:D89" si="23">SUM(B88:C88)/1000</f>
        <v>876.02</v>
      </c>
      <c r="E88" s="9">
        <f t="shared" ref="E88:E89" si="24">(D88-D76)/D76*100</f>
        <v>-5.3120254224922023</v>
      </c>
      <c r="F88" s="19"/>
      <c r="H88" s="72">
        <v>17548.980003600002</v>
      </c>
      <c r="I88" s="31">
        <f t="shared" si="15"/>
        <v>4.9918570755695946</v>
      </c>
      <c r="J88" s="38"/>
    </row>
    <row r="89" spans="1:10" x14ac:dyDescent="0.25">
      <c r="A89" s="28">
        <v>45352</v>
      </c>
      <c r="B89" s="45">
        <v>806715</v>
      </c>
      <c r="C89" s="45">
        <v>85505</v>
      </c>
      <c r="D89" s="19">
        <f t="shared" si="23"/>
        <v>892.22</v>
      </c>
      <c r="E89" s="9">
        <f t="shared" si="24"/>
        <v>-3.0869829683698251</v>
      </c>
      <c r="F89" s="19"/>
      <c r="H89" s="72">
        <v>17587.8400043</v>
      </c>
      <c r="I89" s="31">
        <f t="shared" si="15"/>
        <v>5.072936755064088</v>
      </c>
      <c r="J89" s="38"/>
    </row>
    <row r="90" spans="1:10" x14ac:dyDescent="0.25">
      <c r="A90" s="28">
        <v>45383</v>
      </c>
      <c r="B90" s="45">
        <v>814765</v>
      </c>
      <c r="C90" s="45">
        <v>86030</v>
      </c>
      <c r="D90" s="19">
        <f t="shared" ref="D90" si="25">SUM(B90:C90)/1000</f>
        <v>900.79499999999996</v>
      </c>
      <c r="E90" s="9">
        <f t="shared" ref="E90" si="26">(D90-D78)/D78*100</f>
        <v>-0.57999006677335641</v>
      </c>
      <c r="F90" s="19"/>
      <c r="H90" s="72">
        <v>17605.0100036</v>
      </c>
      <c r="I90" s="31">
        <f t="shared" si="15"/>
        <v>5.1166968937580766</v>
      </c>
      <c r="J90" s="38"/>
    </row>
    <row r="91" spans="1:10" x14ac:dyDescent="0.25">
      <c r="A91" s="28">
        <v>45413</v>
      </c>
      <c r="B91" s="45">
        <v>818250</v>
      </c>
      <c r="C91" s="45">
        <v>86970</v>
      </c>
      <c r="D91" s="19">
        <f t="shared" ref="D91" si="27">SUM(B91:C91)/1000</f>
        <v>905.22</v>
      </c>
      <c r="E91" s="9">
        <f t="shared" ref="E91" si="28">(D91-D79)/D79*100</f>
        <v>1.1080084887747206</v>
      </c>
      <c r="F91" s="19"/>
      <c r="H91" s="72">
        <v>17622.183003999999</v>
      </c>
      <c r="I91" s="31">
        <f t="shared" si="15"/>
        <v>5.1368210158442187</v>
      </c>
      <c r="J91" s="38"/>
    </row>
    <row r="92" spans="1:10" x14ac:dyDescent="0.25">
      <c r="A92" s="28">
        <v>45444</v>
      </c>
      <c r="B92" s="45">
        <v>819585</v>
      </c>
      <c r="C92" s="45">
        <v>88700</v>
      </c>
      <c r="D92" s="19">
        <f t="shared" ref="D92" si="29">SUM(B92:C92)/1000</f>
        <v>908.28499999999997</v>
      </c>
      <c r="E92" s="9">
        <f t="shared" ref="E92" si="30">(D92-D80)/D80*100</f>
        <v>2.984829243956634</v>
      </c>
      <c r="F92" s="21">
        <f t="shared" ref="F92" si="31">AVERAGE(D81:D92)</f>
        <v>873.51416666666671</v>
      </c>
      <c r="G92" s="12">
        <f t="shared" ref="G92" si="32">(D92-D81)/D81*100</f>
        <v>3.687869586063603</v>
      </c>
      <c r="H92" s="72">
        <v>17639.353004500001</v>
      </c>
      <c r="I92" s="31">
        <f t="shared" si="15"/>
        <v>5.1491967974578552</v>
      </c>
      <c r="J92" s="38"/>
    </row>
    <row r="93" spans="1:10" x14ac:dyDescent="0.25">
      <c r="A93" s="60">
        <v>45474</v>
      </c>
      <c r="B93" s="45">
        <v>821690</v>
      </c>
      <c r="C93" s="45">
        <v>88160</v>
      </c>
      <c r="D93" s="19">
        <f t="shared" ref="D93:D94" si="33">SUM(B93:C93)/1000</f>
        <v>909.85</v>
      </c>
      <c r="E93" s="9">
        <f t="shared" ref="E93:E102" si="34">(D93-D81)/D81*100</f>
        <v>3.866526633028152</v>
      </c>
      <c r="H93" s="72">
        <v>17665.874003699999</v>
      </c>
      <c r="I93" s="31">
        <f t="shared" si="15"/>
        <v>5.150325422956362</v>
      </c>
      <c r="J93" s="38"/>
    </row>
    <row r="94" spans="1:10" x14ac:dyDescent="0.25">
      <c r="A94" s="60">
        <v>45505</v>
      </c>
      <c r="B94" s="45">
        <v>828545</v>
      </c>
      <c r="C94" s="45">
        <v>88305</v>
      </c>
      <c r="D94" s="19">
        <f t="shared" si="33"/>
        <v>916.85</v>
      </c>
      <c r="E94" s="9">
        <f t="shared" si="34"/>
        <v>3.9047138753052817</v>
      </c>
      <c r="H94" s="72">
        <v>17692.3990036</v>
      </c>
      <c r="I94" s="31">
        <f t="shared" si="15"/>
        <v>5.182168906621663</v>
      </c>
    </row>
    <row r="95" spans="1:10" x14ac:dyDescent="0.25">
      <c r="A95" s="60">
        <v>45536</v>
      </c>
      <c r="B95" s="45">
        <v>832095</v>
      </c>
      <c r="C95" s="45">
        <v>88190</v>
      </c>
      <c r="D95" s="19">
        <f>SUM(B95:C95)/1000</f>
        <v>920.28499999999997</v>
      </c>
      <c r="E95" s="9">
        <f t="shared" si="34"/>
        <v>11.366111622053337</v>
      </c>
      <c r="H95" s="72">
        <v>17718.920003499999</v>
      </c>
      <c r="I95" s="31">
        <f t="shared" si="15"/>
        <v>5.1937984923359721</v>
      </c>
    </row>
    <row r="96" spans="1:10" x14ac:dyDescent="0.25">
      <c r="A96" s="60">
        <v>45566</v>
      </c>
      <c r="B96" s="45">
        <v>834355</v>
      </c>
      <c r="C96" s="45">
        <v>87870</v>
      </c>
      <c r="D96" s="19">
        <f>SUM(B96:C96)/1000</f>
        <v>922.22500000000002</v>
      </c>
      <c r="E96" s="9">
        <f t="shared" si="34"/>
        <v>10.583177951113054</v>
      </c>
      <c r="H96" s="72">
        <v>17742.467003199999</v>
      </c>
      <c r="I96" s="31">
        <f t="shared" si="15"/>
        <v>5.1978397357800876</v>
      </c>
    </row>
    <row r="97" spans="1:9" x14ac:dyDescent="0.25">
      <c r="A97" s="60">
        <v>45597</v>
      </c>
      <c r="B97" s="45">
        <v>840165</v>
      </c>
      <c r="C97" s="45">
        <v>90075</v>
      </c>
      <c r="D97" s="19">
        <f t="shared" ref="D97" si="35">SUM(B97:C97)/1000</f>
        <v>930.24</v>
      </c>
      <c r="E97" s="9">
        <f t="shared" si="34"/>
        <v>9.7142857142857153</v>
      </c>
      <c r="H97" s="72">
        <v>17766.012003299998</v>
      </c>
      <c r="I97" s="31">
        <f t="shared" si="15"/>
        <v>5.2360653579836036</v>
      </c>
    </row>
    <row r="98" spans="1:9" x14ac:dyDescent="0.25">
      <c r="A98" s="60">
        <v>45627</v>
      </c>
      <c r="B98" s="45">
        <v>847960</v>
      </c>
      <c r="C98" s="45">
        <v>91200</v>
      </c>
      <c r="D98" s="19">
        <f>SUM(B98:C98)/1000</f>
        <v>939.16</v>
      </c>
      <c r="E98" s="9">
        <f t="shared" si="34"/>
        <v>9.0202041894236995</v>
      </c>
      <c r="H98" s="72">
        <v>17789.559003300001</v>
      </c>
      <c r="I98" s="31">
        <f t="shared" si="15"/>
        <v>5.2792764555084464</v>
      </c>
    </row>
    <row r="99" spans="1:9" x14ac:dyDescent="0.25">
      <c r="A99" s="60">
        <v>45658</v>
      </c>
      <c r="B99" s="45">
        <v>858705</v>
      </c>
      <c r="C99" s="45">
        <v>94535</v>
      </c>
      <c r="D99" s="19">
        <f>SUM(B99:C99)/1000</f>
        <v>953.24</v>
      </c>
      <c r="E99" s="9">
        <f t="shared" si="34"/>
        <v>9.366681964203762</v>
      </c>
      <c r="H99" s="72">
        <v>17827.058003599999</v>
      </c>
      <c r="I99" s="31">
        <f t="shared" si="15"/>
        <v>5.3471526250012902</v>
      </c>
    </row>
    <row r="100" spans="1:9" x14ac:dyDescent="0.25">
      <c r="A100" s="60">
        <v>45689</v>
      </c>
      <c r="B100" s="45">
        <v>869325</v>
      </c>
      <c r="C100" s="45">
        <v>97805</v>
      </c>
      <c r="D100" s="19">
        <f>SUM(B100:C100)/1000</f>
        <v>967.13</v>
      </c>
      <c r="E100" s="9">
        <f t="shared" si="34"/>
        <v>10.400447478368076</v>
      </c>
      <c r="H100" s="10">
        <v>17864.552003500001</v>
      </c>
      <c r="I100" s="31">
        <f t="shared" si="15"/>
        <v>5.4136817973969968</v>
      </c>
    </row>
    <row r="101" spans="1:9" x14ac:dyDescent="0.25">
      <c r="A101" s="60">
        <v>45717</v>
      </c>
      <c r="B101" s="45">
        <v>875020</v>
      </c>
      <c r="C101" s="45">
        <v>98470</v>
      </c>
      <c r="D101" s="19">
        <f>SUM(B101:C101)/1000</f>
        <v>973.49</v>
      </c>
      <c r="E101" s="9">
        <f t="shared" si="34"/>
        <v>9.1087399968617593</v>
      </c>
      <c r="H101" s="10">
        <v>17902.051003600001</v>
      </c>
      <c r="I101" s="31">
        <f t="shared" si="15"/>
        <v>5.4378685425722262</v>
      </c>
    </row>
    <row r="102" spans="1:9" x14ac:dyDescent="0.25">
      <c r="A102" s="60">
        <v>45748</v>
      </c>
      <c r="B102" s="45">
        <v>877355</v>
      </c>
      <c r="C102" s="45">
        <v>99160</v>
      </c>
      <c r="D102" s="19">
        <f>SUM(B102:C102)/1000</f>
        <v>976.51499999999999</v>
      </c>
      <c r="E102" s="9">
        <f t="shared" si="34"/>
        <v>8.4059081144988621</v>
      </c>
      <c r="H102" s="10">
        <v>17936.661003500001</v>
      </c>
      <c r="I102" s="31">
        <f t="shared" si="15"/>
        <v>5.4442407079525639</v>
      </c>
    </row>
    <row r="103" spans="1:9" x14ac:dyDescent="0.25">
      <c r="A103" s="60">
        <v>45778</v>
      </c>
      <c r="B103" s="45"/>
      <c r="C103" s="45"/>
    </row>
    <row r="104" spans="1:9" x14ac:dyDescent="0.25">
      <c r="A104" s="60">
        <v>45809</v>
      </c>
      <c r="B104" s="45"/>
      <c r="C104" s="45"/>
    </row>
  </sheetData>
  <mergeCells count="1">
    <mergeCell ref="E14:G14"/>
  </mergeCells>
  <pageMargins left="0.7" right="0.7" top="0.75" bottom="0.75" header="0.3" footer="0.3"/>
  <pageSetup paperSize="9" orientation="portrait" horizontalDpi="300" r:id="rId1"/>
  <headerFooter>
    <oddHeader>&amp;C&amp;"Calibri"&amp;12&amp;KFF0000OFFICIAL&amp;1#</oddHeader>
    <oddFooter>&amp;C&amp;1#&amp;"Calibri"&amp;12&amp;KFF0000OFFICIAL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4B4CA-EB8C-4B6E-9719-447D257F4B8A}">
  <dimension ref="A1:J277"/>
  <sheetViews>
    <sheetView workbookViewId="0">
      <pane ySplit="11" topLeftCell="A270" activePane="bottomLeft" state="frozen"/>
      <selection pane="bottomLeft"/>
    </sheetView>
  </sheetViews>
  <sheetFormatPr defaultColWidth="8.85546875" defaultRowHeight="15" x14ac:dyDescent="0.25"/>
  <cols>
    <col min="1" max="1" width="10.7109375" style="80" customWidth="1"/>
    <col min="2" max="2" width="16.28515625" style="16" customWidth="1"/>
    <col min="3" max="3" width="16.140625" style="16" customWidth="1"/>
    <col min="4" max="4" width="16.28515625" style="16" customWidth="1"/>
    <col min="5" max="5" width="8.85546875" style="2"/>
    <col min="6" max="7" width="11.28515625" style="2" customWidth="1"/>
    <col min="8" max="8" width="13.7109375" style="2" customWidth="1"/>
    <col min="9" max="9" width="14" style="2" customWidth="1"/>
    <col min="10" max="10" width="10.7109375" style="2" customWidth="1"/>
    <col min="11" max="16384" width="8.85546875" style="2"/>
  </cols>
  <sheetData>
    <row r="1" spans="1:4" x14ac:dyDescent="0.25">
      <c r="A1" s="79" t="s">
        <v>95</v>
      </c>
      <c r="C1" s="105" t="s">
        <v>160</v>
      </c>
    </row>
    <row r="2" spans="1:4" x14ac:dyDescent="0.25">
      <c r="A2" s="79"/>
      <c r="C2" s="2"/>
    </row>
    <row r="3" spans="1:4" x14ac:dyDescent="0.25">
      <c r="A3" s="79" t="s">
        <v>96</v>
      </c>
      <c r="C3" s="2"/>
    </row>
    <row r="4" spans="1:4" x14ac:dyDescent="0.25">
      <c r="A4" s="80" t="s">
        <v>97</v>
      </c>
      <c r="C4" s="80"/>
    </row>
    <row r="5" spans="1:4" x14ac:dyDescent="0.25">
      <c r="A5" s="80" t="s">
        <v>98</v>
      </c>
      <c r="C5" s="80"/>
    </row>
    <row r="6" spans="1:4" x14ac:dyDescent="0.25">
      <c r="C6" s="80"/>
    </row>
    <row r="7" spans="1:4" x14ac:dyDescent="0.25">
      <c r="B7" s="94" t="s">
        <v>120</v>
      </c>
      <c r="C7" s="94"/>
      <c r="D7" s="13"/>
    </row>
    <row r="8" spans="1:4" x14ac:dyDescent="0.25">
      <c r="A8" s="79"/>
      <c r="B8" s="69" t="s">
        <v>99</v>
      </c>
      <c r="C8" s="69" t="s">
        <v>100</v>
      </c>
      <c r="D8" s="69" t="s">
        <v>101</v>
      </c>
    </row>
    <row r="10" spans="1:4" ht="60" x14ac:dyDescent="0.25">
      <c r="A10" s="2"/>
      <c r="B10" s="81" t="s">
        <v>102</v>
      </c>
      <c r="C10" s="82" t="s">
        <v>103</v>
      </c>
      <c r="D10" s="71" t="s">
        <v>104</v>
      </c>
    </row>
    <row r="11" spans="1:4" x14ac:dyDescent="0.25">
      <c r="A11" s="83" t="s">
        <v>105</v>
      </c>
      <c r="B11" s="84" t="s">
        <v>93</v>
      </c>
      <c r="C11" s="85" t="s">
        <v>93</v>
      </c>
      <c r="D11" s="56" t="s">
        <v>106</v>
      </c>
    </row>
    <row r="12" spans="1:4" x14ac:dyDescent="0.25">
      <c r="A12" s="8">
        <v>21610</v>
      </c>
      <c r="B12" s="20">
        <v>93.8</v>
      </c>
      <c r="C12" s="20" t="s">
        <v>18</v>
      </c>
      <c r="D12" s="86" t="s">
        <v>18</v>
      </c>
    </row>
    <row r="13" spans="1:4" x14ac:dyDescent="0.25">
      <c r="A13" s="8">
        <v>21702</v>
      </c>
      <c r="B13" s="20">
        <v>83.1</v>
      </c>
      <c r="C13" s="20" t="s">
        <v>18</v>
      </c>
      <c r="D13" s="86" t="s">
        <v>18</v>
      </c>
    </row>
    <row r="14" spans="1:4" x14ac:dyDescent="0.25">
      <c r="A14" s="8">
        <v>21794</v>
      </c>
      <c r="B14" s="20">
        <v>99.8</v>
      </c>
      <c r="C14" s="20" t="s">
        <v>18</v>
      </c>
      <c r="D14" s="86" t="s">
        <v>18</v>
      </c>
    </row>
    <row r="15" spans="1:4" x14ac:dyDescent="0.25">
      <c r="A15" s="8">
        <v>21885</v>
      </c>
      <c r="B15" s="20">
        <v>88.5</v>
      </c>
      <c r="C15" s="20">
        <v>365.2</v>
      </c>
      <c r="D15" s="86" t="s">
        <v>18</v>
      </c>
    </row>
    <row r="16" spans="1:4" x14ac:dyDescent="0.25">
      <c r="A16" s="8">
        <v>21976</v>
      </c>
      <c r="B16" s="20">
        <v>114.3</v>
      </c>
      <c r="C16" s="20">
        <v>385.7</v>
      </c>
      <c r="D16" s="86" t="s">
        <v>18</v>
      </c>
    </row>
    <row r="17" spans="1:10" x14ac:dyDescent="0.25">
      <c r="A17" s="8">
        <v>22068</v>
      </c>
      <c r="B17" s="20">
        <v>170.2</v>
      </c>
      <c r="C17" s="20">
        <v>472.8</v>
      </c>
      <c r="D17" s="86" t="s">
        <v>18</v>
      </c>
      <c r="F17" s="87"/>
      <c r="G17" s="87"/>
      <c r="H17" s="88"/>
      <c r="I17" s="89"/>
      <c r="J17" s="90"/>
    </row>
    <row r="18" spans="1:10" x14ac:dyDescent="0.25">
      <c r="A18" s="8">
        <v>22160</v>
      </c>
      <c r="B18" s="20">
        <v>255.8</v>
      </c>
      <c r="C18" s="20">
        <v>628.79999999999995</v>
      </c>
      <c r="D18" s="86" t="s">
        <v>18</v>
      </c>
      <c r="F18" s="87"/>
      <c r="G18" s="87"/>
      <c r="H18" s="89"/>
    </row>
    <row r="19" spans="1:10" x14ac:dyDescent="0.25">
      <c r="A19" s="8">
        <v>22251</v>
      </c>
      <c r="B19" s="20">
        <v>185</v>
      </c>
      <c r="C19" s="20">
        <v>725.3</v>
      </c>
      <c r="D19" s="86" t="s">
        <v>18</v>
      </c>
    </row>
    <row r="20" spans="1:10" x14ac:dyDescent="0.25">
      <c r="A20" s="8">
        <v>22341</v>
      </c>
      <c r="B20" s="20">
        <v>240.7</v>
      </c>
      <c r="C20" s="20">
        <v>851.7</v>
      </c>
      <c r="D20" s="86" t="s">
        <v>18</v>
      </c>
    </row>
    <row r="21" spans="1:10" x14ac:dyDescent="0.25">
      <c r="A21" s="8">
        <v>22433</v>
      </c>
      <c r="B21" s="20">
        <v>108</v>
      </c>
      <c r="C21" s="20">
        <v>789.5</v>
      </c>
      <c r="D21" s="86" t="s">
        <v>18</v>
      </c>
    </row>
    <row r="22" spans="1:10" x14ac:dyDescent="0.25">
      <c r="A22" s="8">
        <v>22525</v>
      </c>
      <c r="B22" s="20">
        <v>95.2</v>
      </c>
      <c r="C22" s="20">
        <v>628.9</v>
      </c>
      <c r="D22" s="86" t="s">
        <v>18</v>
      </c>
    </row>
    <row r="23" spans="1:10" x14ac:dyDescent="0.25">
      <c r="A23" s="8">
        <v>22616</v>
      </c>
      <c r="B23" s="20">
        <v>162.9</v>
      </c>
      <c r="C23" s="20">
        <v>606.79999999999995</v>
      </c>
      <c r="D23" s="86" t="s">
        <v>18</v>
      </c>
    </row>
    <row r="24" spans="1:10" x14ac:dyDescent="0.25">
      <c r="A24" s="8">
        <v>22706</v>
      </c>
      <c r="B24" s="20">
        <v>60.1</v>
      </c>
      <c r="C24" s="20">
        <v>426.2</v>
      </c>
      <c r="D24" s="86" t="s">
        <v>18</v>
      </c>
    </row>
    <row r="25" spans="1:10" x14ac:dyDescent="0.25">
      <c r="A25" s="8">
        <v>22798</v>
      </c>
      <c r="B25" s="20">
        <v>111.6</v>
      </c>
      <c r="C25" s="20">
        <v>429.8</v>
      </c>
      <c r="D25" s="86" t="s">
        <v>18</v>
      </c>
    </row>
    <row r="26" spans="1:10" x14ac:dyDescent="0.25">
      <c r="A26" s="8">
        <v>22890</v>
      </c>
      <c r="B26" s="20">
        <v>177.2</v>
      </c>
      <c r="C26" s="20">
        <v>511.8</v>
      </c>
      <c r="D26" s="86" t="s">
        <v>18</v>
      </c>
    </row>
    <row r="27" spans="1:10" x14ac:dyDescent="0.25">
      <c r="A27" s="8">
        <v>22981</v>
      </c>
      <c r="B27" s="59">
        <v>160</v>
      </c>
      <c r="C27" s="59">
        <v>508.9</v>
      </c>
      <c r="D27" s="86" t="s">
        <v>18</v>
      </c>
    </row>
    <row r="28" spans="1:10" x14ac:dyDescent="0.25">
      <c r="A28" s="8">
        <v>23071</v>
      </c>
      <c r="B28" s="59">
        <v>102.6</v>
      </c>
      <c r="C28" s="59">
        <v>551.4</v>
      </c>
      <c r="D28" s="86" t="s">
        <v>18</v>
      </c>
    </row>
    <row r="29" spans="1:10" x14ac:dyDescent="0.25">
      <c r="A29" s="8">
        <v>23163</v>
      </c>
      <c r="B29" s="59">
        <v>117.1</v>
      </c>
      <c r="C29" s="59">
        <v>556.9</v>
      </c>
      <c r="D29" s="86" t="s">
        <v>18</v>
      </c>
    </row>
    <row r="30" spans="1:10" x14ac:dyDescent="0.25">
      <c r="A30" s="8">
        <v>23255</v>
      </c>
      <c r="B30" s="59">
        <v>165.5</v>
      </c>
      <c r="C30" s="59">
        <v>545.20000000000005</v>
      </c>
      <c r="D30" s="86" t="s">
        <v>18</v>
      </c>
    </row>
    <row r="31" spans="1:10" x14ac:dyDescent="0.25">
      <c r="A31" s="8">
        <v>23346</v>
      </c>
      <c r="B31" s="59">
        <v>196.4</v>
      </c>
      <c r="C31" s="59">
        <v>581.6</v>
      </c>
      <c r="D31" s="86" t="s">
        <v>18</v>
      </c>
    </row>
    <row r="32" spans="1:10" x14ac:dyDescent="0.25">
      <c r="A32" s="8">
        <v>23437</v>
      </c>
      <c r="B32" s="59">
        <v>154.30000000000001</v>
      </c>
      <c r="C32" s="59">
        <v>633.29999999999995</v>
      </c>
      <c r="D32" s="86" t="s">
        <v>18</v>
      </c>
    </row>
    <row r="33" spans="1:4" x14ac:dyDescent="0.25">
      <c r="A33" s="8">
        <v>23529</v>
      </c>
      <c r="B33" s="59">
        <v>195.9</v>
      </c>
      <c r="C33" s="59">
        <v>712.1</v>
      </c>
      <c r="D33" s="86" t="s">
        <v>18</v>
      </c>
    </row>
    <row r="34" spans="1:4" x14ac:dyDescent="0.25">
      <c r="A34" s="8">
        <v>23621</v>
      </c>
      <c r="B34" s="59">
        <v>179.6</v>
      </c>
      <c r="C34" s="59">
        <v>726.2</v>
      </c>
      <c r="D34" s="86" t="s">
        <v>18</v>
      </c>
    </row>
    <row r="35" spans="1:4" x14ac:dyDescent="0.25">
      <c r="A35" s="8">
        <v>23712</v>
      </c>
      <c r="B35" s="59">
        <v>381.5</v>
      </c>
      <c r="C35" s="59">
        <v>911.3</v>
      </c>
      <c r="D35" s="86" t="s">
        <v>18</v>
      </c>
    </row>
    <row r="36" spans="1:4" x14ac:dyDescent="0.25">
      <c r="A36" s="8">
        <v>23802</v>
      </c>
      <c r="B36" s="59">
        <v>260.10000000000002</v>
      </c>
      <c r="C36" s="59">
        <v>1017.1</v>
      </c>
      <c r="D36" s="86" t="s">
        <v>18</v>
      </c>
    </row>
    <row r="37" spans="1:4" x14ac:dyDescent="0.25">
      <c r="A37" s="8">
        <v>23894</v>
      </c>
      <c r="B37" s="59">
        <v>142.9</v>
      </c>
      <c r="C37" s="59">
        <v>964.1</v>
      </c>
      <c r="D37" s="86" t="s">
        <v>18</v>
      </c>
    </row>
    <row r="38" spans="1:4" x14ac:dyDescent="0.25">
      <c r="A38" s="8">
        <v>23986</v>
      </c>
      <c r="B38" s="59">
        <v>288.60000000000002</v>
      </c>
      <c r="C38" s="59">
        <v>1073.0999999999999</v>
      </c>
      <c r="D38" s="86" t="s">
        <v>18</v>
      </c>
    </row>
    <row r="39" spans="1:4" x14ac:dyDescent="0.25">
      <c r="A39" s="8">
        <v>24077</v>
      </c>
      <c r="B39" s="59">
        <v>124.2</v>
      </c>
      <c r="C39" s="59">
        <v>815.8</v>
      </c>
      <c r="D39" s="86" t="s">
        <v>18</v>
      </c>
    </row>
    <row r="40" spans="1:4" x14ac:dyDescent="0.25">
      <c r="A40" s="8">
        <v>24167</v>
      </c>
      <c r="B40" s="59">
        <v>221.2</v>
      </c>
      <c r="C40" s="59">
        <v>776.9</v>
      </c>
      <c r="D40" s="86" t="s">
        <v>18</v>
      </c>
    </row>
    <row r="41" spans="1:4" x14ac:dyDescent="0.25">
      <c r="A41" s="8">
        <v>24259</v>
      </c>
      <c r="B41" s="59">
        <v>160.30000000000001</v>
      </c>
      <c r="C41" s="59">
        <v>794.3</v>
      </c>
      <c r="D41" s="86" t="s">
        <v>18</v>
      </c>
    </row>
    <row r="42" spans="1:4" x14ac:dyDescent="0.25">
      <c r="A42" s="8">
        <v>24351</v>
      </c>
      <c r="B42" s="59">
        <v>176.5</v>
      </c>
      <c r="C42" s="59">
        <v>682.2</v>
      </c>
      <c r="D42" s="86" t="s">
        <v>18</v>
      </c>
    </row>
    <row r="43" spans="1:4" x14ac:dyDescent="0.25">
      <c r="A43" s="8">
        <v>24442</v>
      </c>
      <c r="B43" s="59">
        <v>174.2</v>
      </c>
      <c r="C43" s="59">
        <v>732.2</v>
      </c>
      <c r="D43" s="86" t="s">
        <v>18</v>
      </c>
    </row>
    <row r="44" spans="1:4" x14ac:dyDescent="0.25">
      <c r="A44" s="8">
        <v>24532</v>
      </c>
      <c r="B44" s="59">
        <v>97.3</v>
      </c>
      <c r="C44" s="59">
        <v>608.29999999999995</v>
      </c>
      <c r="D44" s="86" t="s">
        <v>18</v>
      </c>
    </row>
    <row r="45" spans="1:4" x14ac:dyDescent="0.25">
      <c r="A45" s="8">
        <v>24624</v>
      </c>
      <c r="B45" s="59">
        <v>166.3</v>
      </c>
      <c r="C45" s="59">
        <v>614.29999999999995</v>
      </c>
      <c r="D45" s="86" t="s">
        <v>18</v>
      </c>
    </row>
    <row r="46" spans="1:4" x14ac:dyDescent="0.25">
      <c r="A46" s="8">
        <v>24716</v>
      </c>
      <c r="B46" s="59">
        <v>333.7</v>
      </c>
      <c r="C46" s="59">
        <v>771.5</v>
      </c>
      <c r="D46" s="86" t="s">
        <v>18</v>
      </c>
    </row>
    <row r="47" spans="1:4" x14ac:dyDescent="0.25">
      <c r="A47" s="8">
        <v>24807</v>
      </c>
      <c r="B47" s="59">
        <v>108</v>
      </c>
      <c r="C47" s="59">
        <v>705.3</v>
      </c>
      <c r="D47" s="86" t="s">
        <v>18</v>
      </c>
    </row>
    <row r="48" spans="1:4" x14ac:dyDescent="0.25">
      <c r="A48" s="8">
        <v>24898</v>
      </c>
      <c r="B48" s="59">
        <v>378.6</v>
      </c>
      <c r="C48" s="59">
        <v>986.6</v>
      </c>
      <c r="D48" s="86" t="s">
        <v>18</v>
      </c>
    </row>
    <row r="49" spans="1:4" x14ac:dyDescent="0.25">
      <c r="A49" s="8">
        <v>24990</v>
      </c>
      <c r="B49" s="59">
        <v>222.4</v>
      </c>
      <c r="C49" s="59">
        <v>1042.7</v>
      </c>
      <c r="D49" s="86" t="s">
        <v>18</v>
      </c>
    </row>
    <row r="50" spans="1:4" x14ac:dyDescent="0.25">
      <c r="A50" s="8">
        <v>25082</v>
      </c>
      <c r="B50" s="59">
        <v>237.4</v>
      </c>
      <c r="C50" s="59">
        <v>946.4</v>
      </c>
      <c r="D50" s="86" t="s">
        <v>18</v>
      </c>
    </row>
    <row r="51" spans="1:4" x14ac:dyDescent="0.25">
      <c r="A51" s="8">
        <v>25173</v>
      </c>
      <c r="B51" s="59">
        <v>241.1</v>
      </c>
      <c r="C51" s="59">
        <v>1079.5</v>
      </c>
      <c r="D51" s="86" t="s">
        <v>18</v>
      </c>
    </row>
    <row r="52" spans="1:4" x14ac:dyDescent="0.25">
      <c r="A52" s="8">
        <v>25263</v>
      </c>
      <c r="B52" s="59">
        <v>332.8</v>
      </c>
      <c r="C52" s="59">
        <v>1033.7</v>
      </c>
      <c r="D52" s="86" t="s">
        <v>18</v>
      </c>
    </row>
    <row r="53" spans="1:4" x14ac:dyDescent="0.25">
      <c r="A53" s="8">
        <v>25355</v>
      </c>
      <c r="B53" s="59">
        <v>968.6</v>
      </c>
      <c r="C53" s="59">
        <v>1779.9</v>
      </c>
      <c r="D53" s="86" t="s">
        <v>18</v>
      </c>
    </row>
    <row r="54" spans="1:4" x14ac:dyDescent="0.25">
      <c r="A54" s="8">
        <v>25447</v>
      </c>
      <c r="B54" s="59">
        <v>284.8</v>
      </c>
      <c r="C54" s="59">
        <v>1827.3</v>
      </c>
      <c r="D54" s="86" t="s">
        <v>18</v>
      </c>
    </row>
    <row r="55" spans="1:4" x14ac:dyDescent="0.25">
      <c r="A55" s="8">
        <v>25538</v>
      </c>
      <c r="B55" s="59">
        <v>371.7</v>
      </c>
      <c r="C55" s="59">
        <v>1957.9</v>
      </c>
      <c r="D55" s="86" t="s">
        <v>18</v>
      </c>
    </row>
    <row r="56" spans="1:4" x14ac:dyDescent="0.25">
      <c r="A56" s="8">
        <v>25628</v>
      </c>
      <c r="B56" s="59">
        <v>388.6</v>
      </c>
      <c r="C56" s="59">
        <v>2013.7</v>
      </c>
      <c r="D56" s="86" t="s">
        <v>18</v>
      </c>
    </row>
    <row r="57" spans="1:4" x14ac:dyDescent="0.25">
      <c r="A57" s="8">
        <v>25720</v>
      </c>
      <c r="B57" s="59">
        <v>759.3</v>
      </c>
      <c r="C57" s="59">
        <v>1804.4</v>
      </c>
      <c r="D57" s="86" t="s">
        <v>18</v>
      </c>
    </row>
    <row r="58" spans="1:4" x14ac:dyDescent="0.25">
      <c r="A58" s="8">
        <v>25812</v>
      </c>
      <c r="B58" s="59">
        <v>667.1</v>
      </c>
      <c r="C58" s="59">
        <v>2186.6999999999998</v>
      </c>
      <c r="D58" s="86" t="s">
        <v>18</v>
      </c>
    </row>
    <row r="59" spans="1:4" x14ac:dyDescent="0.25">
      <c r="A59" s="8">
        <v>25903</v>
      </c>
      <c r="B59" s="59">
        <v>578.79999999999995</v>
      </c>
      <c r="C59" s="59">
        <v>2393.8000000000002</v>
      </c>
      <c r="D59" s="86" t="s">
        <v>18</v>
      </c>
    </row>
    <row r="60" spans="1:4" x14ac:dyDescent="0.25">
      <c r="A60" s="8">
        <v>25993</v>
      </c>
      <c r="B60" s="59">
        <v>402.9</v>
      </c>
      <c r="C60" s="59">
        <v>2408.1</v>
      </c>
      <c r="D60" s="86" t="s">
        <v>18</v>
      </c>
    </row>
    <row r="61" spans="1:4" x14ac:dyDescent="0.25">
      <c r="A61" s="8">
        <v>26085</v>
      </c>
      <c r="B61" s="59">
        <v>925.6</v>
      </c>
      <c r="C61" s="59">
        <v>2574.4</v>
      </c>
      <c r="D61" s="86" t="s">
        <v>18</v>
      </c>
    </row>
    <row r="62" spans="1:4" x14ac:dyDescent="0.25">
      <c r="A62" s="8">
        <v>26177</v>
      </c>
      <c r="B62" s="59">
        <v>1284.0999999999999</v>
      </c>
      <c r="C62" s="59">
        <v>3191.4</v>
      </c>
      <c r="D62" s="86" t="s">
        <v>18</v>
      </c>
    </row>
    <row r="63" spans="1:4" x14ac:dyDescent="0.25">
      <c r="A63" s="8">
        <v>26268</v>
      </c>
      <c r="B63" s="59">
        <v>455.9</v>
      </c>
      <c r="C63" s="59">
        <v>3068.5</v>
      </c>
      <c r="D63" s="86" t="s">
        <v>18</v>
      </c>
    </row>
    <row r="64" spans="1:4" x14ac:dyDescent="0.25">
      <c r="A64" s="8">
        <v>26359</v>
      </c>
      <c r="B64" s="59">
        <v>303</v>
      </c>
      <c r="C64" s="59">
        <v>2968.6</v>
      </c>
      <c r="D64" s="86" t="s">
        <v>18</v>
      </c>
    </row>
    <row r="65" spans="1:4" x14ac:dyDescent="0.25">
      <c r="A65" s="8">
        <v>26451</v>
      </c>
      <c r="B65" s="59">
        <v>556.70000000000005</v>
      </c>
      <c r="C65" s="59">
        <v>2599.6999999999998</v>
      </c>
      <c r="D65" s="86" t="s">
        <v>18</v>
      </c>
    </row>
    <row r="66" spans="1:4" x14ac:dyDescent="0.25">
      <c r="A66" s="8">
        <v>26543</v>
      </c>
      <c r="B66" s="59">
        <v>789.4</v>
      </c>
      <c r="C66" s="59">
        <v>2105</v>
      </c>
      <c r="D66" s="86" t="s">
        <v>18</v>
      </c>
    </row>
    <row r="67" spans="1:4" x14ac:dyDescent="0.25">
      <c r="A67" s="8">
        <v>26634</v>
      </c>
      <c r="B67" s="59">
        <v>361.2</v>
      </c>
      <c r="C67" s="59">
        <v>2010.3</v>
      </c>
      <c r="D67" s="86" t="s">
        <v>18</v>
      </c>
    </row>
    <row r="68" spans="1:4" x14ac:dyDescent="0.25">
      <c r="A68" s="8">
        <v>26724</v>
      </c>
      <c r="B68" s="59">
        <v>562.20000000000005</v>
      </c>
      <c r="C68" s="59">
        <v>2269.5</v>
      </c>
      <c r="D68" s="86" t="s">
        <v>18</v>
      </c>
    </row>
    <row r="69" spans="1:4" x14ac:dyDescent="0.25">
      <c r="A69" s="8">
        <v>26816</v>
      </c>
      <c r="B69" s="59">
        <v>860</v>
      </c>
      <c r="C69" s="59">
        <v>2572.8000000000002</v>
      </c>
      <c r="D69" s="86" t="s">
        <v>18</v>
      </c>
    </row>
    <row r="70" spans="1:4" x14ac:dyDescent="0.25">
      <c r="A70" s="8">
        <v>26908</v>
      </c>
      <c r="B70" s="59">
        <v>659.5</v>
      </c>
      <c r="C70" s="59">
        <v>2442.9</v>
      </c>
      <c r="D70" s="86" t="s">
        <v>18</v>
      </c>
    </row>
    <row r="71" spans="1:4" x14ac:dyDescent="0.25">
      <c r="A71" s="8">
        <v>26999</v>
      </c>
      <c r="B71" s="59">
        <v>552.9</v>
      </c>
      <c r="C71" s="59">
        <v>2634.6</v>
      </c>
      <c r="D71" s="86" t="s">
        <v>18</v>
      </c>
    </row>
    <row r="72" spans="1:4" x14ac:dyDescent="0.25">
      <c r="A72" s="8">
        <v>27089</v>
      </c>
      <c r="B72" s="59">
        <v>2483</v>
      </c>
      <c r="C72" s="59">
        <v>4555.3999999999996</v>
      </c>
      <c r="D72" s="86" t="s">
        <v>18</v>
      </c>
    </row>
    <row r="73" spans="1:4" x14ac:dyDescent="0.25">
      <c r="A73" s="8">
        <v>27181</v>
      </c>
      <c r="B73" s="59">
        <v>1730.8</v>
      </c>
      <c r="C73" s="59">
        <v>5426.2</v>
      </c>
      <c r="D73" s="86" t="s">
        <v>18</v>
      </c>
    </row>
    <row r="74" spans="1:4" x14ac:dyDescent="0.25">
      <c r="A74" s="8">
        <v>27273</v>
      </c>
      <c r="B74" s="59">
        <v>1597.6</v>
      </c>
      <c r="C74" s="59">
        <v>6364.3</v>
      </c>
      <c r="D74" s="86" t="s">
        <v>18</v>
      </c>
    </row>
    <row r="75" spans="1:4" x14ac:dyDescent="0.25">
      <c r="A75" s="8">
        <v>27364</v>
      </c>
      <c r="B75" s="59">
        <v>480.9</v>
      </c>
      <c r="C75" s="59">
        <v>6292.3</v>
      </c>
      <c r="D75" s="86" t="s">
        <v>18</v>
      </c>
    </row>
    <row r="76" spans="1:4" x14ac:dyDescent="0.25">
      <c r="A76" s="8">
        <v>27454</v>
      </c>
      <c r="B76" s="59">
        <v>322.7</v>
      </c>
      <c r="C76" s="59">
        <v>4132</v>
      </c>
      <c r="D76" s="86" t="s">
        <v>18</v>
      </c>
    </row>
    <row r="77" spans="1:4" x14ac:dyDescent="0.25">
      <c r="A77" s="8">
        <v>27546</v>
      </c>
      <c r="B77" s="59">
        <v>1556.2</v>
      </c>
      <c r="C77" s="59">
        <v>3957.4</v>
      </c>
      <c r="D77" s="86" t="s">
        <v>18</v>
      </c>
    </row>
    <row r="78" spans="1:4" x14ac:dyDescent="0.25">
      <c r="A78" s="8">
        <v>27638</v>
      </c>
      <c r="B78" s="59">
        <v>1115.3</v>
      </c>
      <c r="C78" s="59">
        <v>3475.1</v>
      </c>
      <c r="D78" s="86" t="s">
        <v>18</v>
      </c>
    </row>
    <row r="79" spans="1:4" x14ac:dyDescent="0.25">
      <c r="A79" s="8">
        <v>27729</v>
      </c>
      <c r="B79" s="59">
        <v>515.9</v>
      </c>
      <c r="C79" s="59">
        <v>3510.1</v>
      </c>
      <c r="D79" s="86" t="s">
        <v>18</v>
      </c>
    </row>
    <row r="80" spans="1:4" x14ac:dyDescent="0.25">
      <c r="A80" s="8">
        <v>27820</v>
      </c>
      <c r="B80" s="59">
        <v>506.5</v>
      </c>
      <c r="C80" s="59">
        <v>3693.9</v>
      </c>
      <c r="D80" s="86" t="s">
        <v>18</v>
      </c>
    </row>
    <row r="81" spans="1:4" x14ac:dyDescent="0.25">
      <c r="A81" s="8">
        <v>27912</v>
      </c>
      <c r="B81" s="59">
        <v>867.3</v>
      </c>
      <c r="C81" s="59">
        <v>3005</v>
      </c>
      <c r="D81" s="86" t="s">
        <v>18</v>
      </c>
    </row>
    <row r="82" spans="1:4" x14ac:dyDescent="0.25">
      <c r="A82" s="8">
        <v>28004</v>
      </c>
      <c r="B82" s="59">
        <v>2020.7</v>
      </c>
      <c r="C82" s="59">
        <v>3910.4</v>
      </c>
      <c r="D82" s="86" t="s">
        <v>18</v>
      </c>
    </row>
    <row r="83" spans="1:4" x14ac:dyDescent="0.25">
      <c r="A83" s="8">
        <v>28095</v>
      </c>
      <c r="B83" s="59">
        <v>404.6</v>
      </c>
      <c r="C83" s="59">
        <v>3799.1</v>
      </c>
      <c r="D83" s="86" t="s">
        <v>18</v>
      </c>
    </row>
    <row r="84" spans="1:4" x14ac:dyDescent="0.25">
      <c r="A84" s="8">
        <v>28185</v>
      </c>
      <c r="B84" s="59">
        <v>307.3</v>
      </c>
      <c r="C84" s="59">
        <v>3599.9</v>
      </c>
      <c r="D84" s="86" t="s">
        <v>18</v>
      </c>
    </row>
    <row r="85" spans="1:4" x14ac:dyDescent="0.25">
      <c r="A85" s="8">
        <v>28277</v>
      </c>
      <c r="B85" s="59">
        <v>410.8</v>
      </c>
      <c r="C85" s="59">
        <v>3143.4</v>
      </c>
      <c r="D85" s="86" t="s">
        <v>18</v>
      </c>
    </row>
    <row r="86" spans="1:4" x14ac:dyDescent="0.25">
      <c r="A86" s="8">
        <v>28369</v>
      </c>
      <c r="B86" s="59">
        <v>658.6</v>
      </c>
      <c r="C86" s="59">
        <v>1781.3</v>
      </c>
      <c r="D86" s="86" t="s">
        <v>18</v>
      </c>
    </row>
    <row r="87" spans="1:4" x14ac:dyDescent="0.25">
      <c r="A87" s="8">
        <v>28460</v>
      </c>
      <c r="B87" s="59">
        <v>278.2</v>
      </c>
      <c r="C87" s="59">
        <v>1654.9</v>
      </c>
      <c r="D87" s="86" t="s">
        <v>18</v>
      </c>
    </row>
    <row r="88" spans="1:4" x14ac:dyDescent="0.25">
      <c r="A88" s="8">
        <v>28550</v>
      </c>
      <c r="B88" s="59">
        <v>183.7</v>
      </c>
      <c r="C88" s="59">
        <v>1531.3</v>
      </c>
      <c r="D88" s="86" t="s">
        <v>18</v>
      </c>
    </row>
    <row r="89" spans="1:4" x14ac:dyDescent="0.25">
      <c r="A89" s="8">
        <v>28642</v>
      </c>
      <c r="B89" s="59">
        <v>791.7</v>
      </c>
      <c r="C89" s="59">
        <v>1912.2</v>
      </c>
      <c r="D89" s="86" t="s">
        <v>18</v>
      </c>
    </row>
    <row r="90" spans="1:4" x14ac:dyDescent="0.25">
      <c r="A90" s="8">
        <v>28734</v>
      </c>
      <c r="B90" s="59">
        <v>662.9</v>
      </c>
      <c r="C90" s="59">
        <v>1916.5</v>
      </c>
      <c r="D90" s="86" t="s">
        <v>18</v>
      </c>
    </row>
    <row r="91" spans="1:4" x14ac:dyDescent="0.25">
      <c r="A91" s="8">
        <v>28825</v>
      </c>
      <c r="B91" s="59">
        <v>492.4</v>
      </c>
      <c r="C91" s="59">
        <v>2130.6999999999998</v>
      </c>
      <c r="D91" s="86" t="s">
        <v>18</v>
      </c>
    </row>
    <row r="92" spans="1:4" x14ac:dyDescent="0.25">
      <c r="A92" s="8">
        <v>28915</v>
      </c>
      <c r="B92" s="59">
        <v>506.9</v>
      </c>
      <c r="C92" s="59">
        <v>2453.9</v>
      </c>
      <c r="D92" s="86" t="s">
        <v>18</v>
      </c>
    </row>
    <row r="93" spans="1:4" x14ac:dyDescent="0.25">
      <c r="A93" s="8">
        <v>29007</v>
      </c>
      <c r="B93" s="59">
        <v>1967.5</v>
      </c>
      <c r="C93" s="59">
        <v>3629.7</v>
      </c>
      <c r="D93" s="86" t="s">
        <v>18</v>
      </c>
    </row>
    <row r="94" spans="1:4" x14ac:dyDescent="0.25">
      <c r="A94" s="8">
        <v>29099</v>
      </c>
      <c r="B94" s="59">
        <v>1064.8</v>
      </c>
      <c r="C94" s="59">
        <v>4031.6</v>
      </c>
      <c r="D94" s="86" t="s">
        <v>18</v>
      </c>
    </row>
    <row r="95" spans="1:4" x14ac:dyDescent="0.25">
      <c r="A95" s="8">
        <v>29190</v>
      </c>
      <c r="B95" s="59">
        <v>425.1</v>
      </c>
      <c r="C95" s="59">
        <v>3964.3</v>
      </c>
      <c r="D95" s="86" t="s">
        <v>18</v>
      </c>
    </row>
    <row r="96" spans="1:4" x14ac:dyDescent="0.25">
      <c r="A96" s="8">
        <v>29281</v>
      </c>
      <c r="B96" s="59">
        <v>1075</v>
      </c>
      <c r="C96" s="59">
        <v>4532.3999999999996</v>
      </c>
      <c r="D96" s="86" t="s">
        <v>18</v>
      </c>
    </row>
    <row r="97" spans="1:4" x14ac:dyDescent="0.25">
      <c r="A97" s="8">
        <v>29373</v>
      </c>
      <c r="B97" s="59">
        <v>761</v>
      </c>
      <c r="C97" s="59">
        <v>3325.9</v>
      </c>
      <c r="D97" s="86" t="s">
        <v>18</v>
      </c>
    </row>
    <row r="98" spans="1:4" x14ac:dyDescent="0.25">
      <c r="A98" s="8">
        <v>29465</v>
      </c>
      <c r="B98" s="59">
        <v>853.3</v>
      </c>
      <c r="C98" s="59">
        <v>3114.4</v>
      </c>
      <c r="D98" s="86" t="s">
        <v>18</v>
      </c>
    </row>
    <row r="99" spans="1:4" x14ac:dyDescent="0.25">
      <c r="A99" s="8">
        <v>29556</v>
      </c>
      <c r="B99" s="59">
        <v>630.5</v>
      </c>
      <c r="C99" s="59">
        <v>3319.8</v>
      </c>
      <c r="D99" s="86" t="s">
        <v>18</v>
      </c>
    </row>
    <row r="100" spans="1:4" x14ac:dyDescent="0.25">
      <c r="A100" s="8">
        <v>29646</v>
      </c>
      <c r="B100" s="59">
        <v>654.58199999999988</v>
      </c>
      <c r="C100" s="59">
        <v>2899.3820000000001</v>
      </c>
      <c r="D100" s="86" t="s">
        <v>18</v>
      </c>
    </row>
    <row r="101" spans="1:4" x14ac:dyDescent="0.25">
      <c r="A101" s="8">
        <v>29738</v>
      </c>
      <c r="B101" s="59">
        <v>759.23399999999992</v>
      </c>
      <c r="C101" s="59">
        <v>2897.6159999999995</v>
      </c>
      <c r="D101" s="86" t="s">
        <v>18</v>
      </c>
    </row>
    <row r="102" spans="1:4" x14ac:dyDescent="0.25">
      <c r="A102" s="8">
        <v>29830</v>
      </c>
      <c r="B102" s="59">
        <v>1090.114</v>
      </c>
      <c r="C102" s="59">
        <v>3134.43</v>
      </c>
      <c r="D102" s="86" t="s">
        <v>18</v>
      </c>
    </row>
    <row r="103" spans="1:4" x14ac:dyDescent="0.25">
      <c r="A103" s="8">
        <v>29921</v>
      </c>
      <c r="B103" s="59">
        <v>1685.3520000000001</v>
      </c>
      <c r="C103" s="59">
        <v>4189.2820000000002</v>
      </c>
      <c r="D103" s="86" t="s">
        <v>18</v>
      </c>
    </row>
    <row r="104" spans="1:4" x14ac:dyDescent="0.25">
      <c r="A104" s="8">
        <v>30011</v>
      </c>
      <c r="B104" s="59">
        <v>575.1</v>
      </c>
      <c r="C104" s="59">
        <v>4109.8</v>
      </c>
      <c r="D104" s="86" t="s">
        <v>18</v>
      </c>
    </row>
    <row r="105" spans="1:4" x14ac:dyDescent="0.25">
      <c r="A105" s="8">
        <v>30103</v>
      </c>
      <c r="B105" s="59">
        <v>306.8</v>
      </c>
      <c r="C105" s="59">
        <v>3657.3660000000004</v>
      </c>
      <c r="D105" s="86" t="s">
        <v>18</v>
      </c>
    </row>
    <row r="106" spans="1:4" x14ac:dyDescent="0.25">
      <c r="A106" s="8">
        <v>30195</v>
      </c>
      <c r="B106" s="59">
        <v>778.6</v>
      </c>
      <c r="C106" s="59">
        <v>3345.8520000000003</v>
      </c>
      <c r="D106" s="86" t="s">
        <v>18</v>
      </c>
    </row>
    <row r="107" spans="1:4" x14ac:dyDescent="0.25">
      <c r="A107" s="8">
        <v>30286</v>
      </c>
      <c r="B107" s="59">
        <v>319.89999999999998</v>
      </c>
      <c r="C107" s="59">
        <v>1980.4</v>
      </c>
      <c r="D107" s="86" t="s">
        <v>18</v>
      </c>
    </row>
    <row r="108" spans="1:4" x14ac:dyDescent="0.25">
      <c r="A108" s="8">
        <v>30376</v>
      </c>
      <c r="B108" s="59">
        <v>387.8</v>
      </c>
      <c r="C108" s="59">
        <v>1793.1</v>
      </c>
      <c r="D108" s="86" t="s">
        <v>18</v>
      </c>
    </row>
    <row r="109" spans="1:4" x14ac:dyDescent="0.25">
      <c r="A109" s="8">
        <v>30468</v>
      </c>
      <c r="B109" s="59">
        <v>510.9</v>
      </c>
      <c r="C109" s="59">
        <v>1997.2</v>
      </c>
      <c r="D109" s="86" t="s">
        <v>18</v>
      </c>
    </row>
    <row r="110" spans="1:4" x14ac:dyDescent="0.25">
      <c r="A110" s="8">
        <v>30560</v>
      </c>
      <c r="B110" s="59">
        <v>398.3</v>
      </c>
      <c r="C110" s="59">
        <v>1616.9</v>
      </c>
      <c r="D110" s="86" t="s">
        <v>18</v>
      </c>
    </row>
    <row r="111" spans="1:4" x14ac:dyDescent="0.25">
      <c r="A111" s="8">
        <v>30651</v>
      </c>
      <c r="B111" s="59">
        <v>344.5</v>
      </c>
      <c r="C111" s="59">
        <v>1641.5</v>
      </c>
      <c r="D111" s="86" t="s">
        <v>18</v>
      </c>
    </row>
    <row r="112" spans="1:4" x14ac:dyDescent="0.25">
      <c r="A112" s="8">
        <v>30742</v>
      </c>
      <c r="B112" s="59">
        <v>254.9</v>
      </c>
      <c r="C112" s="59">
        <v>1508.6</v>
      </c>
      <c r="D112" s="86" t="s">
        <v>18</v>
      </c>
    </row>
    <row r="113" spans="1:7" x14ac:dyDescent="0.25">
      <c r="A113" s="8">
        <v>30834</v>
      </c>
      <c r="B113" s="59">
        <v>281.89999999999998</v>
      </c>
      <c r="C113" s="59">
        <v>1279.5999999999999</v>
      </c>
      <c r="D113" s="86" t="s">
        <v>18</v>
      </c>
    </row>
    <row r="114" spans="1:7" x14ac:dyDescent="0.25">
      <c r="A114" s="8">
        <v>30926</v>
      </c>
      <c r="B114" s="59">
        <v>408.4</v>
      </c>
      <c r="C114" s="59">
        <v>1289.7</v>
      </c>
      <c r="D114" s="86" t="s">
        <v>18</v>
      </c>
    </row>
    <row r="115" spans="1:7" x14ac:dyDescent="0.25">
      <c r="A115" s="74">
        <v>31017</v>
      </c>
      <c r="B115" s="91">
        <v>362.2</v>
      </c>
      <c r="C115" s="91">
        <v>1307.4000000000001</v>
      </c>
      <c r="D115" s="86" t="s">
        <v>18</v>
      </c>
    </row>
    <row r="116" spans="1:7" x14ac:dyDescent="0.25">
      <c r="A116" s="8">
        <v>31107</v>
      </c>
      <c r="B116" s="136">
        <v>333.1</v>
      </c>
      <c r="C116" s="136">
        <v>1385.6</v>
      </c>
      <c r="D116" s="59">
        <v>59.8</v>
      </c>
      <c r="F116" s="12"/>
      <c r="G116" s="12"/>
    </row>
    <row r="117" spans="1:7" x14ac:dyDescent="0.25">
      <c r="A117" s="8">
        <v>31199</v>
      </c>
      <c r="B117" s="136">
        <v>202.1</v>
      </c>
      <c r="C117" s="136">
        <v>1305.8</v>
      </c>
      <c r="D117" s="59">
        <v>36</v>
      </c>
      <c r="F117" s="12"/>
      <c r="G117" s="12"/>
    </row>
    <row r="118" spans="1:7" x14ac:dyDescent="0.25">
      <c r="A118" s="8">
        <v>31291</v>
      </c>
      <c r="B118" s="136">
        <v>349.4</v>
      </c>
      <c r="C118" s="136">
        <v>1246.8</v>
      </c>
      <c r="D118" s="59">
        <v>62.6</v>
      </c>
      <c r="F118" s="12"/>
      <c r="G118" s="12"/>
    </row>
    <row r="119" spans="1:7" x14ac:dyDescent="0.25">
      <c r="A119" s="8">
        <v>31382</v>
      </c>
      <c r="B119" s="136">
        <v>371.6</v>
      </c>
      <c r="C119" s="136">
        <v>1256.2</v>
      </c>
      <c r="D119" s="59">
        <v>64.2</v>
      </c>
      <c r="F119" s="12"/>
      <c r="G119" s="12"/>
    </row>
    <row r="120" spans="1:7" x14ac:dyDescent="0.25">
      <c r="A120" s="8">
        <v>31472</v>
      </c>
      <c r="B120" s="136">
        <v>199.3</v>
      </c>
      <c r="C120" s="136">
        <v>1122.4000000000001</v>
      </c>
      <c r="D120" s="59">
        <v>34.299999999999997</v>
      </c>
      <c r="F120" s="12"/>
      <c r="G120" s="12"/>
    </row>
    <row r="121" spans="1:7" x14ac:dyDescent="0.25">
      <c r="A121" s="8">
        <v>31564</v>
      </c>
      <c r="B121" s="136">
        <v>526.29999999999995</v>
      </c>
      <c r="C121" s="136">
        <v>1446.6</v>
      </c>
      <c r="D121" s="59">
        <v>89.5</v>
      </c>
      <c r="F121" s="12"/>
      <c r="G121" s="12"/>
    </row>
    <row r="122" spans="1:7" x14ac:dyDescent="0.25">
      <c r="A122" s="8">
        <v>31656</v>
      </c>
      <c r="B122" s="136">
        <v>289.89999999999998</v>
      </c>
      <c r="C122" s="136">
        <v>1387.2</v>
      </c>
      <c r="D122" s="59">
        <v>50.4</v>
      </c>
      <c r="F122" s="12"/>
      <c r="G122" s="12"/>
    </row>
    <row r="123" spans="1:7" x14ac:dyDescent="0.25">
      <c r="A123" s="8">
        <v>31747</v>
      </c>
      <c r="B123" s="136">
        <v>375.2</v>
      </c>
      <c r="C123" s="136">
        <v>1390.7</v>
      </c>
      <c r="D123" s="59">
        <v>63.5</v>
      </c>
      <c r="F123" s="12"/>
      <c r="G123" s="12"/>
    </row>
    <row r="124" spans="1:7" x14ac:dyDescent="0.25">
      <c r="A124" s="8">
        <v>31837</v>
      </c>
      <c r="B124" s="136">
        <v>184.2</v>
      </c>
      <c r="C124" s="136">
        <v>1375.6</v>
      </c>
      <c r="D124" s="59">
        <v>31.2</v>
      </c>
      <c r="F124" s="12"/>
      <c r="G124" s="12"/>
    </row>
    <row r="125" spans="1:7" x14ac:dyDescent="0.25">
      <c r="A125" s="8">
        <v>31929</v>
      </c>
      <c r="B125" s="136">
        <v>277.60000000000002</v>
      </c>
      <c r="C125" s="136">
        <v>1126.9000000000001</v>
      </c>
      <c r="D125" s="59">
        <v>46.1</v>
      </c>
      <c r="F125" s="12"/>
      <c r="G125" s="12"/>
    </row>
    <row r="126" spans="1:7" x14ac:dyDescent="0.25">
      <c r="A126" s="8">
        <v>32021</v>
      </c>
      <c r="B126" s="136">
        <v>519.29999999999995</v>
      </c>
      <c r="C126" s="136">
        <v>1356.2</v>
      </c>
      <c r="D126" s="59">
        <v>87.5</v>
      </c>
      <c r="F126" s="12"/>
      <c r="G126" s="12"/>
    </row>
    <row r="127" spans="1:7" x14ac:dyDescent="0.25">
      <c r="A127" s="8">
        <v>32112</v>
      </c>
      <c r="B127" s="136">
        <v>330.8</v>
      </c>
      <c r="C127" s="136">
        <v>1311.9</v>
      </c>
      <c r="D127" s="59">
        <v>54.5</v>
      </c>
      <c r="F127" s="12"/>
      <c r="G127" s="12"/>
    </row>
    <row r="128" spans="1:7" x14ac:dyDescent="0.25">
      <c r="A128" s="8">
        <v>32203</v>
      </c>
      <c r="B128" s="136">
        <v>214.5</v>
      </c>
      <c r="C128" s="136">
        <v>1342.2</v>
      </c>
      <c r="D128" s="59">
        <v>35.1</v>
      </c>
      <c r="F128" s="12"/>
      <c r="G128" s="12"/>
    </row>
    <row r="129" spans="1:7" x14ac:dyDescent="0.25">
      <c r="A129" s="8">
        <v>32295</v>
      </c>
      <c r="B129" s="136">
        <v>625.9</v>
      </c>
      <c r="C129" s="136">
        <v>1690.5</v>
      </c>
      <c r="D129" s="59">
        <v>101</v>
      </c>
      <c r="F129" s="12"/>
      <c r="G129" s="12"/>
    </row>
    <row r="130" spans="1:7" x14ac:dyDescent="0.25">
      <c r="A130" s="8">
        <v>32387</v>
      </c>
      <c r="B130" s="136">
        <v>540.29999999999995</v>
      </c>
      <c r="C130" s="136">
        <v>1711.5</v>
      </c>
      <c r="D130" s="59">
        <v>87.7</v>
      </c>
      <c r="F130" s="12"/>
      <c r="G130" s="12"/>
    </row>
    <row r="131" spans="1:7" x14ac:dyDescent="0.25">
      <c r="A131" s="8">
        <v>32478</v>
      </c>
      <c r="B131" s="136">
        <v>260.7</v>
      </c>
      <c r="C131" s="136">
        <v>1641.4</v>
      </c>
      <c r="D131" s="59">
        <v>41.1</v>
      </c>
      <c r="F131" s="12"/>
      <c r="G131" s="12"/>
    </row>
    <row r="132" spans="1:7" x14ac:dyDescent="0.25">
      <c r="A132" s="8">
        <v>32568</v>
      </c>
      <c r="B132" s="136">
        <v>170.1</v>
      </c>
      <c r="C132" s="136">
        <v>1597.1</v>
      </c>
      <c r="D132" s="59">
        <v>26.6</v>
      </c>
      <c r="F132" s="12"/>
      <c r="G132" s="12"/>
    </row>
    <row r="133" spans="1:7" x14ac:dyDescent="0.25">
      <c r="A133" s="8">
        <v>32660</v>
      </c>
      <c r="B133" s="136">
        <v>313.60000000000002</v>
      </c>
      <c r="C133" s="136">
        <v>1284.8</v>
      </c>
      <c r="D133" s="59">
        <v>47.7</v>
      </c>
      <c r="F133" s="12"/>
      <c r="G133" s="12"/>
    </row>
    <row r="134" spans="1:7" x14ac:dyDescent="0.25">
      <c r="A134" s="8">
        <v>32752</v>
      </c>
      <c r="B134" s="136">
        <v>475</v>
      </c>
      <c r="C134" s="136">
        <v>1219.5</v>
      </c>
      <c r="D134" s="59">
        <v>72.900000000000006</v>
      </c>
      <c r="F134" s="12"/>
      <c r="G134" s="12"/>
    </row>
    <row r="135" spans="1:7" x14ac:dyDescent="0.25">
      <c r="A135" s="8">
        <v>32843</v>
      </c>
      <c r="B135" s="136">
        <v>243.6</v>
      </c>
      <c r="C135" s="136">
        <v>1202.4000000000001</v>
      </c>
      <c r="D135" s="59">
        <v>36.4</v>
      </c>
      <c r="F135" s="12"/>
      <c r="G135" s="12"/>
    </row>
    <row r="136" spans="1:7" x14ac:dyDescent="0.25">
      <c r="A136" s="8">
        <v>32933</v>
      </c>
      <c r="B136" s="136">
        <v>162</v>
      </c>
      <c r="C136" s="136">
        <v>1194.2</v>
      </c>
      <c r="D136" s="59">
        <v>24.4</v>
      </c>
      <c r="F136" s="12"/>
      <c r="G136" s="12"/>
    </row>
    <row r="137" spans="1:7" x14ac:dyDescent="0.25">
      <c r="A137" s="8">
        <v>33025</v>
      </c>
      <c r="B137" s="136">
        <v>301.10000000000002</v>
      </c>
      <c r="C137" s="136">
        <v>1181.7</v>
      </c>
      <c r="D137" s="59">
        <v>44.7</v>
      </c>
      <c r="F137" s="12"/>
      <c r="G137" s="12"/>
    </row>
    <row r="138" spans="1:7" x14ac:dyDescent="0.25">
      <c r="A138" s="8">
        <v>33117</v>
      </c>
      <c r="B138" s="136">
        <v>341.2</v>
      </c>
      <c r="C138" s="136">
        <v>1047.8</v>
      </c>
      <c r="D138" s="59">
        <v>52</v>
      </c>
      <c r="F138" s="12"/>
      <c r="G138" s="12"/>
    </row>
    <row r="139" spans="1:7" x14ac:dyDescent="0.25">
      <c r="A139" s="8">
        <v>33208</v>
      </c>
      <c r="B139" s="136">
        <v>572.20000000000005</v>
      </c>
      <c r="C139" s="136">
        <v>1376.5</v>
      </c>
      <c r="D139" s="59">
        <v>86.1</v>
      </c>
      <c r="F139" s="12"/>
      <c r="G139" s="12"/>
    </row>
    <row r="140" spans="1:7" x14ac:dyDescent="0.25">
      <c r="A140" s="8">
        <v>33298</v>
      </c>
      <c r="B140" s="136">
        <v>97.5</v>
      </c>
      <c r="C140" s="136">
        <v>1312</v>
      </c>
      <c r="D140" s="59">
        <v>14.9</v>
      </c>
      <c r="F140" s="12"/>
      <c r="G140" s="12"/>
    </row>
    <row r="141" spans="1:7" x14ac:dyDescent="0.25">
      <c r="A141" s="8">
        <v>33390</v>
      </c>
      <c r="B141" s="136">
        <v>563</v>
      </c>
      <c r="C141" s="136">
        <v>1574</v>
      </c>
      <c r="D141" s="59">
        <v>86.4</v>
      </c>
      <c r="F141" s="12"/>
      <c r="G141" s="12"/>
    </row>
    <row r="142" spans="1:7" x14ac:dyDescent="0.25">
      <c r="A142" s="8">
        <v>33482</v>
      </c>
      <c r="B142" s="136">
        <v>340.2</v>
      </c>
      <c r="C142" s="136">
        <v>1573</v>
      </c>
      <c r="D142" s="59">
        <v>52.9</v>
      </c>
      <c r="F142" s="12"/>
      <c r="G142" s="12"/>
    </row>
    <row r="143" spans="1:7" x14ac:dyDescent="0.25">
      <c r="A143" s="8">
        <v>33573</v>
      </c>
      <c r="B143" s="136">
        <v>609.79999999999995</v>
      </c>
      <c r="C143" s="136">
        <v>1610.6</v>
      </c>
      <c r="D143" s="59">
        <v>95.4</v>
      </c>
      <c r="F143" s="12"/>
      <c r="G143" s="12"/>
    </row>
    <row r="144" spans="1:7" x14ac:dyDescent="0.25">
      <c r="A144" s="8">
        <v>33664</v>
      </c>
      <c r="B144" s="136">
        <v>66.099999999999994</v>
      </c>
      <c r="C144" s="136">
        <v>1579.1</v>
      </c>
      <c r="D144" s="59">
        <v>10.4</v>
      </c>
      <c r="F144" s="12"/>
      <c r="G144" s="12"/>
    </row>
    <row r="145" spans="1:7" x14ac:dyDescent="0.25">
      <c r="A145" s="8">
        <v>33756</v>
      </c>
      <c r="B145" s="136">
        <v>154.19999999999999</v>
      </c>
      <c r="C145" s="136">
        <v>1170.3</v>
      </c>
      <c r="D145" s="59">
        <v>24</v>
      </c>
      <c r="F145" s="12"/>
      <c r="G145" s="12"/>
    </row>
    <row r="146" spans="1:7" x14ac:dyDescent="0.25">
      <c r="A146" s="8">
        <v>33848</v>
      </c>
      <c r="B146" s="136">
        <v>51.6</v>
      </c>
      <c r="C146" s="136">
        <v>881.8</v>
      </c>
      <c r="D146" s="59">
        <v>8.1</v>
      </c>
      <c r="F146" s="12"/>
      <c r="G146" s="12"/>
    </row>
    <row r="147" spans="1:7" x14ac:dyDescent="0.25">
      <c r="A147" s="8">
        <v>33939</v>
      </c>
      <c r="B147" s="136">
        <v>669.2</v>
      </c>
      <c r="C147" s="136">
        <v>941.2</v>
      </c>
      <c r="D147" s="59">
        <v>104.6</v>
      </c>
      <c r="F147" s="12"/>
      <c r="G147" s="12"/>
    </row>
    <row r="148" spans="1:7" x14ac:dyDescent="0.25">
      <c r="A148" s="8">
        <v>34029</v>
      </c>
      <c r="B148" s="136">
        <v>196.4</v>
      </c>
      <c r="C148" s="136">
        <v>1071.5</v>
      </c>
      <c r="D148" s="59">
        <v>31.3</v>
      </c>
      <c r="F148" s="12"/>
      <c r="G148" s="12"/>
    </row>
    <row r="149" spans="1:7" x14ac:dyDescent="0.25">
      <c r="A149" s="8">
        <v>34121</v>
      </c>
      <c r="B149" s="136">
        <v>98.4</v>
      </c>
      <c r="C149" s="136">
        <v>1015.7</v>
      </c>
      <c r="D149" s="59">
        <v>15.3</v>
      </c>
      <c r="F149" s="12"/>
      <c r="G149" s="12"/>
    </row>
    <row r="150" spans="1:7" x14ac:dyDescent="0.25">
      <c r="A150" s="8">
        <v>34213</v>
      </c>
      <c r="B150" s="136">
        <v>202.2</v>
      </c>
      <c r="C150" s="136">
        <v>1166.3</v>
      </c>
      <c r="D150" s="59">
        <v>32</v>
      </c>
      <c r="F150" s="12"/>
      <c r="G150" s="12"/>
    </row>
    <row r="151" spans="1:7" x14ac:dyDescent="0.25">
      <c r="A151" s="8">
        <v>34304</v>
      </c>
      <c r="B151" s="136">
        <v>138.69999999999999</v>
      </c>
      <c r="C151" s="136">
        <v>635.79999999999995</v>
      </c>
      <c r="D151" s="59">
        <v>21.3</v>
      </c>
      <c r="F151" s="12"/>
      <c r="G151" s="12"/>
    </row>
    <row r="152" spans="1:7" x14ac:dyDescent="0.25">
      <c r="A152" s="8">
        <v>34394</v>
      </c>
      <c r="B152" s="136">
        <v>112.5</v>
      </c>
      <c r="C152" s="136">
        <v>551.9</v>
      </c>
      <c r="D152" s="59">
        <v>17.3</v>
      </c>
      <c r="F152" s="12"/>
      <c r="G152" s="12"/>
    </row>
    <row r="153" spans="1:7" x14ac:dyDescent="0.25">
      <c r="A153" s="8">
        <v>34486</v>
      </c>
      <c r="B153" s="136">
        <v>77.5</v>
      </c>
      <c r="C153" s="136">
        <v>531</v>
      </c>
      <c r="D153" s="59">
        <v>11.7</v>
      </c>
      <c r="F153" s="12"/>
      <c r="G153" s="12"/>
    </row>
    <row r="154" spans="1:7" x14ac:dyDescent="0.25">
      <c r="A154" s="8">
        <v>34578</v>
      </c>
      <c r="B154" s="136">
        <v>102.9</v>
      </c>
      <c r="C154" s="136">
        <v>431.7</v>
      </c>
      <c r="D154" s="59">
        <v>15.6</v>
      </c>
      <c r="F154" s="12"/>
      <c r="G154" s="12"/>
    </row>
    <row r="155" spans="1:7" x14ac:dyDescent="0.25">
      <c r="A155" s="8">
        <v>34669</v>
      </c>
      <c r="B155" s="136">
        <v>208.7</v>
      </c>
      <c r="C155" s="136">
        <v>501.6</v>
      </c>
      <c r="D155" s="59">
        <v>30.7</v>
      </c>
      <c r="F155" s="12"/>
      <c r="G155" s="12"/>
    </row>
    <row r="156" spans="1:7" x14ac:dyDescent="0.25">
      <c r="A156" s="8">
        <v>34759</v>
      </c>
      <c r="B156" s="136">
        <v>111.3</v>
      </c>
      <c r="C156" s="136">
        <v>500.4</v>
      </c>
      <c r="D156" s="59">
        <v>16.2</v>
      </c>
      <c r="F156" s="12"/>
      <c r="G156" s="12"/>
    </row>
    <row r="157" spans="1:7" x14ac:dyDescent="0.25">
      <c r="A157" s="8">
        <v>34851</v>
      </c>
      <c r="B157" s="136">
        <v>156.80000000000001</v>
      </c>
      <c r="C157" s="136">
        <v>579.70000000000005</v>
      </c>
      <c r="D157" s="59">
        <v>22.5</v>
      </c>
      <c r="F157" s="12"/>
      <c r="G157" s="12"/>
    </row>
    <row r="158" spans="1:7" x14ac:dyDescent="0.25">
      <c r="A158" s="8">
        <v>34943</v>
      </c>
      <c r="B158" s="136">
        <v>120.1</v>
      </c>
      <c r="C158" s="136">
        <v>596.9</v>
      </c>
      <c r="D158" s="59">
        <v>17.399999999999999</v>
      </c>
      <c r="F158" s="12"/>
      <c r="G158" s="12"/>
    </row>
    <row r="159" spans="1:7" x14ac:dyDescent="0.25">
      <c r="A159" s="8">
        <v>35034</v>
      </c>
      <c r="B159" s="136">
        <v>159.4</v>
      </c>
      <c r="C159" s="136">
        <v>547.6</v>
      </c>
      <c r="D159" s="59">
        <v>22.6</v>
      </c>
      <c r="F159" s="12"/>
      <c r="G159" s="12"/>
    </row>
    <row r="160" spans="1:7" x14ac:dyDescent="0.25">
      <c r="A160" s="8">
        <v>35125</v>
      </c>
      <c r="B160" s="136">
        <v>153</v>
      </c>
      <c r="C160" s="136">
        <v>589.4</v>
      </c>
      <c r="D160" s="59">
        <v>21.9</v>
      </c>
      <c r="F160" s="12"/>
      <c r="G160" s="12"/>
    </row>
    <row r="161" spans="1:7" x14ac:dyDescent="0.25">
      <c r="A161" s="8">
        <v>35217</v>
      </c>
      <c r="B161" s="136">
        <v>368.1</v>
      </c>
      <c r="C161" s="136">
        <v>800.7</v>
      </c>
      <c r="D161" s="59">
        <v>52.2</v>
      </c>
      <c r="F161" s="12"/>
      <c r="G161" s="12"/>
    </row>
    <row r="162" spans="1:7" x14ac:dyDescent="0.25">
      <c r="A162" s="8">
        <v>35309</v>
      </c>
      <c r="B162" s="136">
        <v>304.3</v>
      </c>
      <c r="C162" s="136">
        <v>984.9</v>
      </c>
      <c r="D162" s="59">
        <v>43</v>
      </c>
      <c r="F162" s="12"/>
      <c r="G162" s="12"/>
    </row>
    <row r="163" spans="1:7" x14ac:dyDescent="0.25">
      <c r="A163" s="8">
        <v>35400</v>
      </c>
      <c r="B163" s="136">
        <v>103.3</v>
      </c>
      <c r="C163" s="136">
        <v>928.7</v>
      </c>
      <c r="D163" s="59">
        <v>14.4</v>
      </c>
      <c r="F163" s="12"/>
      <c r="G163" s="12"/>
    </row>
    <row r="164" spans="1:7" x14ac:dyDescent="0.25">
      <c r="A164" s="8">
        <v>35490</v>
      </c>
      <c r="B164" s="136">
        <v>88.4</v>
      </c>
      <c r="C164" s="136">
        <v>864.1</v>
      </c>
      <c r="D164" s="59">
        <v>12.4</v>
      </c>
      <c r="F164" s="12"/>
      <c r="G164" s="12"/>
    </row>
    <row r="165" spans="1:7" x14ac:dyDescent="0.25">
      <c r="A165" s="8">
        <v>35582</v>
      </c>
      <c r="B165" s="136">
        <v>144</v>
      </c>
      <c r="C165" s="136">
        <v>640</v>
      </c>
      <c r="D165" s="59">
        <v>20.2</v>
      </c>
      <c r="F165" s="12"/>
      <c r="G165" s="12"/>
    </row>
    <row r="166" spans="1:7" x14ac:dyDescent="0.25">
      <c r="A166" s="8">
        <v>35674</v>
      </c>
      <c r="B166" s="136">
        <v>125.2</v>
      </c>
      <c r="C166" s="136">
        <v>460.9</v>
      </c>
      <c r="D166" s="59">
        <v>18</v>
      </c>
      <c r="F166" s="12"/>
      <c r="G166" s="12"/>
    </row>
    <row r="167" spans="1:7" x14ac:dyDescent="0.25">
      <c r="A167" s="8">
        <v>35765</v>
      </c>
      <c r="B167" s="136">
        <v>176.6</v>
      </c>
      <c r="C167" s="136">
        <v>534.20000000000005</v>
      </c>
      <c r="D167" s="59">
        <v>24.4</v>
      </c>
      <c r="F167" s="12"/>
      <c r="G167" s="12"/>
    </row>
    <row r="168" spans="1:7" x14ac:dyDescent="0.25">
      <c r="A168" s="8">
        <v>35855</v>
      </c>
      <c r="B168" s="136">
        <v>98.3</v>
      </c>
      <c r="C168" s="136">
        <v>544</v>
      </c>
      <c r="D168" s="59">
        <v>13.6</v>
      </c>
      <c r="F168" s="12"/>
      <c r="G168" s="12"/>
    </row>
    <row r="169" spans="1:7" x14ac:dyDescent="0.25">
      <c r="A169" s="8">
        <v>35947</v>
      </c>
      <c r="B169" s="136">
        <v>191.8</v>
      </c>
      <c r="C169" s="136">
        <v>591.79999999999995</v>
      </c>
      <c r="D169" s="59">
        <v>26.1</v>
      </c>
      <c r="F169" s="12"/>
      <c r="G169" s="12"/>
    </row>
    <row r="170" spans="1:7" x14ac:dyDescent="0.25">
      <c r="A170" s="8">
        <v>36039</v>
      </c>
      <c r="B170" s="136">
        <v>126.3</v>
      </c>
      <c r="C170" s="136">
        <v>592.9</v>
      </c>
      <c r="D170" s="59">
        <v>17.3</v>
      </c>
      <c r="F170" s="12"/>
      <c r="G170" s="12"/>
    </row>
    <row r="171" spans="1:7" x14ac:dyDescent="0.25">
      <c r="A171" s="8">
        <v>36130</v>
      </c>
      <c r="B171" s="136">
        <v>110</v>
      </c>
      <c r="C171" s="136">
        <v>526.29999999999995</v>
      </c>
      <c r="D171" s="59">
        <v>14.9</v>
      </c>
      <c r="F171" s="12"/>
      <c r="G171" s="12"/>
    </row>
    <row r="172" spans="1:7" x14ac:dyDescent="0.25">
      <c r="A172" s="8">
        <v>36220</v>
      </c>
      <c r="B172" s="136">
        <v>102</v>
      </c>
      <c r="C172" s="136">
        <v>530</v>
      </c>
      <c r="D172" s="59">
        <v>13.7</v>
      </c>
      <c r="F172" s="12"/>
      <c r="G172" s="12"/>
    </row>
    <row r="173" spans="1:7" x14ac:dyDescent="0.25">
      <c r="A173" s="8">
        <v>36312</v>
      </c>
      <c r="B173" s="136">
        <v>74</v>
      </c>
      <c r="C173" s="136">
        <v>412.2</v>
      </c>
      <c r="D173" s="59">
        <v>9.9</v>
      </c>
      <c r="F173" s="12"/>
      <c r="G173" s="12"/>
    </row>
    <row r="174" spans="1:7" x14ac:dyDescent="0.25">
      <c r="A174" s="8">
        <v>36404</v>
      </c>
      <c r="B174" s="136">
        <v>243.1</v>
      </c>
      <c r="C174" s="136">
        <v>529</v>
      </c>
      <c r="D174" s="59">
        <v>33.1</v>
      </c>
      <c r="F174" s="12"/>
      <c r="G174" s="12"/>
    </row>
    <row r="175" spans="1:7" x14ac:dyDescent="0.25">
      <c r="A175" s="8">
        <v>36495</v>
      </c>
      <c r="B175" s="136">
        <v>231.6</v>
      </c>
      <c r="C175" s="136">
        <v>650.6</v>
      </c>
      <c r="D175" s="59">
        <v>30.6</v>
      </c>
      <c r="F175" s="12"/>
      <c r="G175" s="12"/>
    </row>
    <row r="176" spans="1:7" x14ac:dyDescent="0.25">
      <c r="A176" s="8">
        <v>36586</v>
      </c>
      <c r="B176" s="136">
        <v>146.1</v>
      </c>
      <c r="C176" s="136">
        <v>694.8</v>
      </c>
      <c r="D176" s="59">
        <v>19.2</v>
      </c>
      <c r="F176" s="12"/>
      <c r="G176" s="12"/>
    </row>
    <row r="177" spans="1:7" x14ac:dyDescent="0.25">
      <c r="A177" s="8">
        <v>36678</v>
      </c>
      <c r="B177" s="136">
        <v>173.3</v>
      </c>
      <c r="C177" s="136">
        <v>794.1</v>
      </c>
      <c r="D177" s="59">
        <v>22.4</v>
      </c>
      <c r="F177" s="12"/>
      <c r="G177" s="12"/>
    </row>
    <row r="178" spans="1:7" x14ac:dyDescent="0.25">
      <c r="A178" s="8">
        <v>36770</v>
      </c>
      <c r="B178" s="136">
        <v>86.2</v>
      </c>
      <c r="C178" s="136">
        <v>637.20000000000005</v>
      </c>
      <c r="D178" s="59">
        <v>11.2</v>
      </c>
      <c r="F178" s="12"/>
      <c r="G178" s="12"/>
    </row>
    <row r="179" spans="1:7" x14ac:dyDescent="0.25">
      <c r="A179" s="8">
        <v>36861</v>
      </c>
      <c r="B179" s="136">
        <v>63.5</v>
      </c>
      <c r="C179" s="136">
        <v>469.1</v>
      </c>
      <c r="D179" s="59">
        <v>8.1999999999999993</v>
      </c>
      <c r="F179" s="12"/>
      <c r="G179" s="12"/>
    </row>
    <row r="180" spans="1:7" x14ac:dyDescent="0.25">
      <c r="A180" s="8">
        <v>36951</v>
      </c>
      <c r="B180" s="136">
        <v>70.3</v>
      </c>
      <c r="C180" s="136">
        <v>393.3</v>
      </c>
      <c r="D180" s="59">
        <v>9.1</v>
      </c>
      <c r="F180" s="12"/>
      <c r="G180" s="12"/>
    </row>
    <row r="181" spans="1:7" x14ac:dyDescent="0.25">
      <c r="A181" s="8">
        <v>37043</v>
      </c>
      <c r="B181" s="136">
        <v>129.5</v>
      </c>
      <c r="C181" s="136">
        <v>349.5</v>
      </c>
      <c r="D181" s="59">
        <v>16.600000000000001</v>
      </c>
      <c r="F181" s="12"/>
      <c r="G181" s="12"/>
    </row>
    <row r="182" spans="1:7" x14ac:dyDescent="0.25">
      <c r="A182" s="8">
        <v>37135</v>
      </c>
      <c r="B182" s="136">
        <v>111.1</v>
      </c>
      <c r="C182" s="136">
        <v>374.4</v>
      </c>
      <c r="D182" s="59">
        <v>14.3</v>
      </c>
      <c r="F182" s="12"/>
      <c r="G182" s="12"/>
    </row>
    <row r="183" spans="1:7" x14ac:dyDescent="0.25">
      <c r="A183" s="8">
        <v>37226</v>
      </c>
      <c r="B183" s="136">
        <v>82.2</v>
      </c>
      <c r="C183" s="136">
        <v>393.1</v>
      </c>
      <c r="D183" s="59">
        <v>10.4</v>
      </c>
      <c r="F183" s="12"/>
      <c r="G183" s="12"/>
    </row>
    <row r="184" spans="1:7" x14ac:dyDescent="0.25">
      <c r="A184" s="8">
        <v>37316</v>
      </c>
      <c r="B184" s="136">
        <v>72.7</v>
      </c>
      <c r="C184" s="136">
        <v>395.4</v>
      </c>
      <c r="D184" s="59">
        <v>9.1999999999999993</v>
      </c>
      <c r="F184" s="12"/>
      <c r="G184" s="12"/>
    </row>
    <row r="185" spans="1:7" x14ac:dyDescent="0.25">
      <c r="A185" s="8">
        <v>37408</v>
      </c>
      <c r="B185" s="136">
        <v>63.4</v>
      </c>
      <c r="C185" s="136">
        <v>329.3</v>
      </c>
      <c r="D185" s="59">
        <v>8</v>
      </c>
      <c r="F185" s="12"/>
      <c r="G185" s="12"/>
    </row>
    <row r="186" spans="1:7" x14ac:dyDescent="0.25">
      <c r="A186" s="8">
        <v>37500</v>
      </c>
      <c r="B186" s="136">
        <v>53.4</v>
      </c>
      <c r="C186" s="136">
        <v>271.60000000000002</v>
      </c>
      <c r="D186" s="59">
        <v>6.7</v>
      </c>
      <c r="F186" s="12"/>
      <c r="G186" s="12"/>
    </row>
    <row r="187" spans="1:7" x14ac:dyDescent="0.25">
      <c r="A187" s="8">
        <v>37591</v>
      </c>
      <c r="B187" s="136">
        <v>69.599999999999994</v>
      </c>
      <c r="C187" s="136">
        <v>259</v>
      </c>
      <c r="D187" s="59">
        <v>8.6</v>
      </c>
      <c r="F187" s="12"/>
      <c r="G187" s="12"/>
    </row>
    <row r="188" spans="1:7" x14ac:dyDescent="0.25">
      <c r="A188" s="8">
        <v>37681</v>
      </c>
      <c r="B188" s="136">
        <v>66.3</v>
      </c>
      <c r="C188" s="136">
        <v>252.6</v>
      </c>
      <c r="D188" s="59">
        <v>8.1</v>
      </c>
      <c r="F188" s="12"/>
      <c r="G188" s="12"/>
    </row>
    <row r="189" spans="1:7" x14ac:dyDescent="0.25">
      <c r="A189" s="8">
        <v>37773</v>
      </c>
      <c r="B189" s="136">
        <v>55.5</v>
      </c>
      <c r="C189" s="136">
        <v>244.7</v>
      </c>
      <c r="D189" s="59">
        <v>6.8</v>
      </c>
      <c r="F189" s="12"/>
      <c r="G189" s="12"/>
    </row>
    <row r="190" spans="1:7" x14ac:dyDescent="0.25">
      <c r="A190" s="8">
        <v>37865</v>
      </c>
      <c r="B190" s="136">
        <v>166.2</v>
      </c>
      <c r="C190" s="136">
        <v>357.4</v>
      </c>
      <c r="D190" s="59">
        <v>20.399999999999999</v>
      </c>
      <c r="F190" s="12"/>
      <c r="G190" s="12"/>
    </row>
    <row r="191" spans="1:7" x14ac:dyDescent="0.25">
      <c r="A191" s="8">
        <v>37956</v>
      </c>
      <c r="B191" s="136">
        <v>151.5</v>
      </c>
      <c r="C191" s="136">
        <v>439.4</v>
      </c>
      <c r="D191" s="59">
        <v>18.399999999999999</v>
      </c>
      <c r="F191" s="12"/>
      <c r="G191" s="12"/>
    </row>
    <row r="192" spans="1:7" x14ac:dyDescent="0.25">
      <c r="A192" s="8">
        <v>38047</v>
      </c>
      <c r="B192" s="136">
        <v>80.400000000000006</v>
      </c>
      <c r="C192" s="136">
        <v>453.5</v>
      </c>
      <c r="D192" s="59">
        <v>9.6999999999999993</v>
      </c>
      <c r="F192" s="12"/>
      <c r="G192" s="12"/>
    </row>
    <row r="193" spans="1:7" x14ac:dyDescent="0.25">
      <c r="A193" s="8">
        <v>38139</v>
      </c>
      <c r="B193" s="136">
        <v>154.19999999999999</v>
      </c>
      <c r="C193" s="136">
        <v>552.20000000000005</v>
      </c>
      <c r="D193" s="59">
        <v>18.399999999999999</v>
      </c>
      <c r="F193" s="12"/>
      <c r="G193" s="12"/>
    </row>
    <row r="194" spans="1:7" x14ac:dyDescent="0.25">
      <c r="A194" s="8">
        <v>38231</v>
      </c>
      <c r="B194" s="136">
        <v>93.3</v>
      </c>
      <c r="C194" s="136">
        <v>479.4</v>
      </c>
      <c r="D194" s="59">
        <v>11.3</v>
      </c>
      <c r="F194" s="12"/>
      <c r="G194" s="12"/>
    </row>
    <row r="195" spans="1:7" x14ac:dyDescent="0.25">
      <c r="A195" s="8">
        <v>38322</v>
      </c>
      <c r="B195" s="136">
        <v>51.9</v>
      </c>
      <c r="C195" s="136">
        <v>379.8</v>
      </c>
      <c r="D195" s="59">
        <v>6.1</v>
      </c>
      <c r="F195" s="12"/>
      <c r="G195" s="12"/>
    </row>
    <row r="196" spans="1:7" x14ac:dyDescent="0.25">
      <c r="A196" s="8">
        <v>38412</v>
      </c>
      <c r="B196" s="136">
        <v>45.1</v>
      </c>
      <c r="C196" s="136">
        <v>344.4</v>
      </c>
      <c r="D196" s="59">
        <v>5.3</v>
      </c>
      <c r="F196" s="12"/>
      <c r="G196" s="12"/>
    </row>
    <row r="197" spans="1:7" x14ac:dyDescent="0.25">
      <c r="A197" s="8">
        <v>38504</v>
      </c>
      <c r="B197" s="136">
        <v>52.8</v>
      </c>
      <c r="C197" s="136">
        <v>243</v>
      </c>
      <c r="D197" s="59">
        <v>6.1</v>
      </c>
      <c r="F197" s="12"/>
      <c r="G197" s="12"/>
    </row>
    <row r="198" spans="1:7" x14ac:dyDescent="0.25">
      <c r="A198" s="8">
        <v>38596</v>
      </c>
      <c r="B198" s="136">
        <v>49.3</v>
      </c>
      <c r="C198" s="136">
        <v>199.2</v>
      </c>
      <c r="D198" s="59">
        <v>5.7</v>
      </c>
      <c r="F198" s="12"/>
      <c r="G198" s="12"/>
    </row>
    <row r="199" spans="1:7" x14ac:dyDescent="0.25">
      <c r="A199" s="8">
        <v>38687</v>
      </c>
      <c r="B199" s="136">
        <v>81</v>
      </c>
      <c r="C199" s="136">
        <v>228.3</v>
      </c>
      <c r="D199" s="59">
        <v>9.3000000000000007</v>
      </c>
      <c r="F199" s="12"/>
      <c r="G199" s="12"/>
    </row>
    <row r="200" spans="1:7" x14ac:dyDescent="0.25">
      <c r="A200" s="8">
        <v>38777</v>
      </c>
      <c r="B200" s="136">
        <v>30.1</v>
      </c>
      <c r="C200" s="136">
        <v>213.2</v>
      </c>
      <c r="D200" s="59">
        <v>3.4</v>
      </c>
      <c r="F200" s="12"/>
      <c r="G200" s="12"/>
    </row>
    <row r="201" spans="1:7" x14ac:dyDescent="0.25">
      <c r="A201" s="8">
        <v>38869</v>
      </c>
      <c r="B201" s="136">
        <v>28.2</v>
      </c>
      <c r="C201" s="136">
        <v>188.6</v>
      </c>
      <c r="D201" s="59">
        <v>3.2</v>
      </c>
      <c r="F201" s="12"/>
      <c r="G201" s="12"/>
    </row>
    <row r="202" spans="1:7" x14ac:dyDescent="0.25">
      <c r="A202" s="8">
        <v>38961</v>
      </c>
      <c r="B202" s="136">
        <v>20.2</v>
      </c>
      <c r="C202" s="136">
        <v>159.4</v>
      </c>
      <c r="D202" s="59">
        <v>2.2999999999999998</v>
      </c>
      <c r="F202" s="12"/>
      <c r="G202" s="12"/>
    </row>
    <row r="203" spans="1:7" x14ac:dyDescent="0.25">
      <c r="A203" s="8">
        <v>39052</v>
      </c>
      <c r="B203" s="136">
        <v>54.2</v>
      </c>
      <c r="C203" s="136">
        <v>132.6</v>
      </c>
      <c r="D203" s="59">
        <v>6</v>
      </c>
      <c r="F203" s="12"/>
      <c r="G203" s="12"/>
    </row>
    <row r="204" spans="1:7" x14ac:dyDescent="0.25">
      <c r="A204" s="8">
        <v>39142</v>
      </c>
      <c r="B204" s="136">
        <v>6.9</v>
      </c>
      <c r="C204" s="136">
        <v>109.5</v>
      </c>
      <c r="D204" s="59">
        <v>0.8</v>
      </c>
      <c r="F204" s="12"/>
      <c r="G204" s="12"/>
    </row>
    <row r="205" spans="1:7" x14ac:dyDescent="0.25">
      <c r="A205" s="8">
        <v>39234</v>
      </c>
      <c r="B205" s="136">
        <v>7.1</v>
      </c>
      <c r="C205" s="136">
        <v>88.4</v>
      </c>
      <c r="D205" s="59">
        <v>0.8</v>
      </c>
      <c r="F205" s="12"/>
      <c r="G205" s="12"/>
    </row>
    <row r="206" spans="1:7" x14ac:dyDescent="0.25">
      <c r="A206" s="8">
        <v>39326</v>
      </c>
      <c r="B206" s="136">
        <v>11.3</v>
      </c>
      <c r="C206" s="136">
        <v>79.599999999999994</v>
      </c>
      <c r="D206" s="59">
        <v>1.2</v>
      </c>
      <c r="F206" s="12"/>
      <c r="G206" s="12"/>
    </row>
    <row r="207" spans="1:7" ht="15.75" thickBot="1" x14ac:dyDescent="0.3">
      <c r="A207" s="92">
        <v>39417</v>
      </c>
      <c r="B207" s="136">
        <v>24.4</v>
      </c>
      <c r="C207" s="136">
        <v>49.7</v>
      </c>
      <c r="D207" s="93">
        <v>2.6</v>
      </c>
      <c r="F207" s="12"/>
      <c r="G207" s="12"/>
    </row>
    <row r="208" spans="1:7" ht="15.75" thickTop="1" x14ac:dyDescent="0.25">
      <c r="A208" s="8">
        <v>39508</v>
      </c>
      <c r="B208" s="136">
        <v>42.8</v>
      </c>
      <c r="C208" s="136">
        <v>85.6</v>
      </c>
      <c r="D208" s="72">
        <v>4.5999999999999996</v>
      </c>
      <c r="F208" s="12"/>
      <c r="G208" s="12"/>
    </row>
    <row r="209" spans="1:7" x14ac:dyDescent="0.25">
      <c r="A209" s="8">
        <v>39600</v>
      </c>
      <c r="B209" s="136">
        <v>86.5</v>
      </c>
      <c r="C209" s="136">
        <v>164.9</v>
      </c>
      <c r="D209" s="72">
        <v>9.1</v>
      </c>
      <c r="F209" s="12"/>
      <c r="G209" s="12"/>
    </row>
    <row r="210" spans="1:7" x14ac:dyDescent="0.25">
      <c r="A210" s="8">
        <v>39692</v>
      </c>
      <c r="B210" s="136">
        <v>36.200000000000003</v>
      </c>
      <c r="C210" s="136">
        <v>189.8</v>
      </c>
      <c r="D210" s="72">
        <v>3.8</v>
      </c>
      <c r="F210" s="12"/>
      <c r="G210" s="12"/>
    </row>
    <row r="211" spans="1:7" x14ac:dyDescent="0.25">
      <c r="A211" s="8">
        <v>39783</v>
      </c>
      <c r="B211" s="136">
        <v>31.1</v>
      </c>
      <c r="C211" s="136">
        <v>196.5</v>
      </c>
      <c r="D211" s="72">
        <v>3.3</v>
      </c>
      <c r="F211" s="12"/>
      <c r="G211" s="12"/>
    </row>
    <row r="212" spans="1:7" x14ac:dyDescent="0.25">
      <c r="A212" s="8">
        <v>39873</v>
      </c>
      <c r="B212" s="136">
        <v>11.6</v>
      </c>
      <c r="C212" s="136">
        <v>165.4</v>
      </c>
      <c r="D212" s="72">
        <v>1.2</v>
      </c>
      <c r="F212" s="12"/>
      <c r="G212" s="12"/>
    </row>
    <row r="213" spans="1:7" x14ac:dyDescent="0.25">
      <c r="A213" s="8">
        <v>39965</v>
      </c>
      <c r="B213" s="136">
        <v>47.3</v>
      </c>
      <c r="C213" s="136">
        <v>126.2</v>
      </c>
      <c r="D213" s="72">
        <v>4.9000000000000004</v>
      </c>
      <c r="F213" s="12"/>
      <c r="G213" s="12"/>
    </row>
    <row r="214" spans="1:7" x14ac:dyDescent="0.25">
      <c r="A214" s="8">
        <v>40057</v>
      </c>
      <c r="B214" s="136">
        <v>29.1</v>
      </c>
      <c r="C214" s="136">
        <v>119.1</v>
      </c>
      <c r="D214" s="72">
        <v>3.1</v>
      </c>
      <c r="F214" s="12"/>
      <c r="G214" s="12"/>
    </row>
    <row r="215" spans="1:7" x14ac:dyDescent="0.25">
      <c r="A215" s="8">
        <v>40148</v>
      </c>
      <c r="B215" s="136">
        <v>44.7</v>
      </c>
      <c r="C215" s="136">
        <v>132.69999999999999</v>
      </c>
      <c r="D215" s="72">
        <v>4.7</v>
      </c>
      <c r="F215" s="12"/>
      <c r="G215" s="12"/>
    </row>
    <row r="216" spans="1:7" x14ac:dyDescent="0.25">
      <c r="A216" s="8">
        <v>40238</v>
      </c>
      <c r="B216" s="136">
        <v>28.8</v>
      </c>
      <c r="C216" s="136">
        <v>149.9</v>
      </c>
      <c r="D216" s="72">
        <v>3</v>
      </c>
      <c r="F216" s="12"/>
      <c r="G216" s="12"/>
    </row>
    <row r="217" spans="1:7" x14ac:dyDescent="0.25">
      <c r="A217" s="8">
        <v>40330</v>
      </c>
      <c r="B217" s="136">
        <v>24</v>
      </c>
      <c r="C217" s="136">
        <v>126.5</v>
      </c>
      <c r="D217" s="72">
        <v>2.5</v>
      </c>
      <c r="F217" s="12"/>
      <c r="G217" s="12"/>
    </row>
    <row r="218" spans="1:7" x14ac:dyDescent="0.25">
      <c r="A218" s="8">
        <v>40422</v>
      </c>
      <c r="B218" s="136">
        <v>46.6</v>
      </c>
      <c r="C218" s="136">
        <v>144.1</v>
      </c>
      <c r="D218" s="72">
        <v>4.8</v>
      </c>
      <c r="F218" s="12"/>
      <c r="G218" s="12"/>
    </row>
    <row r="219" spans="1:7" x14ac:dyDescent="0.25">
      <c r="A219" s="8">
        <v>40513</v>
      </c>
      <c r="B219" s="136">
        <v>27.2</v>
      </c>
      <c r="C219" s="136">
        <v>126.6</v>
      </c>
      <c r="D219" s="72">
        <v>2.8</v>
      </c>
      <c r="F219" s="12"/>
      <c r="G219" s="12"/>
    </row>
    <row r="220" spans="1:7" x14ac:dyDescent="0.25">
      <c r="A220" s="8">
        <v>40603</v>
      </c>
      <c r="B220" s="136">
        <v>19.7</v>
      </c>
      <c r="C220" s="136">
        <v>117.5</v>
      </c>
      <c r="D220" s="72">
        <v>2</v>
      </c>
      <c r="F220" s="12"/>
      <c r="G220" s="12"/>
    </row>
    <row r="221" spans="1:7" x14ac:dyDescent="0.25">
      <c r="A221" s="8">
        <v>40695</v>
      </c>
      <c r="B221" s="136">
        <v>66.2</v>
      </c>
      <c r="C221" s="136">
        <v>159.80000000000001</v>
      </c>
      <c r="D221" s="72">
        <v>6.7</v>
      </c>
      <c r="F221" s="12"/>
      <c r="G221" s="12"/>
    </row>
    <row r="222" spans="1:7" x14ac:dyDescent="0.25">
      <c r="A222" s="8">
        <v>40787</v>
      </c>
      <c r="B222" s="136">
        <v>101.3</v>
      </c>
      <c r="C222" s="136">
        <v>214.4</v>
      </c>
      <c r="D222" s="72">
        <v>10.4</v>
      </c>
      <c r="F222" s="12"/>
      <c r="G222" s="12"/>
    </row>
    <row r="223" spans="1:7" x14ac:dyDescent="0.25">
      <c r="A223" s="8">
        <v>40878</v>
      </c>
      <c r="B223" s="136">
        <v>54.3</v>
      </c>
      <c r="C223" s="136">
        <v>241.5</v>
      </c>
      <c r="D223" s="72">
        <v>5.5</v>
      </c>
      <c r="F223" s="12"/>
      <c r="G223" s="12"/>
    </row>
    <row r="224" spans="1:7" x14ac:dyDescent="0.25">
      <c r="A224" s="8">
        <v>40969</v>
      </c>
      <c r="B224" s="136">
        <v>35.799999999999997</v>
      </c>
      <c r="C224" s="136">
        <v>257.60000000000002</v>
      </c>
      <c r="D224" s="72">
        <v>3.6</v>
      </c>
      <c r="F224" s="12"/>
      <c r="G224" s="12"/>
    </row>
    <row r="225" spans="1:7" x14ac:dyDescent="0.25">
      <c r="A225" s="8">
        <v>41061</v>
      </c>
      <c r="B225" s="136">
        <v>101.7</v>
      </c>
      <c r="C225" s="136">
        <v>293.10000000000002</v>
      </c>
      <c r="D225" s="72">
        <v>10.1</v>
      </c>
      <c r="F225" s="12"/>
      <c r="G225" s="12"/>
    </row>
    <row r="226" spans="1:7" x14ac:dyDescent="0.25">
      <c r="A226" s="8">
        <v>41153</v>
      </c>
      <c r="B226" s="136">
        <v>110</v>
      </c>
      <c r="C226" s="136">
        <v>301.8</v>
      </c>
      <c r="D226" s="72">
        <v>11.1</v>
      </c>
      <c r="F226" s="12"/>
      <c r="G226" s="12"/>
    </row>
    <row r="227" spans="1:7" x14ac:dyDescent="0.25">
      <c r="A227" s="8">
        <v>41244</v>
      </c>
      <c r="B227" s="136">
        <v>25.7</v>
      </c>
      <c r="C227" s="136">
        <v>273.2</v>
      </c>
      <c r="D227" s="72">
        <v>2.5</v>
      </c>
      <c r="F227" s="12"/>
      <c r="G227" s="12"/>
    </row>
    <row r="228" spans="1:7" x14ac:dyDescent="0.25">
      <c r="A228" s="8">
        <v>41334</v>
      </c>
      <c r="B228" s="136">
        <v>52.1</v>
      </c>
      <c r="C228" s="136">
        <v>289.5</v>
      </c>
      <c r="D228" s="72">
        <v>5.0999999999999996</v>
      </c>
      <c r="F228" s="12"/>
      <c r="G228" s="12"/>
    </row>
    <row r="229" spans="1:7" x14ac:dyDescent="0.25">
      <c r="A229" s="8">
        <v>41426</v>
      </c>
      <c r="B229" s="136">
        <v>19.8</v>
      </c>
      <c r="C229" s="136">
        <v>207.6</v>
      </c>
      <c r="D229" s="72">
        <v>1.9</v>
      </c>
      <c r="F229" s="12"/>
      <c r="G229" s="12"/>
    </row>
    <row r="230" spans="1:7" x14ac:dyDescent="0.25">
      <c r="A230" s="8">
        <v>41518</v>
      </c>
      <c r="B230" s="136">
        <v>23</v>
      </c>
      <c r="C230" s="136">
        <v>120.6</v>
      </c>
      <c r="D230" s="72">
        <v>2.2999999999999998</v>
      </c>
      <c r="F230" s="12"/>
      <c r="G230" s="12"/>
    </row>
    <row r="231" spans="1:7" x14ac:dyDescent="0.25">
      <c r="A231" s="8">
        <v>41609</v>
      </c>
      <c r="B231" s="136">
        <v>36.1</v>
      </c>
      <c r="C231" s="136">
        <v>131</v>
      </c>
      <c r="D231" s="72">
        <v>3.5</v>
      </c>
      <c r="F231" s="12"/>
      <c r="G231" s="12"/>
    </row>
    <row r="232" spans="1:7" x14ac:dyDescent="0.25">
      <c r="A232" s="8">
        <v>41699</v>
      </c>
      <c r="B232" s="136">
        <v>9.6999999999999993</v>
      </c>
      <c r="C232" s="136">
        <v>88.6</v>
      </c>
      <c r="D232" s="72">
        <v>0.9</v>
      </c>
      <c r="F232" s="12"/>
      <c r="G232" s="12"/>
    </row>
    <row r="233" spans="1:7" x14ac:dyDescent="0.25">
      <c r="A233" s="8">
        <v>41791</v>
      </c>
      <c r="B233" s="136">
        <v>20.2</v>
      </c>
      <c r="C233" s="136">
        <v>88.9</v>
      </c>
      <c r="D233" s="72">
        <v>2</v>
      </c>
      <c r="F233" s="12"/>
      <c r="G233" s="12"/>
    </row>
    <row r="234" spans="1:7" x14ac:dyDescent="0.25">
      <c r="A234" s="8">
        <v>41883</v>
      </c>
      <c r="B234" s="136">
        <v>24.6</v>
      </c>
      <c r="C234" s="136">
        <v>90.6</v>
      </c>
      <c r="D234" s="72">
        <v>2.4</v>
      </c>
      <c r="F234" s="12"/>
      <c r="G234" s="12"/>
    </row>
    <row r="235" spans="1:7" x14ac:dyDescent="0.25">
      <c r="A235" s="8">
        <v>41974</v>
      </c>
      <c r="B235" s="136">
        <v>16.899999999999999</v>
      </c>
      <c r="C235" s="136">
        <v>71.400000000000006</v>
      </c>
      <c r="D235" s="72">
        <v>1.6</v>
      </c>
      <c r="F235" s="12"/>
      <c r="G235" s="12"/>
    </row>
    <row r="236" spans="1:7" x14ac:dyDescent="0.25">
      <c r="A236" s="8">
        <v>42064</v>
      </c>
      <c r="B236" s="136">
        <v>20.399999999999999</v>
      </c>
      <c r="C236" s="136">
        <v>82.2</v>
      </c>
      <c r="D236" s="72">
        <v>2</v>
      </c>
      <c r="F236" s="12"/>
      <c r="G236" s="12"/>
    </row>
    <row r="237" spans="1:7" x14ac:dyDescent="0.25">
      <c r="A237" s="8">
        <v>42156</v>
      </c>
      <c r="B237" s="136">
        <v>14.8</v>
      </c>
      <c r="C237" s="136">
        <v>76.8</v>
      </c>
      <c r="D237" s="72">
        <v>1.4</v>
      </c>
    </row>
    <row r="238" spans="1:7" x14ac:dyDescent="0.25">
      <c r="A238" s="8">
        <v>42248</v>
      </c>
      <c r="B238" s="136">
        <v>29.1</v>
      </c>
      <c r="C238" s="136">
        <v>81.2</v>
      </c>
      <c r="D238" s="72">
        <v>2.8</v>
      </c>
    </row>
    <row r="239" spans="1:7" x14ac:dyDescent="0.25">
      <c r="A239" s="8">
        <v>42339</v>
      </c>
      <c r="B239" s="136">
        <v>19.100000000000001</v>
      </c>
      <c r="C239" s="136">
        <v>83.4</v>
      </c>
      <c r="D239" s="72">
        <v>1.8</v>
      </c>
    </row>
    <row r="240" spans="1:7" x14ac:dyDescent="0.25">
      <c r="A240" s="8">
        <v>42430</v>
      </c>
      <c r="B240" s="136">
        <v>27.9</v>
      </c>
      <c r="C240" s="136">
        <v>90.9</v>
      </c>
      <c r="D240" s="72">
        <v>2.6</v>
      </c>
    </row>
    <row r="241" spans="1:4" x14ac:dyDescent="0.25">
      <c r="A241" s="8">
        <v>42522</v>
      </c>
      <c r="B241" s="136">
        <v>24.5</v>
      </c>
      <c r="C241" s="136">
        <v>100.7</v>
      </c>
      <c r="D241" s="72">
        <v>2.2999999999999998</v>
      </c>
    </row>
    <row r="242" spans="1:4" x14ac:dyDescent="0.25">
      <c r="A242" s="8">
        <v>42614</v>
      </c>
      <c r="B242" s="136">
        <v>34.9</v>
      </c>
      <c r="C242" s="136">
        <v>106.5</v>
      </c>
      <c r="D242" s="72">
        <v>3.3</v>
      </c>
    </row>
    <row r="243" spans="1:4" x14ac:dyDescent="0.25">
      <c r="A243" s="8">
        <v>42705</v>
      </c>
      <c r="B243" s="136">
        <v>37.200000000000003</v>
      </c>
      <c r="C243" s="136">
        <v>124.5</v>
      </c>
      <c r="D243" s="72">
        <v>3.5</v>
      </c>
    </row>
    <row r="244" spans="1:4" x14ac:dyDescent="0.25">
      <c r="A244" s="8">
        <v>42795</v>
      </c>
      <c r="B244" s="136">
        <v>25.6</v>
      </c>
      <c r="C244" s="136">
        <v>122.2</v>
      </c>
      <c r="D244" s="72">
        <v>2.4</v>
      </c>
    </row>
    <row r="245" spans="1:4" x14ac:dyDescent="0.25">
      <c r="A245" s="8">
        <v>42887</v>
      </c>
      <c r="B245" s="136">
        <v>40.200000000000003</v>
      </c>
      <c r="C245" s="136">
        <v>137.80000000000001</v>
      </c>
      <c r="D245" s="72">
        <v>3.7</v>
      </c>
    </row>
    <row r="246" spans="1:4" x14ac:dyDescent="0.25">
      <c r="A246" s="8">
        <v>42979</v>
      </c>
      <c r="B246" s="136">
        <v>45.9</v>
      </c>
      <c r="C246" s="136">
        <v>148.9</v>
      </c>
      <c r="D246" s="72">
        <v>4.2</v>
      </c>
    </row>
    <row r="247" spans="1:4" x14ac:dyDescent="0.25">
      <c r="A247" s="8">
        <v>43070</v>
      </c>
      <c r="B247" s="136">
        <v>36.700000000000003</v>
      </c>
      <c r="C247" s="136">
        <v>148.4</v>
      </c>
      <c r="D247" s="72">
        <v>3.3</v>
      </c>
    </row>
    <row r="248" spans="1:4" x14ac:dyDescent="0.25">
      <c r="A248" s="8">
        <v>43160</v>
      </c>
      <c r="B248" s="136">
        <v>14.9</v>
      </c>
      <c r="C248" s="136">
        <v>137.69999999999999</v>
      </c>
      <c r="D248" s="72">
        <v>1.3</v>
      </c>
    </row>
    <row r="249" spans="1:4" x14ac:dyDescent="0.25">
      <c r="A249" s="8">
        <v>43252</v>
      </c>
      <c r="B249" s="136">
        <v>12.5</v>
      </c>
      <c r="C249" s="136">
        <v>110</v>
      </c>
      <c r="D249" s="72">
        <v>1.1000000000000001</v>
      </c>
    </row>
    <row r="250" spans="1:4" x14ac:dyDescent="0.25">
      <c r="A250" s="8">
        <v>43344</v>
      </c>
      <c r="B250" s="136">
        <v>47.4</v>
      </c>
      <c r="C250" s="136">
        <v>111.6</v>
      </c>
      <c r="D250" s="72">
        <v>4.2</v>
      </c>
    </row>
    <row r="251" spans="1:4" x14ac:dyDescent="0.25">
      <c r="A251" s="8">
        <v>43435</v>
      </c>
      <c r="B251" s="136">
        <v>30.9</v>
      </c>
      <c r="C251" s="136">
        <v>105.8</v>
      </c>
      <c r="D251" s="72">
        <v>2.7</v>
      </c>
    </row>
    <row r="252" spans="1:4" x14ac:dyDescent="0.25">
      <c r="A252" s="8">
        <v>43525</v>
      </c>
      <c r="B252" s="136">
        <v>16.600000000000001</v>
      </c>
      <c r="C252" s="136">
        <v>107.4</v>
      </c>
      <c r="D252" s="72">
        <v>1.4</v>
      </c>
    </row>
    <row r="253" spans="1:4" x14ac:dyDescent="0.25">
      <c r="A253" s="8">
        <v>43617</v>
      </c>
      <c r="B253" s="136">
        <v>17.600000000000001</v>
      </c>
      <c r="C253" s="136">
        <v>112.5</v>
      </c>
      <c r="D253" s="72">
        <v>1.5</v>
      </c>
    </row>
    <row r="254" spans="1:4" x14ac:dyDescent="0.25">
      <c r="A254" s="8">
        <v>43709</v>
      </c>
      <c r="B254" s="136">
        <v>17.8</v>
      </c>
      <c r="C254" s="136">
        <v>82.9</v>
      </c>
      <c r="D254" s="72">
        <v>1.5</v>
      </c>
    </row>
    <row r="255" spans="1:4" x14ac:dyDescent="0.25">
      <c r="A255" s="8">
        <v>43800</v>
      </c>
      <c r="B255" s="136">
        <v>12.4</v>
      </c>
      <c r="C255" s="136">
        <v>64.400000000000006</v>
      </c>
      <c r="D255" s="72">
        <v>1.1000000000000001</v>
      </c>
    </row>
    <row r="256" spans="1:4" x14ac:dyDescent="0.25">
      <c r="A256" s="8">
        <v>43891</v>
      </c>
      <c r="B256" s="136">
        <v>3.9</v>
      </c>
      <c r="C256" s="136">
        <v>51.7</v>
      </c>
      <c r="D256" s="72">
        <v>0.3</v>
      </c>
    </row>
    <row r="257" spans="1:4" x14ac:dyDescent="0.25">
      <c r="A257" s="8">
        <v>43983</v>
      </c>
      <c r="B257" s="136">
        <v>1.5</v>
      </c>
      <c r="C257" s="136">
        <v>35.6</v>
      </c>
      <c r="D257" s="72">
        <v>0.1</v>
      </c>
    </row>
    <row r="258" spans="1:4" x14ac:dyDescent="0.25">
      <c r="A258" s="8">
        <v>44075</v>
      </c>
      <c r="B258" s="136">
        <v>11.7</v>
      </c>
      <c r="C258" s="136">
        <v>29.5</v>
      </c>
      <c r="D258" s="72">
        <v>1</v>
      </c>
    </row>
    <row r="259" spans="1:4" x14ac:dyDescent="0.25">
      <c r="A259" s="8">
        <v>44166</v>
      </c>
      <c r="B259" s="136">
        <v>16.5</v>
      </c>
      <c r="C259" s="136">
        <v>33.5</v>
      </c>
      <c r="D259" s="72">
        <v>1.4</v>
      </c>
    </row>
    <row r="260" spans="1:4" x14ac:dyDescent="0.25">
      <c r="A260" s="8">
        <v>44256</v>
      </c>
      <c r="B260" s="136">
        <v>19.2</v>
      </c>
      <c r="C260" s="136">
        <v>48.8</v>
      </c>
      <c r="D260" s="72">
        <v>1.6</v>
      </c>
    </row>
    <row r="261" spans="1:4" x14ac:dyDescent="0.25">
      <c r="A261" s="8">
        <v>44348</v>
      </c>
      <c r="B261" s="136">
        <v>10.4</v>
      </c>
      <c r="C261" s="136">
        <v>57.7</v>
      </c>
      <c r="D261" s="72">
        <v>0.9</v>
      </c>
    </row>
    <row r="262" spans="1:4" x14ac:dyDescent="0.25">
      <c r="A262" s="8">
        <v>44440</v>
      </c>
      <c r="B262" s="136">
        <v>18.5</v>
      </c>
      <c r="C262" s="136">
        <v>64.599999999999994</v>
      </c>
      <c r="D262" s="72">
        <v>1.6</v>
      </c>
    </row>
    <row r="263" spans="1:4" x14ac:dyDescent="0.25">
      <c r="A263" s="8">
        <v>44531</v>
      </c>
      <c r="B263" s="136">
        <v>68.5</v>
      </c>
      <c r="C263" s="136">
        <v>116.6</v>
      </c>
      <c r="D263" s="72">
        <v>5.7</v>
      </c>
    </row>
    <row r="264" spans="1:4" x14ac:dyDescent="0.25">
      <c r="A264" s="8">
        <v>44621</v>
      </c>
      <c r="B264" s="136">
        <v>19.600000000000001</v>
      </c>
      <c r="C264" s="136">
        <v>117</v>
      </c>
      <c r="D264" s="72">
        <v>1.6</v>
      </c>
    </row>
    <row r="265" spans="1:4" x14ac:dyDescent="0.25">
      <c r="A265" s="8">
        <v>44713</v>
      </c>
      <c r="B265" s="136">
        <v>128.1</v>
      </c>
      <c r="C265" s="136">
        <v>234.6</v>
      </c>
      <c r="D265" s="72">
        <v>10.4</v>
      </c>
    </row>
    <row r="266" spans="1:4" x14ac:dyDescent="0.25">
      <c r="A266" s="8">
        <v>44805</v>
      </c>
      <c r="B266" s="136">
        <v>28.1</v>
      </c>
      <c r="C266" s="136">
        <v>244.2</v>
      </c>
      <c r="D266" s="72">
        <v>2.2999999999999998</v>
      </c>
    </row>
    <row r="267" spans="1:4" x14ac:dyDescent="0.25">
      <c r="A267" s="8">
        <v>44896</v>
      </c>
      <c r="B267" s="136">
        <v>21</v>
      </c>
      <c r="C267" s="136">
        <v>196.8</v>
      </c>
      <c r="D267" s="72">
        <v>1.7</v>
      </c>
    </row>
    <row r="268" spans="1:4" x14ac:dyDescent="0.25">
      <c r="A268" s="8">
        <v>44986</v>
      </c>
      <c r="B268" s="136">
        <v>7.7</v>
      </c>
      <c r="C268" s="136">
        <v>184.9</v>
      </c>
      <c r="D268" s="72">
        <v>0.6</v>
      </c>
    </row>
    <row r="269" spans="1:4" x14ac:dyDescent="0.25">
      <c r="A269" s="8">
        <v>45078</v>
      </c>
      <c r="B269" s="136">
        <v>10.199999999999999</v>
      </c>
      <c r="C269" s="136">
        <v>67.099999999999994</v>
      </c>
      <c r="D269" s="72">
        <v>0.8</v>
      </c>
    </row>
    <row r="270" spans="1:4" x14ac:dyDescent="0.25">
      <c r="A270" s="8">
        <v>45170</v>
      </c>
      <c r="B270" s="136">
        <v>37.1</v>
      </c>
      <c r="C270" s="136">
        <v>76.099999999999994</v>
      </c>
      <c r="D270" s="72">
        <v>2.9</v>
      </c>
    </row>
    <row r="271" spans="1:4" x14ac:dyDescent="0.25">
      <c r="A271" s="8">
        <v>45261</v>
      </c>
      <c r="B271" s="136">
        <v>44.2</v>
      </c>
      <c r="C271" s="136">
        <v>99.3</v>
      </c>
      <c r="D271" s="72">
        <v>3.4</v>
      </c>
    </row>
    <row r="272" spans="1:4" x14ac:dyDescent="0.25">
      <c r="A272" s="8">
        <v>45352</v>
      </c>
      <c r="B272" s="136">
        <v>16.8</v>
      </c>
      <c r="C272" s="136">
        <v>108.3</v>
      </c>
      <c r="D272" s="72">
        <v>1.3</v>
      </c>
    </row>
    <row r="273" spans="1:4" x14ac:dyDescent="0.25">
      <c r="A273" s="8">
        <v>45444</v>
      </c>
      <c r="B273" s="136">
        <v>21.9</v>
      </c>
      <c r="C273" s="136">
        <v>120</v>
      </c>
      <c r="D273" s="72">
        <v>1.7</v>
      </c>
    </row>
    <row r="274" spans="1:4" x14ac:dyDescent="0.25">
      <c r="A274" s="8">
        <v>45536</v>
      </c>
      <c r="B274" s="136">
        <v>46.6</v>
      </c>
      <c r="C274" s="136">
        <v>129.5</v>
      </c>
      <c r="D274" s="72">
        <v>3.5</v>
      </c>
    </row>
    <row r="275" spans="1:4" x14ac:dyDescent="0.25">
      <c r="A275" s="8">
        <v>45627</v>
      </c>
      <c r="B275" s="21">
        <v>53.8</v>
      </c>
      <c r="C275" s="16">
        <v>139.1</v>
      </c>
      <c r="D275" s="9">
        <v>4</v>
      </c>
    </row>
    <row r="276" spans="1:4" x14ac:dyDescent="0.25">
      <c r="A276" s="8">
        <v>45717</v>
      </c>
    </row>
    <row r="277" spans="1:4" x14ac:dyDescent="0.25">
      <c r="A277" s="8">
        <v>45809</v>
      </c>
    </row>
  </sheetData>
  <pageMargins left="0.7" right="0.7" top="0.75" bottom="0.75" header="0.3" footer="0.3"/>
  <pageSetup paperSize="9" orientation="portrait" horizontalDpi="300" r:id="rId1"/>
  <headerFooter>
    <oddHeader>&amp;C&amp;"Calibri"&amp;12&amp;KFF0000OFFICIAL&amp;1#</oddHeader>
    <oddFooter>&amp;C&amp;1#&amp;"Calibri"&amp;12&amp;KFF0000OFFICIAL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81385-F680-4BE9-A8D9-A78BBCD5DB30}">
  <dimension ref="A1:K575"/>
  <sheetViews>
    <sheetView workbookViewId="0">
      <pane ySplit="6" topLeftCell="A551" activePane="bottomLeft" state="frozen"/>
      <selection pane="bottomLeft" activeCell="K572" sqref="K572:K573"/>
    </sheetView>
  </sheetViews>
  <sheetFormatPr defaultColWidth="8.85546875" defaultRowHeight="15" x14ac:dyDescent="0.25"/>
  <cols>
    <col min="1" max="1" width="14.28515625" style="2" customWidth="1"/>
    <col min="2" max="2" width="12.28515625" style="2" customWidth="1"/>
    <col min="3" max="4" width="10.85546875" style="2" customWidth="1"/>
    <col min="5" max="6" width="13.140625" style="2" customWidth="1"/>
    <col min="7" max="7" width="10.5703125" style="2" customWidth="1"/>
    <col min="8" max="9" width="13.140625" style="2" customWidth="1"/>
    <col min="10" max="11" width="13.28515625" style="2" customWidth="1"/>
    <col min="12" max="16384" width="8.85546875" style="2"/>
  </cols>
  <sheetData>
    <row r="1" spans="1:11" x14ac:dyDescent="0.25">
      <c r="A1" s="1" t="s">
        <v>0</v>
      </c>
    </row>
    <row r="2" spans="1:11" x14ac:dyDescent="0.25">
      <c r="A2" s="1"/>
      <c r="C2" s="3"/>
    </row>
    <row r="3" spans="1:11" x14ac:dyDescent="0.25">
      <c r="A3" s="1"/>
      <c r="B3" s="3" t="s">
        <v>1</v>
      </c>
      <c r="C3" s="3"/>
    </row>
    <row r="4" spans="1:11" s="5" customFormat="1" ht="17.45" customHeight="1" x14ac:dyDescent="0.25">
      <c r="A4" s="55"/>
      <c r="B4" s="13" t="s">
        <v>2</v>
      </c>
      <c r="C4" s="13" t="s">
        <v>3</v>
      </c>
      <c r="D4" s="13" t="s">
        <v>3</v>
      </c>
      <c r="E4" s="13" t="s">
        <v>4</v>
      </c>
      <c r="F4" s="13" t="s">
        <v>5</v>
      </c>
      <c r="G4" s="13" t="s">
        <v>3</v>
      </c>
      <c r="H4" s="13" t="s">
        <v>119</v>
      </c>
      <c r="I4" s="13" t="s">
        <v>6</v>
      </c>
      <c r="J4" s="13" t="s">
        <v>7</v>
      </c>
      <c r="K4" s="13" t="s">
        <v>3</v>
      </c>
    </row>
    <row r="5" spans="1:11" ht="60" x14ac:dyDescent="0.25">
      <c r="B5" s="138" t="s">
        <v>8</v>
      </c>
      <c r="C5" s="138"/>
      <c r="D5" s="138"/>
      <c r="E5" s="56" t="s">
        <v>159</v>
      </c>
      <c r="F5" s="138" t="s">
        <v>9</v>
      </c>
      <c r="G5" s="138"/>
      <c r="H5" s="138" t="s">
        <v>10</v>
      </c>
      <c r="I5" s="138"/>
      <c r="J5" s="56" t="s">
        <v>11</v>
      </c>
      <c r="K5" s="56" t="s">
        <v>12</v>
      </c>
    </row>
    <row r="6" spans="1:11" ht="45" x14ac:dyDescent="0.25">
      <c r="A6" s="57" t="s">
        <v>13</v>
      </c>
      <c r="B6" s="126" t="s">
        <v>14</v>
      </c>
      <c r="C6" s="126" t="s">
        <v>123</v>
      </c>
      <c r="D6" s="126" t="s">
        <v>15</v>
      </c>
      <c r="E6" s="6" t="s">
        <v>124</v>
      </c>
      <c r="F6" s="6" t="s">
        <v>125</v>
      </c>
      <c r="G6" s="7" t="s">
        <v>126</v>
      </c>
      <c r="H6" s="7" t="s">
        <v>16</v>
      </c>
      <c r="I6" s="7" t="s">
        <v>17</v>
      </c>
      <c r="J6" s="6" t="s">
        <v>127</v>
      </c>
      <c r="K6" s="6" t="s">
        <v>125</v>
      </c>
    </row>
    <row r="7" spans="1:11" ht="15.75" customHeight="1" x14ac:dyDescent="0.25">
      <c r="A7" s="8">
        <v>28522</v>
      </c>
      <c r="B7" s="72">
        <v>5997.8105932999997</v>
      </c>
      <c r="C7" s="58"/>
      <c r="D7" s="9" t="s">
        <v>18</v>
      </c>
      <c r="E7" s="72">
        <v>10489.329965499999</v>
      </c>
      <c r="F7" s="72">
        <v>57.180111699999998</v>
      </c>
      <c r="G7" s="9" t="s">
        <v>18</v>
      </c>
      <c r="H7" s="72">
        <v>75.020679299999998</v>
      </c>
      <c r="I7" s="72">
        <v>39.816545499999997</v>
      </c>
      <c r="J7" s="72">
        <v>918.10236310000005</v>
      </c>
      <c r="K7" s="10">
        <f>J7/B7*100</f>
        <v>15.307291699500958</v>
      </c>
    </row>
    <row r="8" spans="1:11" x14ac:dyDescent="0.25">
      <c r="A8" s="8">
        <v>28550</v>
      </c>
      <c r="B8" s="72">
        <v>6003.3342124999999</v>
      </c>
      <c r="C8" s="58">
        <f>(B8-B7)/B7*100</f>
        <v>9.2093925176138527E-2</v>
      </c>
      <c r="D8" s="9" t="s">
        <v>18</v>
      </c>
      <c r="E8" s="72">
        <v>10508.64091</v>
      </c>
      <c r="F8" s="72">
        <v>57.1275987</v>
      </c>
      <c r="G8" s="9" t="s">
        <v>18</v>
      </c>
      <c r="H8" s="72">
        <v>74.955940799999993</v>
      </c>
      <c r="I8" s="72">
        <v>39.7777788</v>
      </c>
      <c r="J8" s="72">
        <v>907.81280800000002</v>
      </c>
      <c r="K8" s="10">
        <f t="shared" ref="K8:K71" si="0">J8/B8*100</f>
        <v>15.121810245209632</v>
      </c>
    </row>
    <row r="9" spans="1:11" x14ac:dyDescent="0.25">
      <c r="A9" s="8">
        <v>28581</v>
      </c>
      <c r="B9" s="72">
        <v>6030.7574040999998</v>
      </c>
      <c r="C9" s="58">
        <f t="shared" ref="C9:C72" si="1">(B9-B8)/B8*100</f>
        <v>0.45679934898343599</v>
      </c>
      <c r="D9" s="9" t="s">
        <v>18</v>
      </c>
      <c r="E9" s="72">
        <v>10518.666207</v>
      </c>
      <c r="F9" s="72">
        <v>57.333860399999999</v>
      </c>
      <c r="G9" s="9" t="s">
        <v>18</v>
      </c>
      <c r="H9" s="72">
        <v>74.961587300000005</v>
      </c>
      <c r="I9" s="72">
        <v>40.181211099999999</v>
      </c>
      <c r="J9" s="72">
        <v>911.22169940000003</v>
      </c>
      <c r="K9" s="10">
        <f t="shared" si="0"/>
        <v>15.109573115650573</v>
      </c>
    </row>
    <row r="10" spans="1:11" x14ac:dyDescent="0.25">
      <c r="A10" s="8">
        <v>28611</v>
      </c>
      <c r="B10" s="72">
        <v>6033.4864223000004</v>
      </c>
      <c r="C10" s="58">
        <f t="shared" si="1"/>
        <v>4.5251666036927492E-2</v>
      </c>
      <c r="D10" s="9" t="s">
        <v>18</v>
      </c>
      <c r="E10" s="72">
        <v>10530.670698899999</v>
      </c>
      <c r="F10" s="72">
        <v>57.2944174</v>
      </c>
      <c r="G10" s="9" t="s">
        <v>18</v>
      </c>
      <c r="H10" s="72">
        <v>74.826487900000004</v>
      </c>
      <c r="I10" s="72">
        <v>40.236182599999999</v>
      </c>
      <c r="J10" s="72">
        <v>914.33117819999995</v>
      </c>
      <c r="K10" s="10">
        <f t="shared" si="0"/>
        <v>15.154275889651403</v>
      </c>
    </row>
    <row r="11" spans="1:11" x14ac:dyDescent="0.25">
      <c r="A11" s="8">
        <v>28642</v>
      </c>
      <c r="B11" s="72">
        <v>6033.8912257000002</v>
      </c>
      <c r="C11" s="58">
        <f t="shared" si="1"/>
        <v>6.7092783784777421E-3</v>
      </c>
      <c r="D11" s="9" t="s">
        <v>18</v>
      </c>
      <c r="E11" s="72">
        <v>10543.374021199999</v>
      </c>
      <c r="F11" s="72">
        <v>57.229224899999998</v>
      </c>
      <c r="G11" s="9" t="s">
        <v>18</v>
      </c>
      <c r="H11" s="72">
        <v>74.697857600000006</v>
      </c>
      <c r="I11" s="72">
        <v>40.241635100000003</v>
      </c>
      <c r="J11" s="72">
        <v>929.67921330000001</v>
      </c>
      <c r="K11" s="10">
        <f t="shared" si="0"/>
        <v>15.407623016806152</v>
      </c>
    </row>
    <row r="12" spans="1:11" x14ac:dyDescent="0.25">
      <c r="A12" s="8">
        <v>28672</v>
      </c>
      <c r="B12" s="72">
        <v>6030.6351862000001</v>
      </c>
      <c r="C12" s="58">
        <f t="shared" si="1"/>
        <v>-5.3962515700178286E-2</v>
      </c>
      <c r="D12" s="9" t="s">
        <v>18</v>
      </c>
      <c r="E12" s="72">
        <v>10555.353904699999</v>
      </c>
      <c r="F12" s="72">
        <v>57.1334248</v>
      </c>
      <c r="G12" s="9" t="s">
        <v>18</v>
      </c>
      <c r="H12" s="72">
        <v>74.426354500000002</v>
      </c>
      <c r="I12" s="72">
        <v>40.3173198</v>
      </c>
      <c r="J12" s="72">
        <v>933.89050980000002</v>
      </c>
      <c r="K12" s="10">
        <f t="shared" si="0"/>
        <v>15.485773570535933</v>
      </c>
    </row>
    <row r="13" spans="1:11" x14ac:dyDescent="0.25">
      <c r="A13" s="8">
        <v>28703</v>
      </c>
      <c r="B13" s="72">
        <v>6036.4997469999998</v>
      </c>
      <c r="C13" s="58">
        <f t="shared" si="1"/>
        <v>9.7246154325827533E-2</v>
      </c>
      <c r="D13" s="9" t="s">
        <v>18</v>
      </c>
      <c r="E13" s="72">
        <v>10570.465954499999</v>
      </c>
      <c r="F13" s="72">
        <v>57.107224700000003</v>
      </c>
      <c r="G13" s="9" t="s">
        <v>18</v>
      </c>
      <c r="H13" s="72">
        <v>74.3183267</v>
      </c>
      <c r="I13" s="72">
        <v>40.3740953</v>
      </c>
      <c r="J13" s="72">
        <v>938.14165379999997</v>
      </c>
      <c r="K13" s="10">
        <f t="shared" si="0"/>
        <v>15.541152872013861</v>
      </c>
    </row>
    <row r="14" spans="1:11" x14ac:dyDescent="0.25">
      <c r="A14" s="8">
        <v>28734</v>
      </c>
      <c r="B14" s="72">
        <v>6030.7801643000003</v>
      </c>
      <c r="C14" s="58">
        <f t="shared" si="1"/>
        <v>-9.4749986576941239E-2</v>
      </c>
      <c r="D14" s="9" t="s">
        <v>18</v>
      </c>
      <c r="E14" s="72">
        <v>10586.899191500001</v>
      </c>
      <c r="F14" s="72">
        <v>56.964556399999999</v>
      </c>
      <c r="G14" s="9" t="s">
        <v>18</v>
      </c>
      <c r="H14" s="72">
        <v>74.1603049</v>
      </c>
      <c r="I14" s="72">
        <v>40.246940700000003</v>
      </c>
      <c r="J14" s="72">
        <v>923.82509270000003</v>
      </c>
      <c r="K14" s="10">
        <f t="shared" si="0"/>
        <v>15.318500551034916</v>
      </c>
    </row>
    <row r="15" spans="1:11" x14ac:dyDescent="0.25">
      <c r="A15" s="8">
        <v>28764</v>
      </c>
      <c r="B15" s="72">
        <v>6035.9182111</v>
      </c>
      <c r="C15" s="58">
        <f t="shared" si="1"/>
        <v>8.5197050133166891E-2</v>
      </c>
      <c r="D15" s="9" t="s">
        <v>18</v>
      </c>
      <c r="E15" s="72">
        <v>10598.291017400001</v>
      </c>
      <c r="F15" s="72">
        <v>56.951806699999999</v>
      </c>
      <c r="G15" s="9" t="s">
        <v>18</v>
      </c>
      <c r="H15" s="72">
        <v>74.191433599999996</v>
      </c>
      <c r="I15" s="72">
        <v>40.193884199999999</v>
      </c>
      <c r="J15" s="72">
        <v>928.02900380000005</v>
      </c>
      <c r="K15" s="10">
        <f t="shared" si="0"/>
        <v>15.375108994905911</v>
      </c>
    </row>
    <row r="16" spans="1:11" x14ac:dyDescent="0.25">
      <c r="A16" s="8">
        <v>28795</v>
      </c>
      <c r="B16" s="72">
        <v>6028.3631681999996</v>
      </c>
      <c r="C16" s="58">
        <f t="shared" si="1"/>
        <v>-0.12516807941676192</v>
      </c>
      <c r="D16" s="9" t="s">
        <v>18</v>
      </c>
      <c r="E16" s="72">
        <v>10612.928152</v>
      </c>
      <c r="F16" s="72">
        <v>56.802072699999997</v>
      </c>
      <c r="G16" s="9" t="s">
        <v>18</v>
      </c>
      <c r="H16" s="72">
        <v>74.1411382</v>
      </c>
      <c r="I16" s="72">
        <v>39.953161399999999</v>
      </c>
      <c r="J16" s="72">
        <v>924.44130540000003</v>
      </c>
      <c r="K16" s="10">
        <f t="shared" si="0"/>
        <v>15.334864201222761</v>
      </c>
    </row>
    <row r="17" spans="1:11" x14ac:dyDescent="0.25">
      <c r="A17" s="8">
        <v>28825</v>
      </c>
      <c r="B17" s="72">
        <v>6053.4557433</v>
      </c>
      <c r="C17" s="58">
        <f t="shared" si="1"/>
        <v>0.41624192836233503</v>
      </c>
      <c r="D17" s="9" t="s">
        <v>18</v>
      </c>
      <c r="E17" s="72">
        <v>10629.038850000001</v>
      </c>
      <c r="F17" s="72">
        <v>56.952052100000003</v>
      </c>
      <c r="G17" s="9" t="s">
        <v>18</v>
      </c>
      <c r="H17" s="72">
        <v>74.293615700000004</v>
      </c>
      <c r="I17" s="72">
        <v>40.103922699999998</v>
      </c>
      <c r="J17" s="72">
        <v>940.47647229999995</v>
      </c>
      <c r="K17" s="10">
        <f t="shared" si="0"/>
        <v>15.536191428192481</v>
      </c>
    </row>
    <row r="18" spans="1:11" x14ac:dyDescent="0.25">
      <c r="A18" s="8">
        <v>28856</v>
      </c>
      <c r="B18" s="72">
        <v>6053.1552613000003</v>
      </c>
      <c r="C18" s="58">
        <f t="shared" si="1"/>
        <v>-4.9638093139149865E-3</v>
      </c>
      <c r="D18" s="9" t="s">
        <v>18</v>
      </c>
      <c r="E18" s="72">
        <v>10643.773156900001</v>
      </c>
      <c r="F18" s="72">
        <v>56.870389600000003</v>
      </c>
      <c r="G18" s="9" t="s">
        <v>18</v>
      </c>
      <c r="H18" s="72">
        <v>74.207205299999998</v>
      </c>
      <c r="I18" s="72">
        <v>40.027915700000001</v>
      </c>
      <c r="J18" s="72">
        <v>930.569616</v>
      </c>
      <c r="K18" s="10">
        <f t="shared" si="0"/>
        <v>15.373298318473116</v>
      </c>
    </row>
    <row r="19" spans="1:11" x14ac:dyDescent="0.25">
      <c r="A19" s="8">
        <v>28887</v>
      </c>
      <c r="B19" s="72">
        <v>6063.7461077999997</v>
      </c>
      <c r="C19" s="58">
        <f t="shared" si="1"/>
        <v>0.17496406490199265</v>
      </c>
      <c r="D19" s="19">
        <f>(B19-B7)/B7*100</f>
        <v>1.0993263870928973</v>
      </c>
      <c r="E19" s="72">
        <v>10660.707811099999</v>
      </c>
      <c r="F19" s="72">
        <v>56.879395000000002</v>
      </c>
      <c r="G19" s="19">
        <f>F19-F7</f>
        <v>-0.30071669999999528</v>
      </c>
      <c r="H19" s="72">
        <v>74.260878899999994</v>
      </c>
      <c r="I19" s="72">
        <v>39.994502300000001</v>
      </c>
      <c r="J19" s="72">
        <v>934.05505870000002</v>
      </c>
      <c r="K19" s="10">
        <f t="shared" si="0"/>
        <v>15.403927573723672</v>
      </c>
    </row>
    <row r="20" spans="1:11" x14ac:dyDescent="0.25">
      <c r="A20" s="8">
        <v>28915</v>
      </c>
      <c r="B20" s="72">
        <v>6056.0237299999999</v>
      </c>
      <c r="C20" s="58">
        <f t="shared" si="1"/>
        <v>-0.12735325098895917</v>
      </c>
      <c r="D20" s="19">
        <f t="shared" ref="D20:D83" si="2">(B20-B8)/B8*100</f>
        <v>0.87767090145158178</v>
      </c>
      <c r="E20" s="72">
        <v>10679.8629557</v>
      </c>
      <c r="F20" s="72">
        <v>56.705069700000003</v>
      </c>
      <c r="G20" s="19">
        <f t="shared" ref="G20:G83" si="3">F20-F8</f>
        <v>-0.42252899999999727</v>
      </c>
      <c r="H20" s="72">
        <v>74.163135199999999</v>
      </c>
      <c r="I20" s="72">
        <v>39.746760100000003</v>
      </c>
      <c r="J20" s="72">
        <v>931.43626380000001</v>
      </c>
      <c r="K20" s="10">
        <f t="shared" si="0"/>
        <v>15.380327180455087</v>
      </c>
    </row>
    <row r="21" spans="1:11" x14ac:dyDescent="0.25">
      <c r="A21" s="8">
        <v>28946</v>
      </c>
      <c r="B21" s="72">
        <v>6064.6640139000001</v>
      </c>
      <c r="C21" s="58">
        <f t="shared" si="1"/>
        <v>0.14267255686595887</v>
      </c>
      <c r="D21" s="19">
        <f t="shared" si="2"/>
        <v>0.56222805077433469</v>
      </c>
      <c r="E21" s="72">
        <v>10692.065989000001</v>
      </c>
      <c r="F21" s="72">
        <v>56.721161500000001</v>
      </c>
      <c r="G21" s="19">
        <f t="shared" si="3"/>
        <v>-0.61269889999999805</v>
      </c>
      <c r="H21" s="72">
        <v>74.224067099999999</v>
      </c>
      <c r="I21" s="72">
        <v>39.721413300000002</v>
      </c>
      <c r="J21" s="72">
        <v>943.45748660000004</v>
      </c>
      <c r="K21" s="10">
        <f t="shared" si="0"/>
        <v>15.556632394434846</v>
      </c>
    </row>
    <row r="22" spans="1:11" x14ac:dyDescent="0.25">
      <c r="A22" s="8">
        <v>28976</v>
      </c>
      <c r="B22" s="72">
        <v>6070.5964663000004</v>
      </c>
      <c r="C22" s="58">
        <f t="shared" si="1"/>
        <v>9.781996803785592E-2</v>
      </c>
      <c r="D22" s="19">
        <f t="shared" si="2"/>
        <v>0.61506799555957981</v>
      </c>
      <c r="E22" s="72">
        <v>10706.453036700001</v>
      </c>
      <c r="F22" s="72">
        <v>56.700351099999999</v>
      </c>
      <c r="G22" s="19">
        <f t="shared" si="3"/>
        <v>-0.59406630000000149</v>
      </c>
      <c r="H22" s="72">
        <v>74.305789899999994</v>
      </c>
      <c r="I22" s="72">
        <v>39.603141999999998</v>
      </c>
      <c r="J22" s="72">
        <v>951.70361809999997</v>
      </c>
      <c r="K22" s="10">
        <f t="shared" si="0"/>
        <v>15.677267026119079</v>
      </c>
    </row>
    <row r="23" spans="1:11" x14ac:dyDescent="0.25">
      <c r="A23" s="8">
        <v>29007</v>
      </c>
      <c r="B23" s="72">
        <v>6099.4576512000003</v>
      </c>
      <c r="C23" s="58">
        <f t="shared" si="1"/>
        <v>0.47542585082402378</v>
      </c>
      <c r="D23" s="19">
        <f t="shared" si="2"/>
        <v>1.0866358548317003</v>
      </c>
      <c r="E23" s="72">
        <v>10724.356129100001</v>
      </c>
      <c r="F23" s="72">
        <v>56.874814499999999</v>
      </c>
      <c r="G23" s="19">
        <f t="shared" si="3"/>
        <v>-0.35441039999999902</v>
      </c>
      <c r="H23" s="72">
        <v>74.333961900000006</v>
      </c>
      <c r="I23" s="72">
        <v>39.9160957</v>
      </c>
      <c r="J23" s="72">
        <v>946.25896399999999</v>
      </c>
      <c r="K23" s="10">
        <f t="shared" si="0"/>
        <v>15.513821361048945</v>
      </c>
    </row>
    <row r="24" spans="1:11" x14ac:dyDescent="0.25">
      <c r="A24" s="8">
        <v>29037</v>
      </c>
      <c r="B24" s="72">
        <v>6097.5952944000001</v>
      </c>
      <c r="C24" s="58">
        <f t="shared" si="1"/>
        <v>-3.0533154035980111E-2</v>
      </c>
      <c r="D24" s="19">
        <f t="shared" si="2"/>
        <v>1.1103325956978101</v>
      </c>
      <c r="E24" s="72">
        <v>10736.3918505</v>
      </c>
      <c r="F24" s="72">
        <v>56.793710400000002</v>
      </c>
      <c r="G24" s="19">
        <f t="shared" si="3"/>
        <v>-0.33971439999999831</v>
      </c>
      <c r="H24" s="72">
        <v>74.301127199999996</v>
      </c>
      <c r="I24" s="72">
        <v>39.790979399999998</v>
      </c>
      <c r="J24" s="72">
        <v>948.9978016</v>
      </c>
      <c r="K24" s="10">
        <f t="shared" si="0"/>
        <v>15.563476350612424</v>
      </c>
    </row>
    <row r="25" spans="1:11" x14ac:dyDescent="0.25">
      <c r="A25" s="8">
        <v>29068</v>
      </c>
      <c r="B25" s="72">
        <v>6115.0069919999996</v>
      </c>
      <c r="C25" s="58">
        <f t="shared" si="1"/>
        <v>0.28555023348286795</v>
      </c>
      <c r="D25" s="19">
        <f t="shared" si="2"/>
        <v>1.3005425046032026</v>
      </c>
      <c r="E25" s="72">
        <v>10750.6589018</v>
      </c>
      <c r="F25" s="72">
        <v>56.880299600000001</v>
      </c>
      <c r="G25" s="19">
        <f t="shared" si="3"/>
        <v>-0.22692510000000254</v>
      </c>
      <c r="H25" s="72">
        <v>74.486736800000003</v>
      </c>
      <c r="I25" s="72">
        <v>39.784343700000001</v>
      </c>
      <c r="J25" s="72">
        <v>947.93025130000001</v>
      </c>
      <c r="K25" s="10">
        <f t="shared" si="0"/>
        <v>15.501703473767673</v>
      </c>
    </row>
    <row r="26" spans="1:11" x14ac:dyDescent="0.25">
      <c r="A26" s="8">
        <v>29099</v>
      </c>
      <c r="B26" s="72">
        <v>6117.0316734999997</v>
      </c>
      <c r="C26" s="58">
        <f t="shared" si="1"/>
        <v>3.3110043907535122E-2</v>
      </c>
      <c r="D26" s="19">
        <f t="shared" si="2"/>
        <v>1.4301882484554256</v>
      </c>
      <c r="E26" s="72">
        <v>10766.917912299999</v>
      </c>
      <c r="F26" s="72">
        <v>56.813209899999997</v>
      </c>
      <c r="G26" s="19">
        <f t="shared" si="3"/>
        <v>-0.15134650000000249</v>
      </c>
      <c r="H26" s="72">
        <v>74.343209200000004</v>
      </c>
      <c r="I26" s="72">
        <v>39.793586500000004</v>
      </c>
      <c r="J26" s="72">
        <v>955.13300470000001</v>
      </c>
      <c r="K26" s="10">
        <f t="shared" si="0"/>
        <v>15.614321711587586</v>
      </c>
    </row>
    <row r="27" spans="1:11" x14ac:dyDescent="0.25">
      <c r="A27" s="8">
        <v>29129</v>
      </c>
      <c r="B27" s="72">
        <v>6152.1882426000002</v>
      </c>
      <c r="C27" s="58">
        <f t="shared" si="1"/>
        <v>0.57473250060653824</v>
      </c>
      <c r="D27" s="19">
        <f t="shared" si="2"/>
        <v>1.92630230287383</v>
      </c>
      <c r="E27" s="72">
        <v>10781.1960186</v>
      </c>
      <c r="F27" s="72">
        <v>57.064060699999999</v>
      </c>
      <c r="G27" s="19">
        <f t="shared" si="3"/>
        <v>0.11225400000000008</v>
      </c>
      <c r="H27" s="72">
        <v>74.344099099999994</v>
      </c>
      <c r="I27" s="72">
        <v>40.291607200000001</v>
      </c>
      <c r="J27" s="72">
        <v>965.94759680000004</v>
      </c>
      <c r="K27" s="10">
        <f t="shared" si="0"/>
        <v>15.700878430725279</v>
      </c>
    </row>
    <row r="28" spans="1:11" x14ac:dyDescent="0.25">
      <c r="A28" s="8">
        <v>29160</v>
      </c>
      <c r="B28" s="72">
        <v>6180.6167906999999</v>
      </c>
      <c r="C28" s="58">
        <f t="shared" si="1"/>
        <v>0.46208839812719082</v>
      </c>
      <c r="D28" s="19">
        <f t="shared" si="2"/>
        <v>2.5256212715111115</v>
      </c>
      <c r="E28" s="72">
        <v>10797.5778367</v>
      </c>
      <c r="F28" s="72">
        <v>57.240770900000001</v>
      </c>
      <c r="G28" s="19">
        <f t="shared" si="3"/>
        <v>0.43869820000000459</v>
      </c>
      <c r="H28" s="72">
        <v>74.472370600000005</v>
      </c>
      <c r="I28" s="72">
        <v>40.518982000000001</v>
      </c>
      <c r="J28" s="72">
        <v>972.75040590000003</v>
      </c>
      <c r="K28" s="10">
        <f t="shared" si="0"/>
        <v>15.738727037141368</v>
      </c>
    </row>
    <row r="29" spans="1:11" x14ac:dyDescent="0.25">
      <c r="A29" s="8">
        <v>29190</v>
      </c>
      <c r="B29" s="72">
        <v>6184.1998911000001</v>
      </c>
      <c r="C29" s="58">
        <f t="shared" si="1"/>
        <v>5.797318489946917E-2</v>
      </c>
      <c r="D29" s="19">
        <f t="shared" si="2"/>
        <v>2.1598266072186694</v>
      </c>
      <c r="E29" s="72">
        <v>10816.140223599999</v>
      </c>
      <c r="F29" s="72">
        <v>57.175663100000001</v>
      </c>
      <c r="G29" s="19">
        <f t="shared" si="3"/>
        <v>0.22361099999999823</v>
      </c>
      <c r="H29" s="72">
        <v>74.387036199999997</v>
      </c>
      <c r="I29" s="72">
        <v>40.477169600000003</v>
      </c>
      <c r="J29" s="72">
        <v>972.55968099999996</v>
      </c>
      <c r="K29" s="10">
        <f t="shared" si="0"/>
        <v>15.726524014847264</v>
      </c>
    </row>
    <row r="30" spans="1:11" x14ac:dyDescent="0.25">
      <c r="A30" s="8">
        <v>29221</v>
      </c>
      <c r="B30" s="72">
        <v>6205.2501013000001</v>
      </c>
      <c r="C30" s="58">
        <f t="shared" si="1"/>
        <v>0.34038696307819022</v>
      </c>
      <c r="D30" s="19">
        <f t="shared" si="2"/>
        <v>2.5126538711537236</v>
      </c>
      <c r="E30" s="72">
        <v>10829.055012299999</v>
      </c>
      <c r="F30" s="72">
        <v>57.301861500000001</v>
      </c>
      <c r="G30" s="19">
        <f t="shared" si="3"/>
        <v>0.43147189999999824</v>
      </c>
      <c r="H30" s="72">
        <v>74.349270799999999</v>
      </c>
      <c r="I30" s="72">
        <v>40.763159999999999</v>
      </c>
      <c r="J30" s="72">
        <v>987.35112790000005</v>
      </c>
      <c r="K30" s="10">
        <f t="shared" si="0"/>
        <v>15.911544446744378</v>
      </c>
    </row>
    <row r="31" spans="1:11" x14ac:dyDescent="0.25">
      <c r="A31" s="8">
        <v>29252</v>
      </c>
      <c r="B31" s="72">
        <v>6222.0373224000004</v>
      </c>
      <c r="C31" s="58">
        <f t="shared" si="1"/>
        <v>0.27053254624633788</v>
      </c>
      <c r="D31" s="19">
        <f t="shared" si="2"/>
        <v>2.6104525451087981</v>
      </c>
      <c r="E31" s="72">
        <v>10844.1468752</v>
      </c>
      <c r="F31" s="72">
        <v>57.376918600000003</v>
      </c>
      <c r="G31" s="19">
        <f t="shared" si="3"/>
        <v>0.49752360000000095</v>
      </c>
      <c r="H31" s="72">
        <v>74.279881599999996</v>
      </c>
      <c r="I31" s="72">
        <v>40.979005100000002</v>
      </c>
      <c r="J31" s="72">
        <v>979.3328487</v>
      </c>
      <c r="K31" s="10">
        <f t="shared" si="0"/>
        <v>15.739745648491965</v>
      </c>
    </row>
    <row r="32" spans="1:11" x14ac:dyDescent="0.25">
      <c r="A32" s="8">
        <v>29281</v>
      </c>
      <c r="B32" s="72">
        <v>6233.3111769999996</v>
      </c>
      <c r="C32" s="58">
        <f t="shared" si="1"/>
        <v>0.18119233324769779</v>
      </c>
      <c r="D32" s="19">
        <f t="shared" si="2"/>
        <v>2.9274562799640762</v>
      </c>
      <c r="E32" s="72">
        <v>10861.0230514</v>
      </c>
      <c r="F32" s="72">
        <v>57.391565700000001</v>
      </c>
      <c r="G32" s="19">
        <f t="shared" si="3"/>
        <v>0.68649599999999822</v>
      </c>
      <c r="H32" s="72">
        <v>74.170381199999994</v>
      </c>
      <c r="I32" s="72">
        <v>41.113328899999999</v>
      </c>
      <c r="J32" s="72">
        <v>979.97023490000004</v>
      </c>
      <c r="K32" s="10">
        <f t="shared" si="0"/>
        <v>15.721503500674663</v>
      </c>
    </row>
    <row r="33" spans="1:11" x14ac:dyDescent="0.25">
      <c r="A33" s="8">
        <v>29312</v>
      </c>
      <c r="B33" s="72">
        <v>6246.8318919000003</v>
      </c>
      <c r="C33" s="58">
        <f t="shared" si="1"/>
        <v>0.2169106357130085</v>
      </c>
      <c r="D33" s="19">
        <f t="shared" si="2"/>
        <v>3.0037587833798827</v>
      </c>
      <c r="E33" s="72">
        <v>10875.6418247</v>
      </c>
      <c r="F33" s="72">
        <v>57.438742400000002</v>
      </c>
      <c r="G33" s="19">
        <f t="shared" si="3"/>
        <v>0.71758090000000152</v>
      </c>
      <c r="H33" s="72">
        <v>74.238445999999996</v>
      </c>
      <c r="I33" s="72">
        <v>41.143434800000001</v>
      </c>
      <c r="J33" s="72">
        <v>985.57597769999995</v>
      </c>
      <c r="K33" s="10">
        <f t="shared" si="0"/>
        <v>15.777213069843517</v>
      </c>
    </row>
    <row r="34" spans="1:11" x14ac:dyDescent="0.25">
      <c r="A34" s="8">
        <v>29342</v>
      </c>
      <c r="B34" s="72">
        <v>6268.2566820000002</v>
      </c>
      <c r="C34" s="58">
        <f t="shared" si="1"/>
        <v>0.34297049241521116</v>
      </c>
      <c r="D34" s="19">
        <f t="shared" si="2"/>
        <v>3.2560262701907559</v>
      </c>
      <c r="E34" s="72">
        <v>10892.0250328</v>
      </c>
      <c r="F34" s="72">
        <v>57.549047700000003</v>
      </c>
      <c r="G34" s="19">
        <f t="shared" si="3"/>
        <v>0.8486966000000038</v>
      </c>
      <c r="H34" s="72">
        <v>74.451465099999993</v>
      </c>
      <c r="I34" s="72">
        <v>41.155884999999998</v>
      </c>
      <c r="J34" s="72">
        <v>964.41023800000005</v>
      </c>
      <c r="K34" s="10">
        <f t="shared" si="0"/>
        <v>15.385621344598283</v>
      </c>
    </row>
    <row r="35" spans="1:11" x14ac:dyDescent="0.25">
      <c r="A35" s="8">
        <v>29373</v>
      </c>
      <c r="B35" s="72">
        <v>6275.4923079999999</v>
      </c>
      <c r="C35" s="58">
        <f t="shared" si="1"/>
        <v>0.11543282872856167</v>
      </c>
      <c r="D35" s="19">
        <f t="shared" si="2"/>
        <v>2.8860706454018366</v>
      </c>
      <c r="E35" s="72">
        <v>10909.7040325</v>
      </c>
      <c r="F35" s="72">
        <v>57.5221132</v>
      </c>
      <c r="G35" s="19">
        <f t="shared" si="3"/>
        <v>0.64729870000000034</v>
      </c>
      <c r="H35" s="72">
        <v>74.200140700000006</v>
      </c>
      <c r="I35" s="72">
        <v>41.349434299999999</v>
      </c>
      <c r="J35" s="72">
        <v>992.46931489999997</v>
      </c>
      <c r="K35" s="10">
        <f t="shared" si="0"/>
        <v>15.815003288822451</v>
      </c>
    </row>
    <row r="36" spans="1:11" x14ac:dyDescent="0.25">
      <c r="A36" s="8">
        <v>29403</v>
      </c>
      <c r="B36" s="72">
        <v>6306.7224354</v>
      </c>
      <c r="C36" s="58">
        <f t="shared" si="1"/>
        <v>0.49765222977308016</v>
      </c>
      <c r="D36" s="19">
        <f t="shared" si="2"/>
        <v>3.4296658092750301</v>
      </c>
      <c r="E36" s="72">
        <v>10924.102862</v>
      </c>
      <c r="F36" s="72">
        <v>57.732177299999996</v>
      </c>
      <c r="G36" s="19">
        <f t="shared" si="3"/>
        <v>0.93846689999999455</v>
      </c>
      <c r="H36" s="72">
        <v>74.332905400000001</v>
      </c>
      <c r="I36" s="72">
        <v>41.6361876</v>
      </c>
      <c r="J36" s="72">
        <v>1011.9883091</v>
      </c>
      <c r="K36" s="10">
        <f t="shared" si="0"/>
        <v>16.04618436066967</v>
      </c>
    </row>
    <row r="37" spans="1:11" x14ac:dyDescent="0.25">
      <c r="A37" s="8">
        <v>29434</v>
      </c>
      <c r="B37" s="72">
        <v>6315.8567118999999</v>
      </c>
      <c r="C37" s="58">
        <f t="shared" si="1"/>
        <v>0.14483397031600306</v>
      </c>
      <c r="D37" s="19">
        <f t="shared" si="2"/>
        <v>3.2845378617352905</v>
      </c>
      <c r="E37" s="72">
        <v>10940.7328996</v>
      </c>
      <c r="F37" s="72">
        <v>57.727912500000002</v>
      </c>
      <c r="G37" s="19">
        <f t="shared" si="3"/>
        <v>0.84761290000000145</v>
      </c>
      <c r="H37" s="72">
        <v>74.424273499999998</v>
      </c>
      <c r="I37" s="72">
        <v>41.540935400000002</v>
      </c>
      <c r="J37" s="72">
        <v>1008.620287</v>
      </c>
      <c r="K37" s="10">
        <f t="shared" si="0"/>
        <v>15.969651197114898</v>
      </c>
    </row>
    <row r="38" spans="1:11" x14ac:dyDescent="0.25">
      <c r="A38" s="8">
        <v>29465</v>
      </c>
      <c r="B38" s="72">
        <v>6317.8650964999997</v>
      </c>
      <c r="C38" s="58">
        <f t="shared" si="1"/>
        <v>3.179908429866183E-2</v>
      </c>
      <c r="D38" s="19">
        <f t="shared" si="2"/>
        <v>3.2831842913294675</v>
      </c>
      <c r="E38" s="72">
        <v>10959.631173</v>
      </c>
      <c r="F38" s="72">
        <v>57.646694500000002</v>
      </c>
      <c r="G38" s="19">
        <f t="shared" si="3"/>
        <v>0.83348460000000557</v>
      </c>
      <c r="H38" s="72">
        <v>74.265733100000006</v>
      </c>
      <c r="I38" s="72">
        <v>41.536520099999997</v>
      </c>
      <c r="J38" s="72">
        <v>1021.9693237</v>
      </c>
      <c r="K38" s="10">
        <f t="shared" si="0"/>
        <v>16.175864917820977</v>
      </c>
    </row>
    <row r="39" spans="1:11" x14ac:dyDescent="0.25">
      <c r="A39" s="8">
        <v>29495</v>
      </c>
      <c r="B39" s="72">
        <v>6307.0916946999996</v>
      </c>
      <c r="C39" s="58">
        <f t="shared" si="1"/>
        <v>-0.17052282116578274</v>
      </c>
      <c r="D39" s="19">
        <f t="shared" si="2"/>
        <v>2.5178594345893268</v>
      </c>
      <c r="E39" s="72">
        <v>10977.1909203</v>
      </c>
      <c r="F39" s="72">
        <v>57.456336</v>
      </c>
      <c r="G39" s="19">
        <f t="shared" si="3"/>
        <v>0.39227530000000144</v>
      </c>
      <c r="H39" s="72">
        <v>74.261953300000002</v>
      </c>
      <c r="I39" s="72">
        <v>41.166818599999999</v>
      </c>
      <c r="J39" s="72">
        <v>1010.5124114</v>
      </c>
      <c r="K39" s="10">
        <f t="shared" si="0"/>
        <v>16.021844303439536</v>
      </c>
    </row>
    <row r="40" spans="1:11" x14ac:dyDescent="0.25">
      <c r="A40" s="8">
        <v>29526</v>
      </c>
      <c r="B40" s="72">
        <v>6328.7664302000003</v>
      </c>
      <c r="C40" s="58">
        <f t="shared" si="1"/>
        <v>0.34365657816921352</v>
      </c>
      <c r="D40" s="19">
        <f t="shared" si="2"/>
        <v>2.3970041262373969</v>
      </c>
      <c r="E40" s="72">
        <v>10997.021043299999</v>
      </c>
      <c r="F40" s="72">
        <v>57.549825599999998</v>
      </c>
      <c r="G40" s="19">
        <f t="shared" si="3"/>
        <v>0.30905469999999724</v>
      </c>
      <c r="H40" s="72">
        <v>74.428154599999999</v>
      </c>
      <c r="I40" s="72">
        <v>41.191367499999998</v>
      </c>
      <c r="J40" s="72">
        <v>1030.5404559000001</v>
      </c>
      <c r="K40" s="10">
        <f t="shared" si="0"/>
        <v>16.283433229300474</v>
      </c>
    </row>
    <row r="41" spans="1:11" x14ac:dyDescent="0.25">
      <c r="A41" s="8">
        <v>29556</v>
      </c>
      <c r="B41" s="72">
        <v>6351.6617876999999</v>
      </c>
      <c r="C41" s="58">
        <f t="shared" si="1"/>
        <v>0.36176651093878431</v>
      </c>
      <c r="D41" s="19">
        <f t="shared" si="2"/>
        <v>2.70789915508719</v>
      </c>
      <c r="E41" s="72">
        <v>11019.0850149</v>
      </c>
      <c r="F41" s="72">
        <v>57.642370300000003</v>
      </c>
      <c r="G41" s="19">
        <f t="shared" si="3"/>
        <v>0.46670720000000188</v>
      </c>
      <c r="H41" s="72">
        <v>74.642332600000003</v>
      </c>
      <c r="I41" s="72">
        <v>41.167624799999999</v>
      </c>
      <c r="J41" s="72">
        <v>1024.4648241</v>
      </c>
      <c r="K41" s="10">
        <f t="shared" si="0"/>
        <v>16.129083353963797</v>
      </c>
    </row>
    <row r="42" spans="1:11" x14ac:dyDescent="0.25">
      <c r="A42" s="8">
        <v>29587</v>
      </c>
      <c r="B42" s="72">
        <v>6356.9660334999999</v>
      </c>
      <c r="C42" s="58">
        <f t="shared" si="1"/>
        <v>8.3509575561338409E-2</v>
      </c>
      <c r="D42" s="19">
        <f t="shared" si="2"/>
        <v>2.4449607948632925</v>
      </c>
      <c r="E42" s="72">
        <v>11036.902945600001</v>
      </c>
      <c r="F42" s="72">
        <v>57.597371899999999</v>
      </c>
      <c r="G42" s="19">
        <f t="shared" si="3"/>
        <v>0.29551039999999773</v>
      </c>
      <c r="H42" s="72">
        <v>74.548894000000004</v>
      </c>
      <c r="I42" s="72">
        <v>41.168933600000003</v>
      </c>
      <c r="J42" s="72">
        <v>1016.6016442</v>
      </c>
      <c r="K42" s="10">
        <f t="shared" si="0"/>
        <v>15.991931352829369</v>
      </c>
    </row>
    <row r="43" spans="1:11" x14ac:dyDescent="0.25">
      <c r="A43" s="8">
        <v>29618</v>
      </c>
      <c r="B43" s="72">
        <v>6373.0247376999996</v>
      </c>
      <c r="C43" s="58">
        <f t="shared" si="1"/>
        <v>0.25261585661105351</v>
      </c>
      <c r="D43" s="19">
        <f t="shared" si="2"/>
        <v>2.4266555707794986</v>
      </c>
      <c r="E43" s="72">
        <v>11056.9739818</v>
      </c>
      <c r="F43" s="72">
        <v>57.6380549</v>
      </c>
      <c r="G43" s="19">
        <f t="shared" si="3"/>
        <v>0.26113629999999688</v>
      </c>
      <c r="H43" s="72">
        <v>74.558780400000003</v>
      </c>
      <c r="I43" s="72">
        <v>41.2388476</v>
      </c>
      <c r="J43" s="72">
        <v>1023.7264232</v>
      </c>
      <c r="K43" s="10">
        <f t="shared" si="0"/>
        <v>16.063430872064352</v>
      </c>
    </row>
    <row r="44" spans="1:11" x14ac:dyDescent="0.25">
      <c r="A44" s="8">
        <v>29646</v>
      </c>
      <c r="B44" s="72">
        <v>6377.0118824000001</v>
      </c>
      <c r="C44" s="58">
        <f t="shared" si="1"/>
        <v>6.2562831059077992E-2</v>
      </c>
      <c r="D44" s="19">
        <f t="shared" si="2"/>
        <v>2.3053671045693171</v>
      </c>
      <c r="E44" s="72">
        <v>11079.311229200001</v>
      </c>
      <c r="F44" s="72">
        <v>57.557836899999998</v>
      </c>
      <c r="G44" s="19">
        <f t="shared" si="3"/>
        <v>0.16627119999999707</v>
      </c>
      <c r="H44" s="72">
        <v>74.633403900000005</v>
      </c>
      <c r="I44" s="72">
        <v>41.007841599999999</v>
      </c>
      <c r="J44" s="72">
        <v>1036.4435900000001</v>
      </c>
      <c r="K44" s="10">
        <f t="shared" si="0"/>
        <v>16.252809452347023</v>
      </c>
    </row>
    <row r="45" spans="1:11" x14ac:dyDescent="0.25">
      <c r="A45" s="8">
        <v>29677</v>
      </c>
      <c r="B45" s="72">
        <v>6404.0715774</v>
      </c>
      <c r="C45" s="58">
        <f t="shared" si="1"/>
        <v>0.42433188927689364</v>
      </c>
      <c r="D45" s="19">
        <f t="shared" si="2"/>
        <v>2.5171108847011827</v>
      </c>
      <c r="E45" s="72">
        <v>11093.609038799999</v>
      </c>
      <c r="F45" s="72">
        <v>57.727575899999998</v>
      </c>
      <c r="G45" s="19">
        <f t="shared" si="3"/>
        <v>0.28883349999999552</v>
      </c>
      <c r="H45" s="72">
        <v>74.573811699999993</v>
      </c>
      <c r="I45" s="72">
        <v>41.401102899999998</v>
      </c>
      <c r="J45" s="72">
        <v>1024.7045568000001</v>
      </c>
      <c r="K45" s="10">
        <f t="shared" si="0"/>
        <v>16.000829228957834</v>
      </c>
    </row>
    <row r="46" spans="1:11" x14ac:dyDescent="0.25">
      <c r="A46" s="8">
        <v>29707</v>
      </c>
      <c r="B46" s="72">
        <v>6405.4270391999999</v>
      </c>
      <c r="C46" s="58">
        <f t="shared" si="1"/>
        <v>2.1165625393433474E-2</v>
      </c>
      <c r="D46" s="19">
        <f t="shared" si="2"/>
        <v>2.1883334419584268</v>
      </c>
      <c r="E46" s="72">
        <v>11110.184054699999</v>
      </c>
      <c r="F46" s="72">
        <v>57.6536537</v>
      </c>
      <c r="G46" s="19">
        <f t="shared" si="3"/>
        <v>0.10460599999999687</v>
      </c>
      <c r="H46" s="72">
        <v>74.491192699999999</v>
      </c>
      <c r="I46" s="72">
        <v>41.336735900000001</v>
      </c>
      <c r="J46" s="72">
        <v>1041.6433958</v>
      </c>
      <c r="K46" s="10">
        <f t="shared" si="0"/>
        <v>16.261888386603108</v>
      </c>
    </row>
    <row r="47" spans="1:11" x14ac:dyDescent="0.25">
      <c r="A47" s="8">
        <v>29738</v>
      </c>
      <c r="B47" s="72">
        <v>6420.9503751000002</v>
      </c>
      <c r="C47" s="58">
        <f t="shared" si="1"/>
        <v>0.24234661959304937</v>
      </c>
      <c r="D47" s="19">
        <f t="shared" si="2"/>
        <v>2.3178749962703376</v>
      </c>
      <c r="E47" s="72">
        <v>11127.9570996</v>
      </c>
      <c r="F47" s="72">
        <v>57.7010705</v>
      </c>
      <c r="G47" s="19">
        <f t="shared" si="3"/>
        <v>0.17895730000000043</v>
      </c>
      <c r="H47" s="72">
        <v>74.437493000000003</v>
      </c>
      <c r="I47" s="72">
        <v>41.485588499999999</v>
      </c>
      <c r="J47" s="72">
        <v>1040.1604142000001</v>
      </c>
      <c r="K47" s="10">
        <f t="shared" si="0"/>
        <v>16.199477545157023</v>
      </c>
    </row>
    <row r="48" spans="1:11" x14ac:dyDescent="0.25">
      <c r="A48" s="8">
        <v>29768</v>
      </c>
      <c r="B48" s="72">
        <v>6418.5581247999999</v>
      </c>
      <c r="C48" s="58">
        <f t="shared" si="1"/>
        <v>-3.7256950455143246E-2</v>
      </c>
      <c r="D48" s="19">
        <f t="shared" si="2"/>
        <v>1.7732774915264962</v>
      </c>
      <c r="E48" s="72">
        <v>11146.712002599999</v>
      </c>
      <c r="F48" s="72">
        <v>57.582524100000001</v>
      </c>
      <c r="G48" s="19">
        <f t="shared" si="3"/>
        <v>-0.14965319999999593</v>
      </c>
      <c r="H48" s="72">
        <v>74.375586400000003</v>
      </c>
      <c r="I48" s="72">
        <v>41.310782099999997</v>
      </c>
      <c r="J48" s="72">
        <v>1035.1171202</v>
      </c>
      <c r="K48" s="10">
        <f t="shared" si="0"/>
        <v>16.126941597685601</v>
      </c>
    </row>
    <row r="49" spans="1:11" x14ac:dyDescent="0.25">
      <c r="A49" s="8">
        <v>29799</v>
      </c>
      <c r="B49" s="72">
        <v>6434.7140239999999</v>
      </c>
      <c r="C49" s="58">
        <f t="shared" si="1"/>
        <v>0.25170605120138934</v>
      </c>
      <c r="D49" s="19">
        <f t="shared" si="2"/>
        <v>1.8818874069143356</v>
      </c>
      <c r="E49" s="72">
        <v>11165.4790386</v>
      </c>
      <c r="F49" s="72">
        <v>57.630434000000001</v>
      </c>
      <c r="G49" s="19">
        <f t="shared" si="3"/>
        <v>-9.7478500000001134E-2</v>
      </c>
      <c r="H49" s="72">
        <v>74.335277599999998</v>
      </c>
      <c r="I49" s="72">
        <v>41.442864499999999</v>
      </c>
      <c r="J49" s="72">
        <v>1041.0958874</v>
      </c>
      <c r="K49" s="10">
        <f t="shared" si="0"/>
        <v>16.179365291401488</v>
      </c>
    </row>
    <row r="50" spans="1:11" x14ac:dyDescent="0.25">
      <c r="A50" s="8">
        <v>29830</v>
      </c>
      <c r="B50" s="72">
        <v>6459.4176133999999</v>
      </c>
      <c r="C50" s="58">
        <f t="shared" si="1"/>
        <v>0.38391122445941439</v>
      </c>
      <c r="D50" s="19">
        <f t="shared" si="2"/>
        <v>2.2405118618062634</v>
      </c>
      <c r="E50" s="72">
        <v>11184.2331476</v>
      </c>
      <c r="F50" s="72">
        <v>57.754676000000003</v>
      </c>
      <c r="G50" s="19">
        <f t="shared" si="3"/>
        <v>0.10798150000000106</v>
      </c>
      <c r="H50" s="72">
        <v>74.184879600000002</v>
      </c>
      <c r="I50" s="72">
        <v>41.8319233</v>
      </c>
      <c r="J50" s="72">
        <v>1048.2009361</v>
      </c>
      <c r="K50" s="10">
        <f t="shared" si="0"/>
        <v>16.227483634523292</v>
      </c>
    </row>
    <row r="51" spans="1:11" x14ac:dyDescent="0.25">
      <c r="A51" s="8">
        <v>29860</v>
      </c>
      <c r="B51" s="72">
        <v>6429.9793765000004</v>
      </c>
      <c r="C51" s="58">
        <f t="shared" si="1"/>
        <v>-0.45574134793406451</v>
      </c>
      <c r="D51" s="19">
        <f t="shared" si="2"/>
        <v>1.9484048710321789</v>
      </c>
      <c r="E51" s="72">
        <v>11204.604028399999</v>
      </c>
      <c r="F51" s="72">
        <v>57.386939900000002</v>
      </c>
      <c r="G51" s="19">
        <f t="shared" si="3"/>
        <v>-6.9396099999998739E-2</v>
      </c>
      <c r="H51" s="72">
        <v>73.643858499999993</v>
      </c>
      <c r="I51" s="72">
        <v>41.633019900000001</v>
      </c>
      <c r="J51" s="72">
        <v>1039.4131239999999</v>
      </c>
      <c r="K51" s="10">
        <f t="shared" si="0"/>
        <v>16.165108208570626</v>
      </c>
    </row>
    <row r="52" spans="1:11" x14ac:dyDescent="0.25">
      <c r="A52" s="8">
        <v>29891</v>
      </c>
      <c r="B52" s="72">
        <v>6417.1059599</v>
      </c>
      <c r="C52" s="58">
        <f t="shared" si="1"/>
        <v>-0.20020929844735685</v>
      </c>
      <c r="D52" s="19">
        <f t="shared" si="2"/>
        <v>1.3958412065652428</v>
      </c>
      <c r="E52" s="72">
        <v>11224.9249392</v>
      </c>
      <c r="F52" s="72">
        <v>57.168364099999998</v>
      </c>
      <c r="G52" s="19">
        <f t="shared" si="3"/>
        <v>-0.38146150000000034</v>
      </c>
      <c r="H52" s="72">
        <v>73.530974999999998</v>
      </c>
      <c r="I52" s="72">
        <v>41.312930700000003</v>
      </c>
      <c r="J52" s="72">
        <v>1030.2885928999999</v>
      </c>
      <c r="K52" s="10">
        <f t="shared" si="0"/>
        <v>16.055346434018603</v>
      </c>
    </row>
    <row r="53" spans="1:11" x14ac:dyDescent="0.25">
      <c r="A53" s="8">
        <v>29921</v>
      </c>
      <c r="B53" s="72">
        <v>6430.2835840999996</v>
      </c>
      <c r="C53" s="58">
        <f t="shared" si="1"/>
        <v>0.20535151331995427</v>
      </c>
      <c r="D53" s="19">
        <f t="shared" si="2"/>
        <v>1.2378145913286971</v>
      </c>
      <c r="E53" s="72">
        <v>11245.2739994</v>
      </c>
      <c r="F53" s="72">
        <v>57.182097900000002</v>
      </c>
      <c r="G53" s="19">
        <f t="shared" si="3"/>
        <v>-0.46027240000000091</v>
      </c>
      <c r="H53" s="72">
        <v>73.493172799999996</v>
      </c>
      <c r="I53" s="72">
        <v>41.377503900000001</v>
      </c>
      <c r="J53" s="72">
        <v>1016.1479339</v>
      </c>
      <c r="K53" s="10">
        <f t="shared" si="0"/>
        <v>15.802536864977517</v>
      </c>
    </row>
    <row r="54" spans="1:11" x14ac:dyDescent="0.25">
      <c r="A54" s="8">
        <v>29952</v>
      </c>
      <c r="B54" s="72">
        <v>6467.7337914999998</v>
      </c>
      <c r="C54" s="58">
        <f t="shared" si="1"/>
        <v>0.58240366711978875</v>
      </c>
      <c r="D54" s="19">
        <f t="shared" si="2"/>
        <v>1.7424626373064598</v>
      </c>
      <c r="E54" s="72">
        <v>11266.016879999999</v>
      </c>
      <c r="F54" s="72">
        <v>57.409232199999998</v>
      </c>
      <c r="G54" s="19">
        <f t="shared" si="3"/>
        <v>-0.18813970000000069</v>
      </c>
      <c r="H54" s="72">
        <v>73.876628199999999</v>
      </c>
      <c r="I54" s="72">
        <v>41.451028999999998</v>
      </c>
      <c r="J54" s="72">
        <v>1034.0006545000001</v>
      </c>
      <c r="K54" s="10">
        <f t="shared" si="0"/>
        <v>15.987062668826916</v>
      </c>
    </row>
    <row r="55" spans="1:11" ht="15.75" customHeight="1" x14ac:dyDescent="0.25">
      <c r="A55" s="8">
        <v>29983</v>
      </c>
      <c r="B55" s="72">
        <v>6450.6039486999998</v>
      </c>
      <c r="C55" s="58">
        <f t="shared" si="1"/>
        <v>-0.26485077079876601</v>
      </c>
      <c r="D55" s="19">
        <f t="shared" si="2"/>
        <v>1.2173059762513687</v>
      </c>
      <c r="E55" s="72">
        <v>11286.1389968</v>
      </c>
      <c r="F55" s="72">
        <v>57.155099300000003</v>
      </c>
      <c r="G55" s="19">
        <f t="shared" si="3"/>
        <v>-0.48295559999999682</v>
      </c>
      <c r="H55" s="72">
        <v>73.5839821</v>
      </c>
      <c r="I55" s="72">
        <v>41.230288899999998</v>
      </c>
      <c r="J55" s="72">
        <v>1032.6716609</v>
      </c>
      <c r="K55" s="10">
        <f t="shared" si="0"/>
        <v>16.008914345270199</v>
      </c>
    </row>
    <row r="56" spans="1:11" x14ac:dyDescent="0.25">
      <c r="A56" s="8">
        <v>30011</v>
      </c>
      <c r="B56" s="72">
        <v>6443.6013786000003</v>
      </c>
      <c r="C56" s="58">
        <f t="shared" si="1"/>
        <v>-0.10855681352768126</v>
      </c>
      <c r="D56" s="19">
        <f t="shared" si="2"/>
        <v>1.0442115747624909</v>
      </c>
      <c r="E56" s="72">
        <v>11306.797028499999</v>
      </c>
      <c r="F56" s="72">
        <v>56.988741900000001</v>
      </c>
      <c r="G56" s="19">
        <f t="shared" si="3"/>
        <v>-0.56909499999999724</v>
      </c>
      <c r="H56" s="72">
        <v>73.349033199999994</v>
      </c>
      <c r="I56" s="72">
        <v>41.128051499999998</v>
      </c>
      <c r="J56" s="72">
        <v>1039.8873795</v>
      </c>
      <c r="K56" s="10">
        <f t="shared" si="0"/>
        <v>16.138294695782935</v>
      </c>
    </row>
    <row r="57" spans="1:11" x14ac:dyDescent="0.25">
      <c r="A57" s="8">
        <v>30042</v>
      </c>
      <c r="B57" s="72">
        <v>6455.9727696999998</v>
      </c>
      <c r="C57" s="58">
        <f t="shared" si="1"/>
        <v>0.19199497878758379</v>
      </c>
      <c r="D57" s="19">
        <f t="shared" si="2"/>
        <v>0.81044054040806446</v>
      </c>
      <c r="E57" s="72">
        <v>11325.9899809</v>
      </c>
      <c r="F57" s="72">
        <v>57.001399300000003</v>
      </c>
      <c r="G57" s="19">
        <f t="shared" si="3"/>
        <v>-0.72617659999999518</v>
      </c>
      <c r="H57" s="72">
        <v>73.307970100000006</v>
      </c>
      <c r="I57" s="72">
        <v>41.194294599999999</v>
      </c>
      <c r="J57" s="72">
        <v>1052.6223692999999</v>
      </c>
      <c r="K57" s="10">
        <f t="shared" si="0"/>
        <v>16.304628393730258</v>
      </c>
    </row>
    <row r="58" spans="1:11" x14ac:dyDescent="0.25">
      <c r="A58" s="8">
        <v>30072</v>
      </c>
      <c r="B58" s="72">
        <v>6433.1021972999997</v>
      </c>
      <c r="C58" s="58">
        <f t="shared" si="1"/>
        <v>-0.35425447435805857</v>
      </c>
      <c r="D58" s="19">
        <f t="shared" si="2"/>
        <v>0.43205797100853915</v>
      </c>
      <c r="E58" s="72">
        <v>11344.4649367</v>
      </c>
      <c r="F58" s="72">
        <v>56.706968799999999</v>
      </c>
      <c r="G58" s="19">
        <f t="shared" si="3"/>
        <v>-0.94668490000000105</v>
      </c>
      <c r="H58" s="72">
        <v>72.961017999999996</v>
      </c>
      <c r="I58" s="72">
        <v>40.950432200000002</v>
      </c>
      <c r="J58" s="72">
        <v>1046.8950278</v>
      </c>
      <c r="K58" s="10">
        <f t="shared" si="0"/>
        <v>16.273564381417511</v>
      </c>
    </row>
    <row r="59" spans="1:11" x14ac:dyDescent="0.25">
      <c r="A59" s="8">
        <v>30103</v>
      </c>
      <c r="B59" s="72">
        <v>6420.9280959999996</v>
      </c>
      <c r="C59" s="58">
        <f t="shared" si="1"/>
        <v>-0.18924153428045332</v>
      </c>
      <c r="D59" s="19">
        <f t="shared" si="2"/>
        <v>-3.4697511581707275E-4</v>
      </c>
      <c r="E59" s="72">
        <v>11362.948863199999</v>
      </c>
      <c r="F59" s="72">
        <v>56.507586000000003</v>
      </c>
      <c r="G59" s="19">
        <f t="shared" si="3"/>
        <v>-1.1934844999999967</v>
      </c>
      <c r="H59" s="72">
        <v>72.714301599999999</v>
      </c>
      <c r="I59" s="72">
        <v>40.796559700000003</v>
      </c>
      <c r="J59" s="72">
        <v>1046.6562286999999</v>
      </c>
      <c r="K59" s="10">
        <f t="shared" si="0"/>
        <v>16.300700039796865</v>
      </c>
    </row>
    <row r="60" spans="1:11" x14ac:dyDescent="0.25">
      <c r="A60" s="8">
        <v>30133</v>
      </c>
      <c r="B60" s="72">
        <v>6419.9838278999996</v>
      </c>
      <c r="C60" s="58">
        <f t="shared" si="1"/>
        <v>-1.4706099895251729E-2</v>
      </c>
      <c r="D60" s="19">
        <f t="shared" si="2"/>
        <v>2.2212202059697969E-2</v>
      </c>
      <c r="E60" s="72">
        <v>11380.515089500001</v>
      </c>
      <c r="F60" s="72">
        <v>56.412067299999997</v>
      </c>
      <c r="G60" s="19">
        <f t="shared" si="3"/>
        <v>-1.1704568000000037</v>
      </c>
      <c r="H60" s="72">
        <v>72.573794599999999</v>
      </c>
      <c r="I60" s="72">
        <v>40.744491199999999</v>
      </c>
      <c r="J60" s="72">
        <v>1060.8349828</v>
      </c>
      <c r="K60" s="10">
        <f t="shared" si="0"/>
        <v>16.523951013549564</v>
      </c>
    </row>
    <row r="61" spans="1:11" x14ac:dyDescent="0.25">
      <c r="A61" s="8">
        <v>30164</v>
      </c>
      <c r="B61" s="72">
        <v>6416.6677104999999</v>
      </c>
      <c r="C61" s="58">
        <f t="shared" si="1"/>
        <v>-5.1653049118106982E-2</v>
      </c>
      <c r="D61" s="19">
        <f t="shared" si="2"/>
        <v>-0.28045245573760397</v>
      </c>
      <c r="E61" s="72">
        <v>11398.086800200001</v>
      </c>
      <c r="F61" s="72">
        <v>56.2960067</v>
      </c>
      <c r="G61" s="19">
        <f t="shared" si="3"/>
        <v>-1.3344273000000015</v>
      </c>
      <c r="H61" s="72">
        <v>72.204358400000004</v>
      </c>
      <c r="I61" s="72">
        <v>40.873975999999999</v>
      </c>
      <c r="J61" s="72">
        <v>1075.8630794000001</v>
      </c>
      <c r="K61" s="10">
        <f t="shared" si="0"/>
        <v>16.766694613771215</v>
      </c>
    </row>
    <row r="62" spans="1:11" x14ac:dyDescent="0.25">
      <c r="A62" s="8">
        <v>30195</v>
      </c>
      <c r="B62" s="72">
        <v>6400.8847951999996</v>
      </c>
      <c r="C62" s="58">
        <f t="shared" si="1"/>
        <v>-0.24596747115599671</v>
      </c>
      <c r="D62" s="19">
        <f t="shared" si="2"/>
        <v>-0.90616247010526962</v>
      </c>
      <c r="E62" s="72">
        <v>11415.92693</v>
      </c>
      <c r="F62" s="72">
        <v>56.069777199999997</v>
      </c>
      <c r="G62" s="19">
        <f t="shared" si="3"/>
        <v>-1.6848988000000062</v>
      </c>
      <c r="H62" s="72">
        <v>72.047275999999997</v>
      </c>
      <c r="I62" s="72">
        <v>40.579434399999997</v>
      </c>
      <c r="J62" s="72">
        <v>1067.5960580999999</v>
      </c>
      <c r="K62" s="10">
        <f t="shared" si="0"/>
        <v>16.678882564807076</v>
      </c>
    </row>
    <row r="63" spans="1:11" x14ac:dyDescent="0.25">
      <c r="A63" s="8">
        <v>30225</v>
      </c>
      <c r="B63" s="72">
        <v>6403.0292251000001</v>
      </c>
      <c r="C63" s="58">
        <f t="shared" si="1"/>
        <v>3.3502085549306129E-2</v>
      </c>
      <c r="D63" s="19">
        <f t="shared" si="2"/>
        <v>-0.41913278133513965</v>
      </c>
      <c r="E63" s="72">
        <v>11430.374104</v>
      </c>
      <c r="F63" s="72">
        <v>56.0176698</v>
      </c>
      <c r="G63" s="19">
        <f t="shared" si="3"/>
        <v>-1.3692701000000014</v>
      </c>
      <c r="H63" s="72">
        <v>71.885468900000006</v>
      </c>
      <c r="I63" s="72">
        <v>40.635522299999998</v>
      </c>
      <c r="J63" s="72">
        <v>1101.0683153</v>
      </c>
      <c r="K63" s="10">
        <f t="shared" si="0"/>
        <v>17.196053252166813</v>
      </c>
    </row>
    <row r="64" spans="1:11" x14ac:dyDescent="0.25">
      <c r="A64" s="8">
        <v>30256</v>
      </c>
      <c r="B64" s="72">
        <v>6345.8694165999996</v>
      </c>
      <c r="C64" s="58">
        <f t="shared" si="1"/>
        <v>-0.89269947848953957</v>
      </c>
      <c r="D64" s="19">
        <f t="shared" si="2"/>
        <v>-1.1101038964472787</v>
      </c>
      <c r="E64" s="72">
        <v>11444.1359369</v>
      </c>
      <c r="F64" s="72">
        <v>55.450839199999997</v>
      </c>
      <c r="G64" s="19">
        <f t="shared" si="3"/>
        <v>-1.7175249000000008</v>
      </c>
      <c r="H64" s="72">
        <v>71.152679699999993</v>
      </c>
      <c r="I64" s="72">
        <v>40.233232000000001</v>
      </c>
      <c r="J64" s="72">
        <v>1077.4254248</v>
      </c>
      <c r="K64" s="10">
        <f t="shared" si="0"/>
        <v>16.978373711592457</v>
      </c>
    </row>
    <row r="65" spans="1:11" x14ac:dyDescent="0.25">
      <c r="A65" s="8">
        <v>30286</v>
      </c>
      <c r="B65" s="72">
        <v>6295.7832827000002</v>
      </c>
      <c r="C65" s="58">
        <f t="shared" si="1"/>
        <v>-0.7892714238490367</v>
      </c>
      <c r="D65" s="19">
        <f t="shared" si="2"/>
        <v>-2.0916698251469805</v>
      </c>
      <c r="E65" s="72">
        <v>11459.0518988</v>
      </c>
      <c r="F65" s="72">
        <v>54.941572299999997</v>
      </c>
      <c r="G65" s="19">
        <f t="shared" si="3"/>
        <v>-2.2405256000000051</v>
      </c>
      <c r="H65" s="72">
        <v>70.261336999999997</v>
      </c>
      <c r="I65" s="72">
        <v>40.0953892</v>
      </c>
      <c r="J65" s="72">
        <v>1097.4346748999999</v>
      </c>
      <c r="K65" s="10">
        <f t="shared" si="0"/>
        <v>17.431265112247569</v>
      </c>
    </row>
    <row r="66" spans="1:11" x14ac:dyDescent="0.25">
      <c r="A66" s="8">
        <v>30317</v>
      </c>
      <c r="B66" s="72">
        <v>6294.4393166</v>
      </c>
      <c r="C66" s="58">
        <f t="shared" si="1"/>
        <v>-2.1347083272279424E-2</v>
      </c>
      <c r="D66" s="19">
        <f t="shared" si="2"/>
        <v>-2.6793693198651161</v>
      </c>
      <c r="E66" s="72">
        <v>11478.922020100001</v>
      </c>
      <c r="F66" s="72">
        <v>54.8347598</v>
      </c>
      <c r="G66" s="19">
        <f t="shared" si="3"/>
        <v>-2.5744723999999977</v>
      </c>
      <c r="H66" s="72">
        <v>70.028545100000002</v>
      </c>
      <c r="I66" s="72">
        <v>40.109685900000002</v>
      </c>
      <c r="J66" s="72">
        <v>1095.8098763999999</v>
      </c>
      <c r="K66" s="10">
        <f t="shared" si="0"/>
        <v>17.409173737048782</v>
      </c>
    </row>
    <row r="67" spans="1:11" x14ac:dyDescent="0.25">
      <c r="A67" s="8">
        <v>30348</v>
      </c>
      <c r="B67" s="72">
        <v>6289.6008248999997</v>
      </c>
      <c r="C67" s="58">
        <f t="shared" si="1"/>
        <v>-7.6869304105291789E-2</v>
      </c>
      <c r="D67" s="19">
        <f t="shared" si="2"/>
        <v>-2.4959387536487547</v>
      </c>
      <c r="E67" s="72">
        <v>11498.073990000001</v>
      </c>
      <c r="F67" s="72">
        <v>54.701342400000001</v>
      </c>
      <c r="G67" s="19">
        <f t="shared" si="3"/>
        <v>-2.4537569000000019</v>
      </c>
      <c r="H67" s="72">
        <v>69.838866600000003</v>
      </c>
      <c r="I67" s="72">
        <v>40.031702899999999</v>
      </c>
      <c r="J67" s="72">
        <v>1104.9131115</v>
      </c>
      <c r="K67" s="10">
        <f t="shared" si="0"/>
        <v>17.567301045970073</v>
      </c>
    </row>
    <row r="68" spans="1:11" x14ac:dyDescent="0.25">
      <c r="A68" s="8">
        <v>30376</v>
      </c>
      <c r="B68" s="72">
        <v>6256.1622242000003</v>
      </c>
      <c r="C68" s="58">
        <f t="shared" si="1"/>
        <v>-0.53164901288518607</v>
      </c>
      <c r="D68" s="19">
        <f t="shared" si="2"/>
        <v>-2.9089191491967319</v>
      </c>
      <c r="E68" s="72">
        <v>11517.8361312</v>
      </c>
      <c r="F68" s="72">
        <v>54.317166499999999</v>
      </c>
      <c r="G68" s="19">
        <f t="shared" si="3"/>
        <v>-2.6715754000000018</v>
      </c>
      <c r="H68" s="72">
        <v>69.254600300000007</v>
      </c>
      <c r="I68" s="72">
        <v>39.840980199999997</v>
      </c>
      <c r="J68" s="72">
        <v>1095.2653459999999</v>
      </c>
      <c r="K68" s="10">
        <f t="shared" si="0"/>
        <v>17.506984421908207</v>
      </c>
    </row>
    <row r="69" spans="1:11" x14ac:dyDescent="0.25">
      <c r="A69" s="8">
        <v>30407</v>
      </c>
      <c r="B69" s="72">
        <v>6232.9482172999997</v>
      </c>
      <c r="C69" s="58">
        <f t="shared" si="1"/>
        <v>-0.37105826332642944</v>
      </c>
      <c r="D69" s="19">
        <f t="shared" si="2"/>
        <v>-3.454546051475428</v>
      </c>
      <c r="E69" s="72">
        <v>11536.0459495</v>
      </c>
      <c r="F69" s="72">
        <v>54.030195800000001</v>
      </c>
      <c r="G69" s="19">
        <f t="shared" si="3"/>
        <v>-2.9712035000000014</v>
      </c>
      <c r="H69" s="72">
        <v>69.011423300000004</v>
      </c>
      <c r="I69" s="72">
        <v>39.511800299999997</v>
      </c>
      <c r="J69" s="72">
        <v>1065.6848273999999</v>
      </c>
      <c r="K69" s="10">
        <f t="shared" si="0"/>
        <v>17.097604379932346</v>
      </c>
    </row>
    <row r="70" spans="1:11" x14ac:dyDescent="0.25">
      <c r="A70" s="8">
        <v>30437</v>
      </c>
      <c r="B70" s="72">
        <v>6264.0712159000004</v>
      </c>
      <c r="C70" s="58">
        <f t="shared" si="1"/>
        <v>0.49933029306447019</v>
      </c>
      <c r="D70" s="19">
        <f t="shared" si="2"/>
        <v>-2.6275189825360199</v>
      </c>
      <c r="E70" s="72">
        <v>11554.4111017</v>
      </c>
      <c r="F70" s="72">
        <v>54.2136779</v>
      </c>
      <c r="G70" s="19">
        <f t="shared" si="3"/>
        <v>-2.4932908999999981</v>
      </c>
      <c r="H70" s="72">
        <v>69.0205117</v>
      </c>
      <c r="I70" s="72">
        <v>39.863858899999997</v>
      </c>
      <c r="J70" s="72">
        <v>1075.9172871999999</v>
      </c>
      <c r="K70" s="10">
        <f t="shared" si="0"/>
        <v>17.17600662759093</v>
      </c>
    </row>
    <row r="71" spans="1:11" x14ac:dyDescent="0.25">
      <c r="A71" s="8">
        <v>30468</v>
      </c>
      <c r="B71" s="72">
        <v>6271.3134266999996</v>
      </c>
      <c r="C71" s="58">
        <f t="shared" si="1"/>
        <v>0.11561507764497247</v>
      </c>
      <c r="D71" s="19">
        <f t="shared" si="2"/>
        <v>-2.3301097140957618</v>
      </c>
      <c r="E71" s="72">
        <v>11572.6210483</v>
      </c>
      <c r="F71" s="72">
        <v>54.190951200000001</v>
      </c>
      <c r="G71" s="19">
        <f t="shared" si="3"/>
        <v>-2.3166348000000028</v>
      </c>
      <c r="H71" s="72">
        <v>68.941121100000004</v>
      </c>
      <c r="I71" s="72">
        <v>39.896290899999997</v>
      </c>
      <c r="J71" s="72">
        <v>1080.1500647</v>
      </c>
      <c r="K71" s="10">
        <f t="shared" si="0"/>
        <v>17.223665781099083</v>
      </c>
    </row>
    <row r="72" spans="1:11" x14ac:dyDescent="0.25">
      <c r="A72" s="8">
        <v>30498</v>
      </c>
      <c r="B72" s="72">
        <v>6277.0457153999996</v>
      </c>
      <c r="C72" s="58">
        <f t="shared" si="1"/>
        <v>9.1404914887444705E-2</v>
      </c>
      <c r="D72" s="19">
        <f t="shared" si="2"/>
        <v>-2.2264559589514663</v>
      </c>
      <c r="E72" s="72">
        <v>11589.3729059</v>
      </c>
      <c r="F72" s="72">
        <v>54.162082499999997</v>
      </c>
      <c r="G72" s="19">
        <f t="shared" si="3"/>
        <v>-2.2499848</v>
      </c>
      <c r="H72" s="72">
        <v>68.750424800000005</v>
      </c>
      <c r="I72" s="72">
        <v>40.023542599999999</v>
      </c>
      <c r="J72" s="72">
        <v>1074.1257000999999</v>
      </c>
      <c r="K72" s="10">
        <f t="shared" ref="K72:K135" si="4">J72/B72*100</f>
        <v>17.111962359374854</v>
      </c>
    </row>
    <row r="73" spans="1:11" x14ac:dyDescent="0.25">
      <c r="A73" s="8">
        <v>30529</v>
      </c>
      <c r="B73" s="72">
        <v>6283.2626894000005</v>
      </c>
      <c r="C73" s="58">
        <f t="shared" ref="C73:C136" si="5">(B73-B72)/B72*100</f>
        <v>9.9042993820297118E-2</v>
      </c>
      <c r="D73" s="19">
        <f t="shared" si="2"/>
        <v>-2.0790389516617847</v>
      </c>
      <c r="E73" s="72">
        <v>11606.2270331</v>
      </c>
      <c r="F73" s="72">
        <v>54.136996199999999</v>
      </c>
      <c r="G73" s="19">
        <f t="shared" si="3"/>
        <v>-2.1590105000000008</v>
      </c>
      <c r="H73" s="72">
        <v>68.787163699999994</v>
      </c>
      <c r="I73" s="72">
        <v>39.937128100000002</v>
      </c>
      <c r="J73" s="72">
        <v>1080.9367474000001</v>
      </c>
      <c r="K73" s="10">
        <f t="shared" si="4"/>
        <v>17.203430778464245</v>
      </c>
    </row>
    <row r="74" spans="1:11" x14ac:dyDescent="0.25">
      <c r="A74" s="8">
        <v>30560</v>
      </c>
      <c r="B74" s="72">
        <v>6316.8143694999999</v>
      </c>
      <c r="C74" s="58">
        <f t="shared" si="5"/>
        <v>0.53398499726267745</v>
      </c>
      <c r="D74" s="19">
        <f t="shared" si="2"/>
        <v>-1.3134188223953644</v>
      </c>
      <c r="E74" s="72">
        <v>11623.172842399999</v>
      </c>
      <c r="F74" s="72">
        <v>54.346730100000002</v>
      </c>
      <c r="G74" s="19">
        <f t="shared" si="3"/>
        <v>-1.7230470999999952</v>
      </c>
      <c r="H74" s="72">
        <v>69.119851299999993</v>
      </c>
      <c r="I74" s="72">
        <v>40.026216699999999</v>
      </c>
      <c r="J74" s="72">
        <v>1054.6794895999999</v>
      </c>
      <c r="K74" s="10">
        <f t="shared" si="4"/>
        <v>16.696382510342499</v>
      </c>
    </row>
    <row r="75" spans="1:11" x14ac:dyDescent="0.25">
      <c r="A75" s="8">
        <v>30590</v>
      </c>
      <c r="B75" s="72">
        <v>6317.4073945999999</v>
      </c>
      <c r="C75" s="58">
        <f t="shared" si="5"/>
        <v>9.3880406374347407E-3</v>
      </c>
      <c r="D75" s="19">
        <f t="shared" si="2"/>
        <v>-1.3372081789719303</v>
      </c>
      <c r="E75" s="72">
        <v>11638.288910200001</v>
      </c>
      <c r="F75" s="72">
        <v>54.281238799999997</v>
      </c>
      <c r="G75" s="19">
        <f t="shared" si="3"/>
        <v>-1.7364310000000032</v>
      </c>
      <c r="H75" s="72">
        <v>68.967883099999995</v>
      </c>
      <c r="I75" s="72">
        <v>40.043345899999998</v>
      </c>
      <c r="J75" s="72">
        <v>1074.8957905</v>
      </c>
      <c r="K75" s="10">
        <f t="shared" si="4"/>
        <v>17.014824648142852</v>
      </c>
    </row>
    <row r="76" spans="1:11" x14ac:dyDescent="0.25">
      <c r="A76" s="8">
        <v>30621</v>
      </c>
      <c r="B76" s="72">
        <v>6354.4138844999998</v>
      </c>
      <c r="C76" s="58">
        <f t="shared" si="5"/>
        <v>0.58578602880087094</v>
      </c>
      <c r="D76" s="19">
        <f t="shared" si="2"/>
        <v>0.13464613497480646</v>
      </c>
      <c r="E76" s="72">
        <v>11653.1718643</v>
      </c>
      <c r="F76" s="72">
        <v>54.5294788</v>
      </c>
      <c r="G76" s="19">
        <f t="shared" si="3"/>
        <v>-0.92136039999999753</v>
      </c>
      <c r="H76" s="72">
        <v>69.189449999999994</v>
      </c>
      <c r="I76" s="72">
        <v>40.317429599999997</v>
      </c>
      <c r="J76" s="72">
        <v>1091.2792267</v>
      </c>
      <c r="K76" s="10">
        <f t="shared" si="4"/>
        <v>17.17356229127445</v>
      </c>
    </row>
    <row r="77" spans="1:11" x14ac:dyDescent="0.25">
      <c r="A77" s="8">
        <v>30651</v>
      </c>
      <c r="B77" s="72">
        <v>6379.1481278000001</v>
      </c>
      <c r="C77" s="58">
        <f t="shared" si="5"/>
        <v>0.38924507829641586</v>
      </c>
      <c r="D77" s="19">
        <f t="shared" si="2"/>
        <v>1.3241377816970883</v>
      </c>
      <c r="E77" s="72">
        <v>11668.107821600001</v>
      </c>
      <c r="F77" s="72">
        <v>54.671659099999999</v>
      </c>
      <c r="G77" s="19">
        <f t="shared" si="3"/>
        <v>-0.26991319999999774</v>
      </c>
      <c r="H77" s="72">
        <v>69.416909000000004</v>
      </c>
      <c r="I77" s="72">
        <v>40.3768545</v>
      </c>
      <c r="J77" s="72">
        <v>1104.6132431999999</v>
      </c>
      <c r="K77" s="10">
        <f t="shared" si="4"/>
        <v>17.315999269340558</v>
      </c>
    </row>
    <row r="78" spans="1:11" x14ac:dyDescent="0.25">
      <c r="A78" s="8">
        <v>30682</v>
      </c>
      <c r="B78" s="72">
        <v>6377.0879830000003</v>
      </c>
      <c r="C78" s="58">
        <f t="shared" si="5"/>
        <v>-3.2294982946418138E-2</v>
      </c>
      <c r="D78" s="19">
        <f t="shared" si="2"/>
        <v>1.3130425482383363</v>
      </c>
      <c r="E78" s="72">
        <v>11688.6401694</v>
      </c>
      <c r="F78" s="72">
        <v>54.557997299999997</v>
      </c>
      <c r="G78" s="19">
        <f t="shared" si="3"/>
        <v>-0.2767625000000038</v>
      </c>
      <c r="H78" s="72">
        <v>69.269986399999993</v>
      </c>
      <c r="I78" s="72">
        <v>40.273924399999999</v>
      </c>
      <c r="J78" s="72">
        <v>1104.5382969</v>
      </c>
      <c r="K78" s="10">
        <f t="shared" si="4"/>
        <v>17.32041803162307</v>
      </c>
    </row>
    <row r="79" spans="1:11" x14ac:dyDescent="0.25">
      <c r="A79" s="8">
        <v>30713</v>
      </c>
      <c r="B79" s="72">
        <v>6392.2474186999998</v>
      </c>
      <c r="C79" s="58">
        <f t="shared" si="5"/>
        <v>0.23771721105952082</v>
      </c>
      <c r="D79" s="19">
        <f t="shared" si="2"/>
        <v>1.632004902340239</v>
      </c>
      <c r="E79" s="72">
        <v>11705.939984799999</v>
      </c>
      <c r="F79" s="72">
        <v>54.6068699</v>
      </c>
      <c r="G79" s="19">
        <f t="shared" si="3"/>
        <v>-9.4472500000001958E-2</v>
      </c>
      <c r="H79" s="72">
        <v>69.436637200000007</v>
      </c>
      <c r="I79" s="72">
        <v>40.2073052</v>
      </c>
      <c r="J79" s="72">
        <v>1109.6703883</v>
      </c>
      <c r="K79" s="10">
        <f t="shared" si="4"/>
        <v>17.359628243640092</v>
      </c>
    </row>
    <row r="80" spans="1:11" x14ac:dyDescent="0.25">
      <c r="A80" s="8">
        <v>30742</v>
      </c>
      <c r="B80" s="72">
        <v>6448.045306</v>
      </c>
      <c r="C80" s="58">
        <f t="shared" si="5"/>
        <v>0.87289936770544896</v>
      </c>
      <c r="D80" s="19">
        <f t="shared" si="2"/>
        <v>3.0671052783407724</v>
      </c>
      <c r="E80" s="72">
        <v>11723.275805200001</v>
      </c>
      <c r="F80" s="72">
        <v>55.002077999999997</v>
      </c>
      <c r="G80" s="19">
        <f t="shared" si="3"/>
        <v>0.68491149999999834</v>
      </c>
      <c r="H80" s="72">
        <v>69.871626300000003</v>
      </c>
      <c r="I80" s="72">
        <v>40.562764899999998</v>
      </c>
      <c r="J80" s="72">
        <v>1119.7432100000001</v>
      </c>
      <c r="K80" s="10">
        <f t="shared" si="4"/>
        <v>17.36562255476187</v>
      </c>
    </row>
    <row r="81" spans="1:11" x14ac:dyDescent="0.25">
      <c r="A81" s="8">
        <v>30773</v>
      </c>
      <c r="B81" s="72">
        <v>6454.1404068000002</v>
      </c>
      <c r="C81" s="58">
        <f t="shared" si="5"/>
        <v>9.4526333342115354E-2</v>
      </c>
      <c r="D81" s="19">
        <f t="shared" si="2"/>
        <v>3.5487570534609212</v>
      </c>
      <c r="E81" s="72">
        <v>11740.359227000001</v>
      </c>
      <c r="F81" s="72">
        <v>54.9739602</v>
      </c>
      <c r="G81" s="19">
        <f t="shared" si="3"/>
        <v>0.94376439999999917</v>
      </c>
      <c r="H81" s="72">
        <v>69.638060600000003</v>
      </c>
      <c r="I81" s="72">
        <v>40.734000199999997</v>
      </c>
      <c r="J81" s="72">
        <v>1134.7889995999999</v>
      </c>
      <c r="K81" s="10">
        <f t="shared" si="4"/>
        <v>17.582341382043698</v>
      </c>
    </row>
    <row r="82" spans="1:11" x14ac:dyDescent="0.25">
      <c r="A82" s="8">
        <v>30803</v>
      </c>
      <c r="B82" s="72">
        <v>6479.7296832000002</v>
      </c>
      <c r="C82" s="58">
        <f t="shared" si="5"/>
        <v>0.39647845858821856</v>
      </c>
      <c r="D82" s="19">
        <f t="shared" si="2"/>
        <v>3.4427844107614396</v>
      </c>
      <c r="E82" s="72">
        <v>11757.4779418</v>
      </c>
      <c r="F82" s="72">
        <v>55.111561500000001</v>
      </c>
      <c r="G82" s="19">
        <f t="shared" si="3"/>
        <v>0.89788360000000011</v>
      </c>
      <c r="H82" s="72">
        <v>69.742863299999996</v>
      </c>
      <c r="I82" s="72">
        <v>40.903175400000002</v>
      </c>
      <c r="J82" s="72">
        <v>1140.0579846999999</v>
      </c>
      <c r="K82" s="10">
        <f t="shared" si="4"/>
        <v>17.594221370928931</v>
      </c>
    </row>
    <row r="83" spans="1:11" x14ac:dyDescent="0.25">
      <c r="A83" s="8">
        <v>30834</v>
      </c>
      <c r="B83" s="72">
        <v>6501.7743916999998</v>
      </c>
      <c r="C83" s="58">
        <f t="shared" si="5"/>
        <v>0.340210310889279</v>
      </c>
      <c r="D83" s="19">
        <f t="shared" si="2"/>
        <v>3.6748436781809848</v>
      </c>
      <c r="E83" s="72">
        <v>11774.625854800001</v>
      </c>
      <c r="F83" s="72">
        <v>55.218522200000002</v>
      </c>
      <c r="G83" s="19">
        <f t="shared" si="3"/>
        <v>1.0275710000000018</v>
      </c>
      <c r="H83" s="72">
        <v>69.782408700000005</v>
      </c>
      <c r="I83" s="72">
        <v>41.075267799999999</v>
      </c>
      <c r="J83" s="72">
        <v>1137.8937929000001</v>
      </c>
      <c r="K83" s="10">
        <f t="shared" si="4"/>
        <v>17.501280794249126</v>
      </c>
    </row>
    <row r="84" spans="1:11" x14ac:dyDescent="0.25">
      <c r="A84" s="8">
        <v>30864</v>
      </c>
      <c r="B84" s="72">
        <v>6510.9280124999996</v>
      </c>
      <c r="C84" s="58">
        <f t="shared" si="5"/>
        <v>0.1407865030150085</v>
      </c>
      <c r="D84" s="19">
        <f t="shared" ref="D84:D147" si="6">(B84-B72)/B72*100</f>
        <v>3.7259932092926613</v>
      </c>
      <c r="E84" s="72">
        <v>11791.7269046</v>
      </c>
      <c r="F84" s="72">
        <v>55.2160686</v>
      </c>
      <c r="G84" s="19">
        <f t="shared" ref="G84:G147" si="7">F84-F72</f>
        <v>1.053986100000003</v>
      </c>
      <c r="H84" s="72">
        <v>69.832842200000002</v>
      </c>
      <c r="I84" s="72">
        <v>41.021383499999999</v>
      </c>
      <c r="J84" s="72">
        <v>1152.0904915000001</v>
      </c>
      <c r="K84" s="10">
        <f t="shared" si="4"/>
        <v>17.694720157989156</v>
      </c>
    </row>
    <row r="85" spans="1:11" x14ac:dyDescent="0.25">
      <c r="A85" s="8">
        <v>30895</v>
      </c>
      <c r="B85" s="72">
        <v>6508.2777235000003</v>
      </c>
      <c r="C85" s="58">
        <f t="shared" si="5"/>
        <v>-4.0705241939568253E-2</v>
      </c>
      <c r="D85" s="19">
        <f t="shared" si="6"/>
        <v>3.5811813897197884</v>
      </c>
      <c r="E85" s="72">
        <v>11808.846178600001</v>
      </c>
      <c r="F85" s="72">
        <v>55.113578599999997</v>
      </c>
      <c r="G85" s="19">
        <f t="shared" si="7"/>
        <v>0.97658239999999807</v>
      </c>
      <c r="H85" s="72">
        <v>69.549007200000005</v>
      </c>
      <c r="I85" s="72">
        <v>41.094746399999998</v>
      </c>
      <c r="J85" s="72">
        <v>1135.0050693999999</v>
      </c>
      <c r="K85" s="10">
        <f t="shared" si="4"/>
        <v>17.439407438034475</v>
      </c>
    </row>
    <row r="86" spans="1:11" x14ac:dyDescent="0.25">
      <c r="A86" s="8">
        <v>30926</v>
      </c>
      <c r="B86" s="72">
        <v>6537.9729232</v>
      </c>
      <c r="C86" s="58">
        <f t="shared" si="5"/>
        <v>0.45626817049888058</v>
      </c>
      <c r="D86" s="19">
        <f t="shared" si="6"/>
        <v>3.5011089571958665</v>
      </c>
      <c r="E86" s="72">
        <v>11825.984867700001</v>
      </c>
      <c r="F86" s="72">
        <v>55.284807100000002</v>
      </c>
      <c r="G86" s="19">
        <f t="shared" si="7"/>
        <v>0.93807699999999983</v>
      </c>
      <c r="H86" s="72">
        <v>69.493199399999995</v>
      </c>
      <c r="I86" s="72">
        <v>41.486215600000001</v>
      </c>
      <c r="J86" s="72">
        <v>1172.0382302</v>
      </c>
      <c r="K86" s="10">
        <f t="shared" si="4"/>
        <v>17.92663022572366</v>
      </c>
    </row>
    <row r="87" spans="1:11" x14ac:dyDescent="0.25">
      <c r="A87" s="8">
        <v>30956</v>
      </c>
      <c r="B87" s="72">
        <v>6534.8388392999996</v>
      </c>
      <c r="C87" s="58">
        <f t="shared" si="5"/>
        <v>-4.7936630157630465E-2</v>
      </c>
      <c r="D87" s="19">
        <f t="shared" si="6"/>
        <v>3.4417828567753279</v>
      </c>
      <c r="E87" s="72">
        <v>11844.2781287</v>
      </c>
      <c r="F87" s="72">
        <v>55.172960000000003</v>
      </c>
      <c r="G87" s="19">
        <f t="shared" si="7"/>
        <v>0.89172120000000632</v>
      </c>
      <c r="H87" s="72">
        <v>69.409258899999998</v>
      </c>
      <c r="I87" s="72">
        <v>41.347494699999999</v>
      </c>
      <c r="J87" s="72">
        <v>1162.1147731999999</v>
      </c>
      <c r="K87" s="10">
        <f t="shared" si="4"/>
        <v>17.783373114133045</v>
      </c>
    </row>
    <row r="88" spans="1:11" x14ac:dyDescent="0.25">
      <c r="A88" s="8">
        <v>30987</v>
      </c>
      <c r="B88" s="72">
        <v>6550.2024898</v>
      </c>
      <c r="C88" s="58">
        <f t="shared" si="5"/>
        <v>0.23510373978321597</v>
      </c>
      <c r="D88" s="19">
        <f t="shared" si="6"/>
        <v>3.0811434202858181</v>
      </c>
      <c r="E88" s="72">
        <v>11862.5501817</v>
      </c>
      <c r="F88" s="72">
        <v>55.2174902</v>
      </c>
      <c r="G88" s="19">
        <f t="shared" si="7"/>
        <v>0.68801140000000061</v>
      </c>
      <c r="H88" s="72">
        <v>69.551399900000007</v>
      </c>
      <c r="I88" s="72">
        <v>41.297340300000002</v>
      </c>
      <c r="J88" s="72">
        <v>1151.00873</v>
      </c>
      <c r="K88" s="10">
        <f t="shared" si="4"/>
        <v>17.572109133913877</v>
      </c>
    </row>
    <row r="89" spans="1:11" x14ac:dyDescent="0.25">
      <c r="A89" s="8">
        <v>31017</v>
      </c>
      <c r="B89" s="72">
        <v>6553.8619930000004</v>
      </c>
      <c r="C89" s="58">
        <f t="shared" si="5"/>
        <v>5.5868550715784192E-2</v>
      </c>
      <c r="D89" s="19">
        <f t="shared" si="6"/>
        <v>2.738827531510144</v>
      </c>
      <c r="E89" s="72">
        <v>11880.994567600001</v>
      </c>
      <c r="F89" s="72">
        <v>55.1625704</v>
      </c>
      <c r="G89" s="19">
        <f t="shared" si="7"/>
        <v>0.49091130000000049</v>
      </c>
      <c r="H89" s="72">
        <v>69.275300900000005</v>
      </c>
      <c r="I89" s="72">
        <v>41.457148199999999</v>
      </c>
      <c r="J89" s="72">
        <v>1144.9992689000001</v>
      </c>
      <c r="K89" s="10">
        <f t="shared" si="4"/>
        <v>17.470603899242036</v>
      </c>
    </row>
    <row r="90" spans="1:11" x14ac:dyDescent="0.25">
      <c r="A90" s="8">
        <v>31048</v>
      </c>
      <c r="B90" s="72">
        <v>6564.0151100000003</v>
      </c>
      <c r="C90" s="58">
        <f t="shared" si="5"/>
        <v>0.15491807747621331</v>
      </c>
      <c r="D90" s="19">
        <f t="shared" si="6"/>
        <v>2.9312301711738811</v>
      </c>
      <c r="E90" s="72">
        <v>11900.833207600001</v>
      </c>
      <c r="F90" s="72">
        <v>55.155929</v>
      </c>
      <c r="G90" s="19">
        <f t="shared" si="7"/>
        <v>0.59793170000000373</v>
      </c>
      <c r="H90" s="72">
        <v>69.256921300000002</v>
      </c>
      <c r="I90" s="72">
        <v>41.460960100000001</v>
      </c>
      <c r="J90" s="72">
        <v>1154.4017736000001</v>
      </c>
      <c r="K90" s="10">
        <f t="shared" si="4"/>
        <v>17.586823830452762</v>
      </c>
    </row>
    <row r="91" spans="1:11" x14ac:dyDescent="0.25">
      <c r="A91" s="8">
        <v>31079</v>
      </c>
      <c r="B91" s="72">
        <v>6626.2553619</v>
      </c>
      <c r="C91" s="58">
        <f t="shared" si="5"/>
        <v>0.94820397054204442</v>
      </c>
      <c r="D91" s="19">
        <f t="shared" si="6"/>
        <v>3.6608085994204327</v>
      </c>
      <c r="E91" s="72">
        <v>11920.6496921</v>
      </c>
      <c r="F91" s="72">
        <v>55.586360900000003</v>
      </c>
      <c r="G91" s="19">
        <f t="shared" si="7"/>
        <v>0.979491000000003</v>
      </c>
      <c r="H91" s="72">
        <v>69.627372199999996</v>
      </c>
      <c r="I91" s="72">
        <v>41.948638199999998</v>
      </c>
      <c r="J91" s="72">
        <v>1186.3059823000001</v>
      </c>
      <c r="K91" s="10">
        <f t="shared" si="4"/>
        <v>17.903112957600246</v>
      </c>
    </row>
    <row r="92" spans="1:11" x14ac:dyDescent="0.25">
      <c r="A92" s="8">
        <v>31107</v>
      </c>
      <c r="B92" s="72">
        <v>6601.3566389999996</v>
      </c>
      <c r="C92" s="58">
        <f t="shared" si="5"/>
        <v>-0.37575857766008253</v>
      </c>
      <c r="D92" s="19">
        <f t="shared" si="6"/>
        <v>2.3776404433346836</v>
      </c>
      <c r="E92" s="72">
        <v>11940.667056599999</v>
      </c>
      <c r="F92" s="72">
        <v>55.284655399999998</v>
      </c>
      <c r="G92" s="19">
        <f t="shared" si="7"/>
        <v>0.28257740000000098</v>
      </c>
      <c r="H92" s="72">
        <v>69.319879099999994</v>
      </c>
      <c r="I92" s="72">
        <v>41.651382699999999</v>
      </c>
      <c r="J92" s="72">
        <v>1156.9538324</v>
      </c>
      <c r="K92" s="10">
        <f t="shared" si="4"/>
        <v>17.526001027801765</v>
      </c>
    </row>
    <row r="93" spans="1:11" x14ac:dyDescent="0.25">
      <c r="A93" s="8">
        <v>31138</v>
      </c>
      <c r="B93" s="72">
        <v>6611.4030659</v>
      </c>
      <c r="C93" s="58">
        <f t="shared" si="5"/>
        <v>0.15218730708544545</v>
      </c>
      <c r="D93" s="19">
        <f t="shared" si="6"/>
        <v>2.4366166396738116</v>
      </c>
      <c r="E93" s="72">
        <v>11958.1310448</v>
      </c>
      <c r="F93" s="72">
        <v>55.287929499999997</v>
      </c>
      <c r="G93" s="19">
        <f t="shared" si="7"/>
        <v>0.31396929999999657</v>
      </c>
      <c r="H93" s="72">
        <v>69.407145200000002</v>
      </c>
      <c r="I93" s="72">
        <v>41.572001899999997</v>
      </c>
      <c r="J93" s="72">
        <v>1176.2427783999999</v>
      </c>
      <c r="K93" s="10">
        <f t="shared" si="4"/>
        <v>17.79112189463644</v>
      </c>
    </row>
    <row r="94" spans="1:11" x14ac:dyDescent="0.25">
      <c r="A94" s="8">
        <v>31168</v>
      </c>
      <c r="B94" s="72">
        <v>6646.3659116999997</v>
      </c>
      <c r="C94" s="58">
        <f t="shared" si="5"/>
        <v>0.5288264147791798</v>
      </c>
      <c r="D94" s="19">
        <f t="shared" si="6"/>
        <v>2.5716540140869983</v>
      </c>
      <c r="E94" s="72">
        <v>11975.5503269</v>
      </c>
      <c r="F94" s="72">
        <v>55.499461199999999</v>
      </c>
      <c r="G94" s="19">
        <f t="shared" si="7"/>
        <v>0.3878996999999984</v>
      </c>
      <c r="H94" s="72">
        <v>69.500147799999993</v>
      </c>
      <c r="I94" s="72">
        <v>41.897597599999997</v>
      </c>
      <c r="J94" s="72">
        <v>1189.3309423000001</v>
      </c>
      <c r="K94" s="10">
        <f t="shared" si="4"/>
        <v>17.89445477574969</v>
      </c>
    </row>
    <row r="95" spans="1:11" x14ac:dyDescent="0.25">
      <c r="A95" s="8">
        <v>31199</v>
      </c>
      <c r="B95" s="72">
        <v>6660.319434</v>
      </c>
      <c r="C95" s="58">
        <f t="shared" si="5"/>
        <v>0.20994213206704479</v>
      </c>
      <c r="D95" s="19">
        <f t="shared" si="6"/>
        <v>2.4384888301014382</v>
      </c>
      <c r="E95" s="72">
        <v>11993.142195500001</v>
      </c>
      <c r="F95" s="72">
        <v>55.534399000000001</v>
      </c>
      <c r="G95" s="19">
        <f t="shared" si="7"/>
        <v>0.31587679999999807</v>
      </c>
      <c r="H95" s="72">
        <v>69.399215400000003</v>
      </c>
      <c r="I95" s="72">
        <v>42.0633287</v>
      </c>
      <c r="J95" s="72">
        <v>1193.0933763</v>
      </c>
      <c r="K95" s="10">
        <f t="shared" si="4"/>
        <v>17.913455775250434</v>
      </c>
    </row>
    <row r="96" spans="1:11" x14ac:dyDescent="0.25">
      <c r="A96" s="8">
        <v>31229</v>
      </c>
      <c r="B96" s="72">
        <v>6685.7458024999996</v>
      </c>
      <c r="C96" s="58">
        <f t="shared" si="5"/>
        <v>0.38175899447407236</v>
      </c>
      <c r="D96" s="19">
        <f t="shared" si="6"/>
        <v>2.6849903679533282</v>
      </c>
      <c r="E96" s="72">
        <v>12012.259289199999</v>
      </c>
      <c r="F96" s="72">
        <v>55.657688</v>
      </c>
      <c r="G96" s="19">
        <f t="shared" si="7"/>
        <v>0.44161940000000044</v>
      </c>
      <c r="H96" s="72">
        <v>69.331549899999999</v>
      </c>
      <c r="I96" s="72">
        <v>42.370561100000003</v>
      </c>
      <c r="J96" s="72">
        <v>1202.8292154999999</v>
      </c>
      <c r="K96" s="10">
        <f t="shared" si="4"/>
        <v>17.990950464347989</v>
      </c>
    </row>
    <row r="97" spans="1:11" x14ac:dyDescent="0.25">
      <c r="A97" s="8">
        <v>31260</v>
      </c>
      <c r="B97" s="72">
        <v>6727.6766465999999</v>
      </c>
      <c r="C97" s="58">
        <f t="shared" si="5"/>
        <v>0.62716778858569666</v>
      </c>
      <c r="D97" s="19">
        <f t="shared" si="6"/>
        <v>3.3710749974266916</v>
      </c>
      <c r="E97" s="72">
        <v>12031.321787299999</v>
      </c>
      <c r="F97" s="72">
        <v>55.9180177</v>
      </c>
      <c r="G97" s="19">
        <f t="shared" si="7"/>
        <v>0.80443910000000329</v>
      </c>
      <c r="H97" s="72">
        <v>69.846012200000004</v>
      </c>
      <c r="I97" s="72">
        <v>42.382461200000002</v>
      </c>
      <c r="J97" s="72">
        <v>1206.4665087000001</v>
      </c>
      <c r="K97" s="10">
        <f t="shared" si="4"/>
        <v>17.932884888421594</v>
      </c>
    </row>
    <row r="98" spans="1:11" x14ac:dyDescent="0.25">
      <c r="A98" s="8">
        <v>31291</v>
      </c>
      <c r="B98" s="72">
        <v>6771.7015406</v>
      </c>
      <c r="C98" s="58">
        <f t="shared" si="5"/>
        <v>0.65438480938659871</v>
      </c>
      <c r="D98" s="19">
        <f t="shared" si="6"/>
        <v>3.5749401251053512</v>
      </c>
      <c r="E98" s="72">
        <v>12050.549514</v>
      </c>
      <c r="F98" s="72">
        <v>56.194130700000002</v>
      </c>
      <c r="G98" s="19">
        <f t="shared" si="7"/>
        <v>0.90932360000000045</v>
      </c>
      <c r="H98" s="72">
        <v>70.248623100000003</v>
      </c>
      <c r="I98" s="72">
        <v>42.533928699999997</v>
      </c>
      <c r="J98" s="72">
        <v>1219.9586792</v>
      </c>
      <c r="K98" s="10">
        <f t="shared" si="4"/>
        <v>18.015541173598546</v>
      </c>
    </row>
    <row r="99" spans="1:11" x14ac:dyDescent="0.25">
      <c r="A99" s="8">
        <v>31321</v>
      </c>
      <c r="B99" s="72">
        <v>6756.3195601999996</v>
      </c>
      <c r="C99" s="58">
        <f t="shared" si="5"/>
        <v>-0.22715089121658963</v>
      </c>
      <c r="D99" s="19">
        <f t="shared" si="6"/>
        <v>3.3892300383604366</v>
      </c>
      <c r="E99" s="72">
        <v>12073.310577099999</v>
      </c>
      <c r="F99" s="72">
        <v>55.960786499999998</v>
      </c>
      <c r="G99" s="19">
        <f t="shared" si="7"/>
        <v>0.78782649999999421</v>
      </c>
      <c r="H99" s="72">
        <v>69.771042399999999</v>
      </c>
      <c r="I99" s="72">
        <v>42.536788199999997</v>
      </c>
      <c r="J99" s="72">
        <v>1232.0275418000001</v>
      </c>
      <c r="K99" s="10">
        <f t="shared" si="4"/>
        <v>18.23518752809747</v>
      </c>
    </row>
    <row r="100" spans="1:11" x14ac:dyDescent="0.25">
      <c r="A100" s="8">
        <v>31352</v>
      </c>
      <c r="B100" s="72">
        <v>6855.4447151000004</v>
      </c>
      <c r="C100" s="58">
        <f t="shared" si="5"/>
        <v>1.4671472244137975</v>
      </c>
      <c r="D100" s="19">
        <f t="shared" si="6"/>
        <v>4.6600425830396048</v>
      </c>
      <c r="E100" s="72">
        <v>12096.071471400001</v>
      </c>
      <c r="F100" s="72">
        <v>56.674968700000001</v>
      </c>
      <c r="G100" s="19">
        <f t="shared" si="7"/>
        <v>1.4574785000000006</v>
      </c>
      <c r="H100" s="72">
        <v>70.606764499999997</v>
      </c>
      <c r="I100" s="72">
        <v>43.131603499999997</v>
      </c>
      <c r="J100" s="72">
        <v>1257.8956284999999</v>
      </c>
      <c r="K100" s="10">
        <f t="shared" si="4"/>
        <v>18.348855264332052</v>
      </c>
    </row>
    <row r="101" spans="1:11" x14ac:dyDescent="0.25">
      <c r="A101" s="8">
        <v>31382</v>
      </c>
      <c r="B101" s="72">
        <v>6822.6374784</v>
      </c>
      <c r="C101" s="58">
        <f t="shared" si="5"/>
        <v>-0.4785573812263158</v>
      </c>
      <c r="D101" s="19">
        <f t="shared" si="6"/>
        <v>4.1010244904007935</v>
      </c>
      <c r="E101" s="72">
        <v>12119.001888999999</v>
      </c>
      <c r="F101" s="72">
        <v>56.2970246</v>
      </c>
      <c r="G101" s="19">
        <f t="shared" si="7"/>
        <v>1.1344542000000004</v>
      </c>
      <c r="H101" s="72">
        <v>69.975480000000005</v>
      </c>
      <c r="I101" s="72">
        <v>42.998636300000001</v>
      </c>
      <c r="J101" s="72">
        <v>1231.1199053</v>
      </c>
      <c r="K101" s="10">
        <f t="shared" si="4"/>
        <v>18.044633167124015</v>
      </c>
    </row>
    <row r="102" spans="1:11" x14ac:dyDescent="0.25">
      <c r="A102" s="8">
        <v>31413</v>
      </c>
      <c r="B102" s="72">
        <v>6871.2871575999998</v>
      </c>
      <c r="C102" s="58">
        <f t="shared" si="5"/>
        <v>0.71306264408773501</v>
      </c>
      <c r="D102" s="19">
        <f t="shared" si="6"/>
        <v>4.6811599676527784</v>
      </c>
      <c r="E102" s="72">
        <v>12141.601321800001</v>
      </c>
      <c r="F102" s="72">
        <v>56.592923599999999</v>
      </c>
      <c r="G102" s="19">
        <f t="shared" si="7"/>
        <v>1.4369945999999985</v>
      </c>
      <c r="H102" s="72">
        <v>70.296836600000006</v>
      </c>
      <c r="I102" s="72">
        <v>43.268498100000002</v>
      </c>
      <c r="J102" s="72">
        <v>1240.1743839000001</v>
      </c>
      <c r="K102" s="10">
        <f t="shared" si="4"/>
        <v>18.048647297883672</v>
      </c>
    </row>
    <row r="103" spans="1:11" x14ac:dyDescent="0.25">
      <c r="A103" s="8">
        <v>31444</v>
      </c>
      <c r="B103" s="72">
        <v>6892.2267457999997</v>
      </c>
      <c r="C103" s="58">
        <f t="shared" si="5"/>
        <v>0.30474040335862868</v>
      </c>
      <c r="D103" s="19">
        <f t="shared" si="6"/>
        <v>4.0139018099015056</v>
      </c>
      <c r="E103" s="72">
        <v>12164.164144300001</v>
      </c>
      <c r="F103" s="72">
        <v>56.660093199999999</v>
      </c>
      <c r="G103" s="19">
        <f t="shared" si="7"/>
        <v>1.0737322999999961</v>
      </c>
      <c r="H103" s="72">
        <v>70.149556500000003</v>
      </c>
      <c r="I103" s="72">
        <v>43.542891699999998</v>
      </c>
      <c r="J103" s="72">
        <v>1237.3850090999999</v>
      </c>
      <c r="K103" s="10">
        <f t="shared" si="4"/>
        <v>17.953341564887435</v>
      </c>
    </row>
    <row r="104" spans="1:11" x14ac:dyDescent="0.25">
      <c r="A104" s="8">
        <v>31472</v>
      </c>
      <c r="B104" s="72">
        <v>6902.9761125000005</v>
      </c>
      <c r="C104" s="58">
        <f t="shared" si="5"/>
        <v>0.15596362534867653</v>
      </c>
      <c r="D104" s="19">
        <f t="shared" si="6"/>
        <v>4.569052847683917</v>
      </c>
      <c r="E104" s="72">
        <v>12186.9399816</v>
      </c>
      <c r="F104" s="72">
        <v>56.642406700000002</v>
      </c>
      <c r="G104" s="19">
        <f t="shared" si="7"/>
        <v>1.3577513000000039</v>
      </c>
      <c r="H104" s="72">
        <v>70.1933559</v>
      </c>
      <c r="I104" s="72">
        <v>43.464041299999998</v>
      </c>
      <c r="J104" s="72">
        <v>1263.8011489</v>
      </c>
      <c r="K104" s="10">
        <f t="shared" si="4"/>
        <v>18.308062034453403</v>
      </c>
    </row>
    <row r="105" spans="1:11" x14ac:dyDescent="0.25">
      <c r="A105" s="8">
        <v>31503</v>
      </c>
      <c r="B105" s="72">
        <v>6971.4306469000003</v>
      </c>
      <c r="C105" s="58">
        <f t="shared" si="5"/>
        <v>0.99166697500287526</v>
      </c>
      <c r="D105" s="19">
        <f t="shared" si="6"/>
        <v>5.4455548604642559</v>
      </c>
      <c r="E105" s="72">
        <v>12207.833269999999</v>
      </c>
      <c r="F105" s="72">
        <v>57.106207900000001</v>
      </c>
      <c r="G105" s="19">
        <f t="shared" si="7"/>
        <v>1.8182784000000041</v>
      </c>
      <c r="H105" s="72">
        <v>70.287972999999994</v>
      </c>
      <c r="I105" s="72">
        <v>44.285824900000001</v>
      </c>
      <c r="J105" s="72">
        <v>1318.4774878999999</v>
      </c>
      <c r="K105" s="10">
        <f t="shared" si="4"/>
        <v>18.912581286113632</v>
      </c>
    </row>
    <row r="106" spans="1:11" x14ac:dyDescent="0.25">
      <c r="A106" s="8">
        <v>31533</v>
      </c>
      <c r="B106" s="72">
        <v>6965.1735682999997</v>
      </c>
      <c r="C106" s="58">
        <f t="shared" si="5"/>
        <v>-8.9753149918846517E-2</v>
      </c>
      <c r="D106" s="19">
        <f t="shared" si="6"/>
        <v>4.7967214088948005</v>
      </c>
      <c r="E106" s="72">
        <v>12228.66598</v>
      </c>
      <c r="F106" s="72">
        <v>56.957754700000002</v>
      </c>
      <c r="G106" s="19">
        <f t="shared" si="7"/>
        <v>1.4582935000000035</v>
      </c>
      <c r="H106" s="72">
        <v>70.105575900000005</v>
      </c>
      <c r="I106" s="72">
        <v>44.169381899999998</v>
      </c>
      <c r="J106" s="72">
        <v>1310.5501489999999</v>
      </c>
      <c r="K106" s="10">
        <f t="shared" si="4"/>
        <v>18.815757226274947</v>
      </c>
    </row>
    <row r="107" spans="1:11" x14ac:dyDescent="0.25">
      <c r="A107" s="8">
        <v>31564</v>
      </c>
      <c r="B107" s="72">
        <v>7005.5257138999996</v>
      </c>
      <c r="C107" s="58">
        <f t="shared" si="5"/>
        <v>0.57934156563809314</v>
      </c>
      <c r="D107" s="19">
        <f t="shared" si="6"/>
        <v>5.1830288820348427</v>
      </c>
      <c r="E107" s="72">
        <v>12249.66424</v>
      </c>
      <c r="F107" s="72">
        <v>57.189532499999999</v>
      </c>
      <c r="G107" s="19">
        <f t="shared" si="7"/>
        <v>1.655133499999998</v>
      </c>
      <c r="H107" s="72">
        <v>70.544179700000001</v>
      </c>
      <c r="I107" s="72">
        <v>44.198867999999997</v>
      </c>
      <c r="J107" s="72">
        <v>1318.2420092</v>
      </c>
      <c r="K107" s="10">
        <f t="shared" si="4"/>
        <v>18.817174656634446</v>
      </c>
    </row>
    <row r="108" spans="1:11" x14ac:dyDescent="0.25">
      <c r="A108" s="8">
        <v>31594</v>
      </c>
      <c r="B108" s="72">
        <v>6987.5798471999997</v>
      </c>
      <c r="C108" s="58">
        <f t="shared" si="5"/>
        <v>-0.25616730896287543</v>
      </c>
      <c r="D108" s="19">
        <f t="shared" si="6"/>
        <v>4.5145904976993787</v>
      </c>
      <c r="E108" s="72">
        <v>12270.77104</v>
      </c>
      <c r="F108" s="72">
        <v>56.944912600000002</v>
      </c>
      <c r="G108" s="19">
        <f t="shared" si="7"/>
        <v>1.2872246000000018</v>
      </c>
      <c r="H108" s="72">
        <v>69.904409299999998</v>
      </c>
      <c r="I108" s="72">
        <v>44.338233799999998</v>
      </c>
      <c r="J108" s="72">
        <v>1335.8722476</v>
      </c>
      <c r="K108" s="10">
        <f t="shared" si="4"/>
        <v>19.117810126138291</v>
      </c>
    </row>
    <row r="109" spans="1:11" x14ac:dyDescent="0.25">
      <c r="A109" s="8">
        <v>31625</v>
      </c>
      <c r="B109" s="72">
        <v>6969.4644168000004</v>
      </c>
      <c r="C109" s="58">
        <f t="shared" si="5"/>
        <v>-0.2592518553796318</v>
      </c>
      <c r="D109" s="19">
        <f t="shared" si="6"/>
        <v>3.5939267432270849</v>
      </c>
      <c r="E109" s="72">
        <v>12291.804179999999</v>
      </c>
      <c r="F109" s="72">
        <v>56.700093099999997</v>
      </c>
      <c r="G109" s="19">
        <f t="shared" si="7"/>
        <v>0.78207539999999653</v>
      </c>
      <c r="H109" s="72">
        <v>69.877827100000005</v>
      </c>
      <c r="I109" s="72">
        <v>43.880716999999997</v>
      </c>
      <c r="J109" s="72">
        <v>1300.0582118</v>
      </c>
      <c r="K109" s="10">
        <f t="shared" si="4"/>
        <v>18.653631528215996</v>
      </c>
    </row>
    <row r="110" spans="1:11" x14ac:dyDescent="0.25">
      <c r="A110" s="8">
        <v>31656</v>
      </c>
      <c r="B110" s="72">
        <v>6994.2546141000003</v>
      </c>
      <c r="C110" s="58">
        <f t="shared" si="5"/>
        <v>0.35569730781956027</v>
      </c>
      <c r="D110" s="19">
        <f t="shared" si="6"/>
        <v>3.2865162790426394</v>
      </c>
      <c r="E110" s="72">
        <v>12313.02499</v>
      </c>
      <c r="F110" s="72">
        <v>56.8037068</v>
      </c>
      <c r="G110" s="19">
        <f t="shared" si="7"/>
        <v>0.60957609999999818</v>
      </c>
      <c r="H110" s="72">
        <v>69.873164799999998</v>
      </c>
      <c r="I110" s="72">
        <v>44.0891819</v>
      </c>
      <c r="J110" s="72">
        <v>1320.5426602</v>
      </c>
      <c r="K110" s="10">
        <f t="shared" si="4"/>
        <v>18.8803915936641</v>
      </c>
    </row>
    <row r="111" spans="1:11" x14ac:dyDescent="0.25">
      <c r="A111" s="8">
        <v>31686</v>
      </c>
      <c r="B111" s="72">
        <v>7018.9251796999997</v>
      </c>
      <c r="C111" s="58">
        <f t="shared" si="5"/>
        <v>0.35272615827089099</v>
      </c>
      <c r="D111" s="19">
        <f t="shared" si="6"/>
        <v>3.8868146652942879</v>
      </c>
      <c r="E111" s="72">
        <v>12334.811159999999</v>
      </c>
      <c r="F111" s="72">
        <v>56.903385800000002</v>
      </c>
      <c r="G111" s="19">
        <f t="shared" si="7"/>
        <v>0.9425993000000048</v>
      </c>
      <c r="H111" s="72">
        <v>69.628050000000002</v>
      </c>
      <c r="I111" s="72">
        <v>44.524371299999999</v>
      </c>
      <c r="J111" s="72">
        <v>1331.3980872</v>
      </c>
      <c r="K111" s="10">
        <f t="shared" si="4"/>
        <v>18.968688981763815</v>
      </c>
    </row>
    <row r="112" spans="1:11" x14ac:dyDescent="0.25">
      <c r="A112" s="8">
        <v>31717</v>
      </c>
      <c r="B112" s="72">
        <v>7008.2204824</v>
      </c>
      <c r="C112" s="58">
        <f t="shared" si="5"/>
        <v>-0.15251191636804448</v>
      </c>
      <c r="D112" s="19">
        <f t="shared" si="6"/>
        <v>2.2285318261482194</v>
      </c>
      <c r="E112" s="72">
        <v>12356.55617</v>
      </c>
      <c r="F112" s="72">
        <v>56.716615699999998</v>
      </c>
      <c r="G112" s="19">
        <f t="shared" si="7"/>
        <v>4.1646999999997547E-2</v>
      </c>
      <c r="H112" s="72">
        <v>69.390379300000006</v>
      </c>
      <c r="I112" s="72">
        <v>44.387160199999997</v>
      </c>
      <c r="J112" s="72">
        <v>1330.8326857</v>
      </c>
      <c r="K112" s="10">
        <f t="shared" si="4"/>
        <v>18.989594991227353</v>
      </c>
    </row>
    <row r="113" spans="1:11" x14ac:dyDescent="0.25">
      <c r="A113" s="8">
        <v>31747</v>
      </c>
      <c r="B113" s="72">
        <v>7024.5016169999999</v>
      </c>
      <c r="C113" s="58">
        <f t="shared" si="5"/>
        <v>0.23231481716203517</v>
      </c>
      <c r="D113" s="19">
        <f t="shared" si="6"/>
        <v>2.9587405052531062</v>
      </c>
      <c r="E113" s="72">
        <v>12378.53796</v>
      </c>
      <c r="F113" s="72">
        <v>56.7474256</v>
      </c>
      <c r="G113" s="19">
        <f t="shared" si="7"/>
        <v>0.45040099999999939</v>
      </c>
      <c r="H113" s="72">
        <v>69.536045900000005</v>
      </c>
      <c r="I113" s="72">
        <v>44.306210900000004</v>
      </c>
      <c r="J113" s="72">
        <v>1361.68777</v>
      </c>
      <c r="K113" s="10">
        <f t="shared" si="4"/>
        <v>19.38483104202836</v>
      </c>
    </row>
    <row r="114" spans="1:11" x14ac:dyDescent="0.25">
      <c r="A114" s="8">
        <v>31778</v>
      </c>
      <c r="B114" s="72">
        <v>7026.0143016000002</v>
      </c>
      <c r="C114" s="58">
        <f t="shared" si="5"/>
        <v>2.1534404609423612E-2</v>
      </c>
      <c r="D114" s="19">
        <f t="shared" si="6"/>
        <v>2.2517927202163888</v>
      </c>
      <c r="E114" s="72">
        <v>12401.43974</v>
      </c>
      <c r="F114" s="72">
        <v>56.654827599999997</v>
      </c>
      <c r="G114" s="19">
        <f t="shared" si="7"/>
        <v>6.1903999999998405E-2</v>
      </c>
      <c r="H114" s="72">
        <v>69.329719400000002</v>
      </c>
      <c r="I114" s="72">
        <v>44.323990500000001</v>
      </c>
      <c r="J114" s="72">
        <v>1354.2691408000001</v>
      </c>
      <c r="K114" s="10">
        <f t="shared" si="4"/>
        <v>19.275069515466242</v>
      </c>
    </row>
    <row r="115" spans="1:11" x14ac:dyDescent="0.25">
      <c r="A115" s="8">
        <v>31809</v>
      </c>
      <c r="B115" s="72">
        <v>7056.6091145999999</v>
      </c>
      <c r="C115" s="58">
        <f t="shared" si="5"/>
        <v>0.43545047998311781</v>
      </c>
      <c r="D115" s="19">
        <f t="shared" si="6"/>
        <v>2.3850400583551883</v>
      </c>
      <c r="E115" s="72">
        <v>12424.28183</v>
      </c>
      <c r="F115" s="72">
        <v>56.7969176</v>
      </c>
      <c r="G115" s="19">
        <f t="shared" si="7"/>
        <v>0.13682440000000184</v>
      </c>
      <c r="H115" s="72">
        <v>69.3861828</v>
      </c>
      <c r="I115" s="72">
        <v>44.549173099999997</v>
      </c>
      <c r="J115" s="72">
        <v>1367.9081289999999</v>
      </c>
      <c r="K115" s="10">
        <f t="shared" si="4"/>
        <v>19.384779669456567</v>
      </c>
    </row>
    <row r="116" spans="1:11" x14ac:dyDescent="0.25">
      <c r="A116" s="8">
        <v>31837</v>
      </c>
      <c r="B116" s="72">
        <v>7070.4595264</v>
      </c>
      <c r="C116" s="58">
        <f t="shared" si="5"/>
        <v>0.19627574058684669</v>
      </c>
      <c r="D116" s="19">
        <f t="shared" si="6"/>
        <v>2.4262493621659549</v>
      </c>
      <c r="E116" s="72">
        <v>12447.37715</v>
      </c>
      <c r="F116" s="72">
        <v>56.8028063</v>
      </c>
      <c r="G116" s="19">
        <f t="shared" si="7"/>
        <v>0.16039959999999809</v>
      </c>
      <c r="H116" s="72">
        <v>69.552942599999994</v>
      </c>
      <c r="I116" s="72">
        <v>44.398196800000001</v>
      </c>
      <c r="J116" s="72">
        <v>1374.0030758</v>
      </c>
      <c r="K116" s="10">
        <f t="shared" si="4"/>
        <v>19.433009561396762</v>
      </c>
    </row>
    <row r="117" spans="1:11" x14ac:dyDescent="0.25">
      <c r="A117" s="8">
        <v>31868</v>
      </c>
      <c r="B117" s="72">
        <v>7084.6576174000002</v>
      </c>
      <c r="C117" s="58">
        <f t="shared" si="5"/>
        <v>0.20080860299089096</v>
      </c>
      <c r="D117" s="19">
        <f t="shared" si="6"/>
        <v>1.6241568802000308</v>
      </c>
      <c r="E117" s="72">
        <v>12468.74591</v>
      </c>
      <c r="F117" s="72">
        <v>56.819327899999998</v>
      </c>
      <c r="G117" s="19">
        <f t="shared" si="7"/>
        <v>-0.28688000000000358</v>
      </c>
      <c r="H117" s="72">
        <v>69.457683799999998</v>
      </c>
      <c r="I117" s="72">
        <v>44.523446200000002</v>
      </c>
      <c r="J117" s="72">
        <v>1373.6220768999999</v>
      </c>
      <c r="K117" s="10">
        <f t="shared" si="4"/>
        <v>19.388686808609755</v>
      </c>
    </row>
    <row r="118" spans="1:11" x14ac:dyDescent="0.25">
      <c r="A118" s="8">
        <v>31898</v>
      </c>
      <c r="B118" s="72">
        <v>7089.8908351999999</v>
      </c>
      <c r="C118" s="58">
        <f t="shared" si="5"/>
        <v>7.3866911890658624E-2</v>
      </c>
      <c r="D118" s="19">
        <f t="shared" si="6"/>
        <v>1.7905837618694127</v>
      </c>
      <c r="E118" s="72">
        <v>12489.82631</v>
      </c>
      <c r="F118" s="72">
        <v>56.7653277</v>
      </c>
      <c r="G118" s="19">
        <f t="shared" si="7"/>
        <v>-0.19242700000000212</v>
      </c>
      <c r="H118" s="72">
        <v>69.332787300000007</v>
      </c>
      <c r="I118" s="72">
        <v>44.5383146</v>
      </c>
      <c r="J118" s="72">
        <v>1380.7167288999999</v>
      </c>
      <c r="K118" s="10">
        <f t="shared" si="4"/>
        <v>19.474442709963828</v>
      </c>
    </row>
    <row r="119" spans="1:11" x14ac:dyDescent="0.25">
      <c r="A119" s="8">
        <v>31929</v>
      </c>
      <c r="B119" s="72">
        <v>7125.5348489999997</v>
      </c>
      <c r="C119" s="58">
        <f t="shared" si="5"/>
        <v>0.50274418363444839</v>
      </c>
      <c r="D119" s="19">
        <f t="shared" si="6"/>
        <v>1.7130639441074951</v>
      </c>
      <c r="E119" s="72">
        <v>12511.04609</v>
      </c>
      <c r="F119" s="72">
        <v>56.953949299999998</v>
      </c>
      <c r="G119" s="19">
        <f t="shared" si="7"/>
        <v>-0.23558320000000066</v>
      </c>
      <c r="H119" s="72">
        <v>69.609961799999994</v>
      </c>
      <c r="I119" s="72">
        <v>44.640750099999998</v>
      </c>
      <c r="J119" s="72">
        <v>1395.7313523</v>
      </c>
      <c r="K119" s="10">
        <f t="shared" si="4"/>
        <v>19.587741578386602</v>
      </c>
    </row>
    <row r="120" spans="1:11" x14ac:dyDescent="0.25">
      <c r="A120" s="8">
        <v>31959</v>
      </c>
      <c r="B120" s="72">
        <v>7171.1665239000004</v>
      </c>
      <c r="C120" s="58">
        <f t="shared" si="5"/>
        <v>0.64039648766021617</v>
      </c>
      <c r="D120" s="19">
        <f t="shared" si="6"/>
        <v>2.6273284987729459</v>
      </c>
      <c r="E120" s="72">
        <v>12531.2307</v>
      </c>
      <c r="F120" s="72">
        <v>57.226354700000002</v>
      </c>
      <c r="G120" s="19">
        <f t="shared" si="7"/>
        <v>0.28144209999999958</v>
      </c>
      <c r="H120" s="72">
        <v>69.931851100000003</v>
      </c>
      <c r="I120" s="72">
        <v>44.864632499999999</v>
      </c>
      <c r="J120" s="72">
        <v>1394.8383197999999</v>
      </c>
      <c r="K120" s="10">
        <f t="shared" si="4"/>
        <v>19.450647466507647</v>
      </c>
    </row>
    <row r="121" spans="1:11" x14ac:dyDescent="0.25">
      <c r="A121" s="8">
        <v>31990</v>
      </c>
      <c r="B121" s="72">
        <v>7149.8531329999996</v>
      </c>
      <c r="C121" s="58">
        <f t="shared" si="5"/>
        <v>-0.2972095380712142</v>
      </c>
      <c r="D121" s="19">
        <f t="shared" si="6"/>
        <v>2.5882722891183638</v>
      </c>
      <c r="E121" s="72">
        <v>12551.078369999999</v>
      </c>
      <c r="F121" s="72">
        <v>56.966046400000003</v>
      </c>
      <c r="G121" s="19">
        <f t="shared" si="7"/>
        <v>0.26595330000000672</v>
      </c>
      <c r="H121" s="72">
        <v>69.651889800000006</v>
      </c>
      <c r="I121" s="72">
        <v>44.6231875</v>
      </c>
      <c r="J121" s="72">
        <v>1417.6296632000001</v>
      </c>
      <c r="K121" s="10">
        <f t="shared" si="4"/>
        <v>19.827395567846835</v>
      </c>
    </row>
    <row r="122" spans="1:11" x14ac:dyDescent="0.25">
      <c r="A122" s="8">
        <v>32021</v>
      </c>
      <c r="B122" s="72">
        <v>7137.5777607999999</v>
      </c>
      <c r="C122" s="58">
        <f t="shared" si="5"/>
        <v>-0.17168705386888353</v>
      </c>
      <c r="D122" s="19">
        <f t="shared" si="6"/>
        <v>2.0491554083700168</v>
      </c>
      <c r="E122" s="72">
        <v>12571.12399</v>
      </c>
      <c r="F122" s="72">
        <v>56.7775623</v>
      </c>
      <c r="G122" s="19">
        <f t="shared" si="7"/>
        <v>-2.6144500000000903E-2</v>
      </c>
      <c r="H122" s="72">
        <v>69.267041199999994</v>
      </c>
      <c r="I122" s="72">
        <v>44.6253289</v>
      </c>
      <c r="J122" s="72">
        <v>1404.0686075000001</v>
      </c>
      <c r="K122" s="10">
        <f t="shared" si="4"/>
        <v>19.671499975961424</v>
      </c>
    </row>
    <row r="123" spans="1:11" x14ac:dyDescent="0.25">
      <c r="A123" s="8">
        <v>32051</v>
      </c>
      <c r="B123" s="72">
        <v>7167.3044301999998</v>
      </c>
      <c r="C123" s="58">
        <f t="shared" si="5"/>
        <v>0.41648119847128839</v>
      </c>
      <c r="D123" s="19">
        <f t="shared" si="6"/>
        <v>2.1139882061877469</v>
      </c>
      <c r="E123" s="72">
        <v>12594.383</v>
      </c>
      <c r="F123" s="72">
        <v>56.908738</v>
      </c>
      <c r="G123" s="19">
        <f t="shared" si="7"/>
        <v>5.3521999999972536E-3</v>
      </c>
      <c r="H123" s="72">
        <v>69.097679600000006</v>
      </c>
      <c r="I123" s="72">
        <v>45.048395900000003</v>
      </c>
      <c r="J123" s="72">
        <v>1401.0782988000001</v>
      </c>
      <c r="K123" s="10">
        <f t="shared" si="4"/>
        <v>19.548190152164413</v>
      </c>
    </row>
    <row r="124" spans="1:11" x14ac:dyDescent="0.25">
      <c r="A124" s="8">
        <v>32082</v>
      </c>
      <c r="B124" s="72">
        <v>7157.3581432000001</v>
      </c>
      <c r="C124" s="58">
        <f t="shared" si="5"/>
        <v>-0.1387730505500826</v>
      </c>
      <c r="D124" s="19">
        <f t="shared" si="6"/>
        <v>2.1280389390507177</v>
      </c>
      <c r="E124" s="72">
        <v>12617.30594</v>
      </c>
      <c r="F124" s="72">
        <v>56.726516599999997</v>
      </c>
      <c r="G124" s="19">
        <f t="shared" si="7"/>
        <v>9.9008999999981029E-3</v>
      </c>
      <c r="H124" s="72">
        <v>68.999871499999998</v>
      </c>
      <c r="I124" s="72">
        <v>44.783586100000001</v>
      </c>
      <c r="J124" s="72">
        <v>1428.295382</v>
      </c>
      <c r="K124" s="10">
        <f t="shared" si="4"/>
        <v>19.955622639297189</v>
      </c>
    </row>
    <row r="125" spans="1:11" x14ac:dyDescent="0.25">
      <c r="A125" s="8">
        <v>32112</v>
      </c>
      <c r="B125" s="72">
        <v>7234.7621590999997</v>
      </c>
      <c r="C125" s="58">
        <f t="shared" si="5"/>
        <v>1.0814607059105876</v>
      </c>
      <c r="D125" s="19">
        <f t="shared" si="6"/>
        <v>2.9932449811264648</v>
      </c>
      <c r="E125" s="72">
        <v>12640.46941</v>
      </c>
      <c r="F125" s="72">
        <v>57.234916900000002</v>
      </c>
      <c r="G125" s="19">
        <f t="shared" si="7"/>
        <v>0.48749130000000207</v>
      </c>
      <c r="H125" s="72">
        <v>69.641058200000003</v>
      </c>
      <c r="I125" s="72">
        <v>45.162137700000002</v>
      </c>
      <c r="J125" s="72">
        <v>1430.9303517000001</v>
      </c>
      <c r="K125" s="10">
        <f t="shared" si="4"/>
        <v>19.778540333909291</v>
      </c>
    </row>
    <row r="126" spans="1:11" x14ac:dyDescent="0.25">
      <c r="A126" s="8">
        <v>32143</v>
      </c>
      <c r="B126" s="72">
        <v>7296.6732247</v>
      </c>
      <c r="C126" s="58">
        <f t="shared" si="5"/>
        <v>0.85574431112607519</v>
      </c>
      <c r="D126" s="19">
        <f t="shared" si="6"/>
        <v>3.8522398543704068</v>
      </c>
      <c r="E126" s="72">
        <v>12664.36407</v>
      </c>
      <c r="F126" s="72">
        <v>57.615788600000002</v>
      </c>
      <c r="G126" s="19">
        <f t="shared" si="7"/>
        <v>0.96096100000000462</v>
      </c>
      <c r="H126" s="72">
        <v>70.044084900000001</v>
      </c>
      <c r="I126" s="72">
        <v>45.520727299999997</v>
      </c>
      <c r="J126" s="72">
        <v>1445.5317353</v>
      </c>
      <c r="K126" s="10">
        <f t="shared" si="4"/>
        <v>19.810832838268329</v>
      </c>
    </row>
    <row r="127" spans="1:11" x14ac:dyDescent="0.25">
      <c r="A127" s="8">
        <v>32174</v>
      </c>
      <c r="B127" s="72">
        <v>7282.0706817999999</v>
      </c>
      <c r="C127" s="58">
        <f t="shared" si="5"/>
        <v>-0.2001260362129002</v>
      </c>
      <c r="D127" s="19">
        <f t="shared" si="6"/>
        <v>3.1950411810897106</v>
      </c>
      <c r="E127" s="72">
        <v>12687.957200000001</v>
      </c>
      <c r="F127" s="72">
        <v>57.393562799999998</v>
      </c>
      <c r="G127" s="19">
        <f t="shared" si="7"/>
        <v>0.59664519999999754</v>
      </c>
      <c r="H127" s="72">
        <v>69.782193899999996</v>
      </c>
      <c r="I127" s="72">
        <v>45.336414599999998</v>
      </c>
      <c r="J127" s="72">
        <v>1424.5457693999999</v>
      </c>
      <c r="K127" s="10">
        <f t="shared" si="4"/>
        <v>19.562372182960978</v>
      </c>
    </row>
    <row r="128" spans="1:11" x14ac:dyDescent="0.25">
      <c r="A128" s="8">
        <v>32203</v>
      </c>
      <c r="B128" s="72">
        <v>7329.9433431999996</v>
      </c>
      <c r="C128" s="58">
        <f t="shared" si="5"/>
        <v>0.65740451434572533</v>
      </c>
      <c r="D128" s="19">
        <f t="shared" si="6"/>
        <v>3.66997103697613</v>
      </c>
      <c r="E128" s="72">
        <v>12711.78717</v>
      </c>
      <c r="F128" s="72">
        <v>57.662571300000003</v>
      </c>
      <c r="G128" s="19">
        <f t="shared" si="7"/>
        <v>0.859765000000003</v>
      </c>
      <c r="H128" s="72">
        <v>70.094786099999993</v>
      </c>
      <c r="I128" s="72">
        <v>45.562246999999999</v>
      </c>
      <c r="J128" s="72">
        <v>1450.6391226999999</v>
      </c>
      <c r="K128" s="10">
        <f t="shared" si="4"/>
        <v>19.790591206216625</v>
      </c>
    </row>
    <row r="129" spans="1:11" x14ac:dyDescent="0.25">
      <c r="A129" s="8">
        <v>32234</v>
      </c>
      <c r="B129" s="72">
        <v>7359.9701053999997</v>
      </c>
      <c r="C129" s="58">
        <f t="shared" si="5"/>
        <v>0.40964521544161731</v>
      </c>
      <c r="D129" s="19">
        <f t="shared" si="6"/>
        <v>3.8860380115452431</v>
      </c>
      <c r="E129" s="72">
        <v>12732.55206</v>
      </c>
      <c r="F129" s="72">
        <v>57.804358999999998</v>
      </c>
      <c r="G129" s="19">
        <f t="shared" si="7"/>
        <v>0.98503110000000049</v>
      </c>
      <c r="H129" s="72">
        <v>70.1827313</v>
      </c>
      <c r="I129" s="72">
        <v>45.7563721</v>
      </c>
      <c r="J129" s="72">
        <v>1453.1525574</v>
      </c>
      <c r="K129" s="10">
        <f t="shared" si="4"/>
        <v>19.744000812365041</v>
      </c>
    </row>
    <row r="130" spans="1:11" x14ac:dyDescent="0.25">
      <c r="A130" s="8">
        <v>32264</v>
      </c>
      <c r="B130" s="72">
        <v>7343.1297494</v>
      </c>
      <c r="C130" s="58">
        <f t="shared" si="5"/>
        <v>-0.22881011415581642</v>
      </c>
      <c r="D130" s="19">
        <f t="shared" si="6"/>
        <v>3.5718309362778298</v>
      </c>
      <c r="E130" s="72">
        <v>12753.327090000001</v>
      </c>
      <c r="F130" s="72">
        <v>57.578149600000003</v>
      </c>
      <c r="G130" s="19">
        <f t="shared" si="7"/>
        <v>0.81282190000000298</v>
      </c>
      <c r="H130" s="72">
        <v>69.890547100000006</v>
      </c>
      <c r="I130" s="72">
        <v>45.594086300000001</v>
      </c>
      <c r="J130" s="72">
        <v>1449.4386010000001</v>
      </c>
      <c r="K130" s="10">
        <f t="shared" si="4"/>
        <v>19.738703393037994</v>
      </c>
    </row>
    <row r="131" spans="1:11" x14ac:dyDescent="0.25">
      <c r="A131" s="8">
        <v>32295</v>
      </c>
      <c r="B131" s="72">
        <v>7360.9293502</v>
      </c>
      <c r="C131" s="58">
        <f t="shared" si="5"/>
        <v>0.24239801566156988</v>
      </c>
      <c r="D131" s="19">
        <f t="shared" si="6"/>
        <v>3.3035344881238737</v>
      </c>
      <c r="E131" s="72">
        <v>12774.327719999999</v>
      </c>
      <c r="F131" s="72">
        <v>57.622831599999998</v>
      </c>
      <c r="G131" s="19">
        <f t="shared" si="7"/>
        <v>0.66888229999999993</v>
      </c>
      <c r="H131" s="72">
        <v>69.950923399999994</v>
      </c>
      <c r="I131" s="72">
        <v>45.623038399999999</v>
      </c>
      <c r="J131" s="72">
        <v>1460.8822063</v>
      </c>
      <c r="K131" s="10">
        <f t="shared" si="4"/>
        <v>19.846437002690525</v>
      </c>
    </row>
    <row r="132" spans="1:11" x14ac:dyDescent="0.25">
      <c r="A132" s="8">
        <v>32325</v>
      </c>
      <c r="B132" s="72">
        <v>7377.9598186000003</v>
      </c>
      <c r="C132" s="58">
        <f t="shared" si="5"/>
        <v>0.23136301939289117</v>
      </c>
      <c r="D132" s="19">
        <f t="shared" si="6"/>
        <v>2.8836772094303074</v>
      </c>
      <c r="E132" s="72">
        <v>12794.557049999999</v>
      </c>
      <c r="F132" s="72">
        <v>57.664831900000003</v>
      </c>
      <c r="G132" s="19">
        <f t="shared" si="7"/>
        <v>0.43847720000000123</v>
      </c>
      <c r="H132" s="72">
        <v>70.113534900000005</v>
      </c>
      <c r="I132" s="72">
        <v>45.545998900000001</v>
      </c>
      <c r="J132" s="72">
        <v>1457.0148096999999</v>
      </c>
      <c r="K132" s="10">
        <f t="shared" si="4"/>
        <v>19.748207438414521</v>
      </c>
    </row>
    <row r="133" spans="1:11" x14ac:dyDescent="0.25">
      <c r="A133" s="8">
        <v>32356</v>
      </c>
      <c r="B133" s="72">
        <v>7408.7085103999998</v>
      </c>
      <c r="C133" s="58">
        <f t="shared" si="5"/>
        <v>0.41676415372284048</v>
      </c>
      <c r="D133" s="19">
        <f t="shared" si="6"/>
        <v>3.6204292953271802</v>
      </c>
      <c r="E133" s="72">
        <v>12814.44613</v>
      </c>
      <c r="F133" s="72">
        <v>57.815284699999999</v>
      </c>
      <c r="G133" s="19">
        <f t="shared" si="7"/>
        <v>0.84923829999999612</v>
      </c>
      <c r="H133" s="72">
        <v>69.894532699999999</v>
      </c>
      <c r="I133" s="72">
        <v>46.054561399999997</v>
      </c>
      <c r="J133" s="72">
        <v>1468.4702145000001</v>
      </c>
      <c r="K133" s="10">
        <f t="shared" si="4"/>
        <v>19.820866382293623</v>
      </c>
    </row>
    <row r="134" spans="1:11" x14ac:dyDescent="0.25">
      <c r="A134" s="8">
        <v>32387</v>
      </c>
      <c r="B134" s="72">
        <v>7451.2012447999996</v>
      </c>
      <c r="C134" s="58">
        <f t="shared" si="5"/>
        <v>0.57355117076546425</v>
      </c>
      <c r="D134" s="19">
        <f t="shared" si="6"/>
        <v>4.3939764232403675</v>
      </c>
      <c r="E134" s="72">
        <v>12834.545620000001</v>
      </c>
      <c r="F134" s="72">
        <v>58.055824200000004</v>
      </c>
      <c r="G134" s="19">
        <f t="shared" si="7"/>
        <v>1.2782619000000039</v>
      </c>
      <c r="H134" s="72">
        <v>70.096048199999998</v>
      </c>
      <c r="I134" s="72">
        <v>46.331488999999998</v>
      </c>
      <c r="J134" s="72">
        <v>1485.5650868</v>
      </c>
      <c r="K134" s="10">
        <f t="shared" si="4"/>
        <v>19.937256262360883</v>
      </c>
    </row>
    <row r="135" spans="1:11" x14ac:dyDescent="0.25">
      <c r="A135" s="8">
        <v>32417</v>
      </c>
      <c r="B135" s="72">
        <v>7466.5513293000004</v>
      </c>
      <c r="C135" s="58">
        <f t="shared" si="5"/>
        <v>0.20600818573667168</v>
      </c>
      <c r="D135" s="19">
        <f t="shared" si="6"/>
        <v>4.1751665778155065</v>
      </c>
      <c r="E135" s="72">
        <v>12856.86786</v>
      </c>
      <c r="F135" s="72">
        <v>58.0744191</v>
      </c>
      <c r="G135" s="19">
        <f t="shared" si="7"/>
        <v>1.1656811000000005</v>
      </c>
      <c r="H135" s="72">
        <v>70.134111000000004</v>
      </c>
      <c r="I135" s="72">
        <v>46.331008199999999</v>
      </c>
      <c r="J135" s="72">
        <v>1454.9235561999999</v>
      </c>
      <c r="K135" s="10">
        <f t="shared" si="4"/>
        <v>19.485884339810745</v>
      </c>
    </row>
    <row r="136" spans="1:11" x14ac:dyDescent="0.25">
      <c r="A136" s="8">
        <v>32448</v>
      </c>
      <c r="B136" s="72">
        <v>7487.8790454</v>
      </c>
      <c r="C136" s="58">
        <f t="shared" si="5"/>
        <v>0.28564346723642137</v>
      </c>
      <c r="D136" s="19">
        <f t="shared" si="6"/>
        <v>4.6179176113188953</v>
      </c>
      <c r="E136" s="72">
        <v>12879.164269999999</v>
      </c>
      <c r="F136" s="72">
        <v>58.139479299999998</v>
      </c>
      <c r="G136" s="19">
        <f t="shared" si="7"/>
        <v>1.4129627000000013</v>
      </c>
      <c r="H136" s="72">
        <v>70.360259299999996</v>
      </c>
      <c r="I136" s="72">
        <v>46.239245199999999</v>
      </c>
      <c r="J136" s="72">
        <v>1487.3385645000001</v>
      </c>
      <c r="K136" s="10">
        <f t="shared" ref="K136:K199" si="8">J136/B136*100</f>
        <v>19.863282452642061</v>
      </c>
    </row>
    <row r="137" spans="1:11" x14ac:dyDescent="0.25">
      <c r="A137" s="8">
        <v>32478</v>
      </c>
      <c r="B137" s="72">
        <v>7521.4619583000003</v>
      </c>
      <c r="C137" s="58">
        <f t="shared" ref="C137:C200" si="9">(B137-B136)/B136*100</f>
        <v>0.44849700023708583</v>
      </c>
      <c r="D137" s="19">
        <f t="shared" si="6"/>
        <v>3.9628089064321901</v>
      </c>
      <c r="E137" s="72">
        <v>12901.673930000001</v>
      </c>
      <c r="F137" s="72">
        <v>58.298341700000002</v>
      </c>
      <c r="G137" s="19">
        <f t="shared" si="7"/>
        <v>1.0634247999999999</v>
      </c>
      <c r="H137" s="72">
        <v>70.360034200000001</v>
      </c>
      <c r="I137" s="72">
        <v>46.552896500000003</v>
      </c>
      <c r="J137" s="72">
        <v>1511.8960446000001</v>
      </c>
      <c r="K137" s="10">
        <f t="shared" si="8"/>
        <v>20.101092752740833</v>
      </c>
    </row>
    <row r="138" spans="1:11" x14ac:dyDescent="0.25">
      <c r="A138" s="8">
        <v>32509</v>
      </c>
      <c r="B138" s="72">
        <v>7552.8198642999996</v>
      </c>
      <c r="C138" s="58">
        <f t="shared" si="9"/>
        <v>0.41691237918707474</v>
      </c>
      <c r="D138" s="19">
        <f t="shared" si="6"/>
        <v>3.5104578718547588</v>
      </c>
      <c r="E138" s="72">
        <v>12921.65459</v>
      </c>
      <c r="F138" s="72">
        <v>58.450872599999997</v>
      </c>
      <c r="G138" s="19">
        <f t="shared" si="7"/>
        <v>0.83508399999999483</v>
      </c>
      <c r="H138" s="72">
        <v>70.453571800000006</v>
      </c>
      <c r="I138" s="72">
        <v>46.7945347</v>
      </c>
      <c r="J138" s="72">
        <v>1526.0537614</v>
      </c>
      <c r="K138" s="10">
        <f t="shared" si="8"/>
        <v>20.20508616408576</v>
      </c>
    </row>
    <row r="139" spans="1:11" x14ac:dyDescent="0.25">
      <c r="A139" s="8">
        <v>32540</v>
      </c>
      <c r="B139" s="72">
        <v>7605.3582306999997</v>
      </c>
      <c r="C139" s="58">
        <f t="shared" si="9"/>
        <v>0.69561259693659305</v>
      </c>
      <c r="D139" s="19">
        <f t="shared" si="6"/>
        <v>4.4395002881253118</v>
      </c>
      <c r="E139" s="72">
        <v>12941.355879999999</v>
      </c>
      <c r="F139" s="72">
        <v>58.7678625</v>
      </c>
      <c r="G139" s="19">
        <f t="shared" si="7"/>
        <v>1.3742997000000017</v>
      </c>
      <c r="H139" s="72">
        <v>70.743861499999994</v>
      </c>
      <c r="I139" s="72">
        <v>47.136436199999999</v>
      </c>
      <c r="J139" s="72">
        <v>1542.2172938000001</v>
      </c>
      <c r="K139" s="10">
        <f t="shared" si="8"/>
        <v>20.27803618210439</v>
      </c>
    </row>
    <row r="140" spans="1:11" x14ac:dyDescent="0.25">
      <c r="A140" s="8">
        <v>32568</v>
      </c>
      <c r="B140" s="72">
        <v>7624.0811942999999</v>
      </c>
      <c r="C140" s="58">
        <f t="shared" si="9"/>
        <v>0.2461812189782534</v>
      </c>
      <c r="D140" s="19">
        <f t="shared" si="6"/>
        <v>4.0128257113047461</v>
      </c>
      <c r="E140" s="72">
        <v>12961.32782</v>
      </c>
      <c r="F140" s="72">
        <v>58.821760400000002</v>
      </c>
      <c r="G140" s="19">
        <f t="shared" si="7"/>
        <v>1.159189099999999</v>
      </c>
      <c r="H140" s="72">
        <v>70.788346300000001</v>
      </c>
      <c r="I140" s="72">
        <v>47.198383999999997</v>
      </c>
      <c r="J140" s="72">
        <v>1539.5125743000001</v>
      </c>
      <c r="K140" s="10">
        <f t="shared" si="8"/>
        <v>20.192762053098118</v>
      </c>
    </row>
    <row r="141" spans="1:11" x14ac:dyDescent="0.25">
      <c r="A141" s="8">
        <v>32599</v>
      </c>
      <c r="B141" s="72">
        <v>7655.8167194999996</v>
      </c>
      <c r="C141" s="58">
        <f t="shared" si="9"/>
        <v>0.41625376738807846</v>
      </c>
      <c r="D141" s="19">
        <f t="shared" si="6"/>
        <v>4.0196714098463202</v>
      </c>
      <c r="E141" s="72">
        <v>12979.991900000001</v>
      </c>
      <c r="F141" s="72">
        <v>58.981675600000003</v>
      </c>
      <c r="G141" s="19">
        <f t="shared" si="7"/>
        <v>1.1773166000000046</v>
      </c>
      <c r="H141" s="72">
        <v>71.068333999999993</v>
      </c>
      <c r="I141" s="72">
        <v>47.241624000000002</v>
      </c>
      <c r="J141" s="72">
        <v>1538.5962431999999</v>
      </c>
      <c r="K141" s="10">
        <f t="shared" si="8"/>
        <v>20.097088260760838</v>
      </c>
    </row>
    <row r="142" spans="1:11" x14ac:dyDescent="0.25">
      <c r="A142" s="8">
        <v>32629</v>
      </c>
      <c r="B142" s="72">
        <v>7711.2584975999998</v>
      </c>
      <c r="C142" s="58">
        <f t="shared" si="9"/>
        <v>0.72417849239762222</v>
      </c>
      <c r="D142" s="19">
        <f t="shared" si="6"/>
        <v>5.0132404133275621</v>
      </c>
      <c r="E142" s="72">
        <v>12998.595649999999</v>
      </c>
      <c r="F142" s="72">
        <v>59.323781599999997</v>
      </c>
      <c r="G142" s="19">
        <f t="shared" si="7"/>
        <v>1.7456319999999934</v>
      </c>
      <c r="H142" s="72">
        <v>71.271359599999997</v>
      </c>
      <c r="I142" s="72">
        <v>47.718796099999999</v>
      </c>
      <c r="J142" s="72">
        <v>1576.7362966000001</v>
      </c>
      <c r="K142" s="10">
        <f t="shared" si="8"/>
        <v>20.447198042845184</v>
      </c>
    </row>
    <row r="143" spans="1:11" x14ac:dyDescent="0.25">
      <c r="A143" s="8">
        <v>32660</v>
      </c>
      <c r="B143" s="72">
        <v>7710.7726639000002</v>
      </c>
      <c r="C143" s="58">
        <f t="shared" si="9"/>
        <v>-6.3003166104574279E-3</v>
      </c>
      <c r="D143" s="19">
        <f t="shared" si="6"/>
        <v>4.7527057665686572</v>
      </c>
      <c r="E143" s="72">
        <v>13017.41826</v>
      </c>
      <c r="F143" s="72">
        <v>59.234269900000001</v>
      </c>
      <c r="G143" s="19">
        <f t="shared" si="7"/>
        <v>1.6114383000000032</v>
      </c>
      <c r="H143" s="72">
        <v>71.158019899999999</v>
      </c>
      <c r="I143" s="72">
        <v>47.652351099999997</v>
      </c>
      <c r="J143" s="72">
        <v>1565.7013420999999</v>
      </c>
      <c r="K143" s="10">
        <f t="shared" si="8"/>
        <v>20.305375483707884</v>
      </c>
    </row>
    <row r="144" spans="1:11" x14ac:dyDescent="0.25">
      <c r="A144" s="8">
        <v>32690</v>
      </c>
      <c r="B144" s="72">
        <v>7735.3623826000003</v>
      </c>
      <c r="C144" s="58">
        <f t="shared" si="9"/>
        <v>0.31890083875930164</v>
      </c>
      <c r="D144" s="19">
        <f t="shared" si="6"/>
        <v>4.8441923348373379</v>
      </c>
      <c r="E144" s="72">
        <v>13036.093279999999</v>
      </c>
      <c r="F144" s="72">
        <v>59.338041099999998</v>
      </c>
      <c r="G144" s="19">
        <f t="shared" si="7"/>
        <v>1.6732091999999952</v>
      </c>
      <c r="H144" s="72">
        <v>71.333174799999995</v>
      </c>
      <c r="I144" s="72">
        <v>47.687463299999997</v>
      </c>
      <c r="J144" s="72">
        <v>1590.2031202000001</v>
      </c>
      <c r="K144" s="10">
        <f t="shared" si="8"/>
        <v>20.55757754513245</v>
      </c>
    </row>
    <row r="145" spans="1:11" x14ac:dyDescent="0.25">
      <c r="A145" s="8">
        <v>32721</v>
      </c>
      <c r="B145" s="72">
        <v>7774.8792002</v>
      </c>
      <c r="C145" s="58">
        <f t="shared" si="9"/>
        <v>0.51085929327486013</v>
      </c>
      <c r="D145" s="19">
        <f t="shared" si="6"/>
        <v>4.9424361788021063</v>
      </c>
      <c r="E145" s="72">
        <v>13054.73014</v>
      </c>
      <c r="F145" s="72">
        <v>59.556031500000003</v>
      </c>
      <c r="G145" s="19">
        <f t="shared" si="7"/>
        <v>1.7407468000000037</v>
      </c>
      <c r="H145" s="72">
        <v>71.446762899999996</v>
      </c>
      <c r="I145" s="72">
        <v>48.007546900000001</v>
      </c>
      <c r="J145" s="72">
        <v>1607.4181985</v>
      </c>
      <c r="K145" s="10">
        <f t="shared" si="8"/>
        <v>20.67451026710037</v>
      </c>
    </row>
    <row r="146" spans="1:11" x14ac:dyDescent="0.25">
      <c r="A146" s="8">
        <v>32752</v>
      </c>
      <c r="B146" s="72">
        <v>7783.6748927999997</v>
      </c>
      <c r="C146" s="58">
        <f t="shared" si="9"/>
        <v>0.11312963678938512</v>
      </c>
      <c r="D146" s="19">
        <f t="shared" si="6"/>
        <v>4.4620140709798282</v>
      </c>
      <c r="E146" s="72">
        <v>13073.573839999999</v>
      </c>
      <c r="F146" s="72">
        <v>59.537468400000002</v>
      </c>
      <c r="G146" s="19">
        <f t="shared" si="7"/>
        <v>1.4816441999999981</v>
      </c>
      <c r="H146" s="72">
        <v>71.280861299999998</v>
      </c>
      <c r="I146" s="72">
        <v>48.132721400000001</v>
      </c>
      <c r="J146" s="72">
        <v>1630.0063223</v>
      </c>
      <c r="K146" s="10">
        <f t="shared" si="8"/>
        <v>20.941346404482758</v>
      </c>
    </row>
    <row r="147" spans="1:11" x14ac:dyDescent="0.25">
      <c r="A147" s="8">
        <v>32782</v>
      </c>
      <c r="B147" s="72">
        <v>7792.0929931000001</v>
      </c>
      <c r="C147" s="58">
        <f t="shared" si="9"/>
        <v>0.10815071821392726</v>
      </c>
      <c r="D147" s="19">
        <f t="shared" si="6"/>
        <v>4.360000346110521</v>
      </c>
      <c r="E147" s="72">
        <v>13093.424349999999</v>
      </c>
      <c r="F147" s="72">
        <v>59.511498199999998</v>
      </c>
      <c r="G147" s="19">
        <f t="shared" si="7"/>
        <v>1.4370790999999983</v>
      </c>
      <c r="H147" s="72">
        <v>71.265307899999996</v>
      </c>
      <c r="I147" s="72">
        <v>48.0963165</v>
      </c>
      <c r="J147" s="72">
        <v>1617.2994188</v>
      </c>
      <c r="K147" s="10">
        <f t="shared" si="8"/>
        <v>20.755648324938367</v>
      </c>
    </row>
    <row r="148" spans="1:11" x14ac:dyDescent="0.25">
      <c r="A148" s="8">
        <v>32813</v>
      </c>
      <c r="B148" s="72">
        <v>7844.7508834</v>
      </c>
      <c r="C148" s="58">
        <f t="shared" si="9"/>
        <v>0.67578621490566415</v>
      </c>
      <c r="D148" s="19">
        <f t="shared" ref="D148:D211" si="10">(B148-B136)/B136*100</f>
        <v>4.7659936256480497</v>
      </c>
      <c r="E148" s="72">
        <v>13113.16066</v>
      </c>
      <c r="F148" s="72">
        <v>59.823493999999997</v>
      </c>
      <c r="G148" s="19">
        <f t="shared" ref="G148:G211" si="11">F148-F136</f>
        <v>1.6840146999999988</v>
      </c>
      <c r="H148" s="72">
        <v>71.606476799999996</v>
      </c>
      <c r="I148" s="72">
        <v>48.379676500000002</v>
      </c>
      <c r="J148" s="72">
        <v>1630.1582771000001</v>
      </c>
      <c r="K148" s="10">
        <f t="shared" si="8"/>
        <v>20.780242755057021</v>
      </c>
    </row>
    <row r="149" spans="1:11" x14ac:dyDescent="0.25">
      <c r="A149" s="8">
        <v>32843</v>
      </c>
      <c r="B149" s="72">
        <v>7829.8372208999999</v>
      </c>
      <c r="C149" s="58">
        <f t="shared" si="9"/>
        <v>-0.19011008407619895</v>
      </c>
      <c r="D149" s="19">
        <f t="shared" si="10"/>
        <v>4.0999378087620952</v>
      </c>
      <c r="E149" s="72">
        <v>13133.09499</v>
      </c>
      <c r="F149" s="72">
        <v>59.619131899999999</v>
      </c>
      <c r="G149" s="19">
        <f t="shared" si="11"/>
        <v>1.3207901999999976</v>
      </c>
      <c r="H149" s="72">
        <v>71.145195700000002</v>
      </c>
      <c r="I149" s="72">
        <v>48.424461899999997</v>
      </c>
      <c r="J149" s="72">
        <v>1640.8156337999999</v>
      </c>
      <c r="K149" s="10">
        <f t="shared" si="8"/>
        <v>20.955935449337431</v>
      </c>
    </row>
    <row r="150" spans="1:11" x14ac:dyDescent="0.25">
      <c r="A150" s="8">
        <v>32874</v>
      </c>
      <c r="B150" s="72">
        <v>7838.8578160999996</v>
      </c>
      <c r="C150" s="58">
        <f t="shared" si="9"/>
        <v>0.11520795318606623</v>
      </c>
      <c r="D150" s="19">
        <f t="shared" si="10"/>
        <v>3.7871676663707929</v>
      </c>
      <c r="E150" s="72">
        <v>13151.25439</v>
      </c>
      <c r="F150" s="72">
        <v>59.605400199999998</v>
      </c>
      <c r="G150" s="19">
        <f t="shared" si="11"/>
        <v>1.1545276000000015</v>
      </c>
      <c r="H150" s="72">
        <v>71.223133200000007</v>
      </c>
      <c r="I150" s="72">
        <v>48.3217371</v>
      </c>
      <c r="J150" s="72">
        <v>1633.1361485</v>
      </c>
      <c r="K150" s="10">
        <f t="shared" si="8"/>
        <v>20.833853436475781</v>
      </c>
    </row>
    <row r="151" spans="1:11" x14ac:dyDescent="0.25">
      <c r="A151" s="8">
        <v>32905</v>
      </c>
      <c r="B151" s="72">
        <v>7846.6061780999999</v>
      </c>
      <c r="C151" s="58">
        <f t="shared" si="9"/>
        <v>9.8845548443118034E-2</v>
      </c>
      <c r="D151" s="19">
        <f t="shared" si="10"/>
        <v>3.1720786856057877</v>
      </c>
      <c r="E151" s="72">
        <v>13169.285550000001</v>
      </c>
      <c r="F151" s="72">
        <v>59.5826262</v>
      </c>
      <c r="G151" s="19">
        <f t="shared" si="11"/>
        <v>0.81476370000000031</v>
      </c>
      <c r="H151" s="72">
        <v>70.991643300000007</v>
      </c>
      <c r="I151" s="72">
        <v>48.501778299999998</v>
      </c>
      <c r="J151" s="72">
        <v>1644.6042304</v>
      </c>
      <c r="K151" s="10">
        <f t="shared" si="8"/>
        <v>20.95943383765221</v>
      </c>
    </row>
    <row r="152" spans="1:11" x14ac:dyDescent="0.25">
      <c r="A152" s="8">
        <v>32933</v>
      </c>
      <c r="B152" s="72">
        <v>7861.3942950000001</v>
      </c>
      <c r="C152" s="58">
        <f t="shared" si="9"/>
        <v>0.1884651346626019</v>
      </c>
      <c r="D152" s="19">
        <f t="shared" si="10"/>
        <v>3.1126780349273147</v>
      </c>
      <c r="E152" s="72">
        <v>13187.539360000001</v>
      </c>
      <c r="F152" s="72">
        <v>59.612290700000003</v>
      </c>
      <c r="G152" s="19">
        <f t="shared" si="11"/>
        <v>0.79053030000000035</v>
      </c>
      <c r="H152" s="72">
        <v>70.943617000000003</v>
      </c>
      <c r="I152" s="72">
        <v>48.606900699999997</v>
      </c>
      <c r="J152" s="72">
        <v>1648.8829596999999</v>
      </c>
      <c r="K152" s="10">
        <f t="shared" si="8"/>
        <v>20.974434023093352</v>
      </c>
    </row>
    <row r="153" spans="1:11" x14ac:dyDescent="0.25">
      <c r="A153" s="8">
        <v>32964</v>
      </c>
      <c r="B153" s="72">
        <v>7866.1321725999996</v>
      </c>
      <c r="C153" s="58">
        <f t="shared" si="9"/>
        <v>6.0267650014870444E-2</v>
      </c>
      <c r="D153" s="19">
        <f t="shared" si="10"/>
        <v>2.7471328116347027</v>
      </c>
      <c r="E153" s="72">
        <v>13204.72237</v>
      </c>
      <c r="F153" s="72">
        <v>59.570598699999998</v>
      </c>
      <c r="G153" s="19">
        <f t="shared" si="11"/>
        <v>0.58892309999999526</v>
      </c>
      <c r="H153" s="72">
        <v>70.897129399999997</v>
      </c>
      <c r="I153" s="72">
        <v>48.570667100000001</v>
      </c>
      <c r="J153" s="72">
        <v>1664.0171273999999</v>
      </c>
      <c r="K153" s="10">
        <f t="shared" si="8"/>
        <v>21.15419739826201</v>
      </c>
    </row>
    <row r="154" spans="1:11" x14ac:dyDescent="0.25">
      <c r="A154" s="8">
        <v>32994</v>
      </c>
      <c r="B154" s="72">
        <v>7899.4533782999997</v>
      </c>
      <c r="C154" s="58">
        <f t="shared" si="9"/>
        <v>0.42360343010847706</v>
      </c>
      <c r="D154" s="19">
        <f t="shared" si="10"/>
        <v>2.4405209701966597</v>
      </c>
      <c r="E154" s="72">
        <v>13221.84215</v>
      </c>
      <c r="F154" s="72">
        <v>59.7454824</v>
      </c>
      <c r="G154" s="19">
        <f t="shared" si="11"/>
        <v>0.42170080000000354</v>
      </c>
      <c r="H154" s="72">
        <v>71.058575700000006</v>
      </c>
      <c r="I154" s="72">
        <v>48.759429599999997</v>
      </c>
      <c r="J154" s="72">
        <v>1666.3556326999999</v>
      </c>
      <c r="K154" s="10">
        <f t="shared" si="8"/>
        <v>21.094568863176296</v>
      </c>
    </row>
    <row r="155" spans="1:11" x14ac:dyDescent="0.25">
      <c r="A155" s="8">
        <v>33025</v>
      </c>
      <c r="B155" s="72">
        <v>7900.2098653000003</v>
      </c>
      <c r="C155" s="58">
        <f t="shared" si="9"/>
        <v>9.5764474296240586E-3</v>
      </c>
      <c r="D155" s="19">
        <f t="shared" si="10"/>
        <v>2.4567862347556928</v>
      </c>
      <c r="E155" s="72">
        <v>13239.192230000001</v>
      </c>
      <c r="F155" s="72">
        <v>59.672899399999999</v>
      </c>
      <c r="G155" s="19">
        <f t="shared" si="11"/>
        <v>0.43862949999999756</v>
      </c>
      <c r="H155" s="72">
        <v>70.9478407</v>
      </c>
      <c r="I155" s="72">
        <v>48.724665000000002</v>
      </c>
      <c r="J155" s="72">
        <v>1667.0745621999999</v>
      </c>
      <c r="K155" s="10">
        <f t="shared" si="8"/>
        <v>21.101649077985538</v>
      </c>
    </row>
    <row r="156" spans="1:11" x14ac:dyDescent="0.25">
      <c r="A156" s="8">
        <v>33055</v>
      </c>
      <c r="B156" s="72">
        <v>7898.3265110000002</v>
      </c>
      <c r="C156" s="58">
        <f t="shared" si="9"/>
        <v>-2.3839294551810577E-2</v>
      </c>
      <c r="D156" s="19">
        <f t="shared" si="10"/>
        <v>2.1067420030194453</v>
      </c>
      <c r="E156" s="72">
        <v>13254.662920000001</v>
      </c>
      <c r="F156" s="72">
        <v>59.589040900000001</v>
      </c>
      <c r="G156" s="19">
        <f t="shared" si="11"/>
        <v>0.25099980000000244</v>
      </c>
      <c r="H156" s="72">
        <v>70.644169500000004</v>
      </c>
      <c r="I156" s="72">
        <v>48.855573999999997</v>
      </c>
      <c r="J156" s="72">
        <v>1667.6282435999999</v>
      </c>
      <c r="K156" s="10">
        <f t="shared" si="8"/>
        <v>21.113690872078962</v>
      </c>
    </row>
    <row r="157" spans="1:11" x14ac:dyDescent="0.25">
      <c r="A157" s="8">
        <v>33086</v>
      </c>
      <c r="B157" s="72">
        <v>7869.3749504999996</v>
      </c>
      <c r="C157" s="58">
        <f t="shared" si="9"/>
        <v>-0.36655309779457401</v>
      </c>
      <c r="D157" s="19">
        <f t="shared" si="10"/>
        <v>1.215398308665282</v>
      </c>
      <c r="E157" s="72">
        <v>13270.05294</v>
      </c>
      <c r="F157" s="72">
        <v>59.301760000000002</v>
      </c>
      <c r="G157" s="19">
        <f t="shared" si="11"/>
        <v>-0.25427150000000154</v>
      </c>
      <c r="H157" s="72">
        <v>70.395784599999999</v>
      </c>
      <c r="I157" s="72">
        <v>48.531906399999997</v>
      </c>
      <c r="J157" s="72">
        <v>1654.6919230999999</v>
      </c>
      <c r="K157" s="10">
        <f t="shared" si="8"/>
        <v>21.026980332089337</v>
      </c>
    </row>
    <row r="158" spans="1:11" x14ac:dyDescent="0.25">
      <c r="A158" s="8">
        <v>33117</v>
      </c>
      <c r="B158" s="72">
        <v>7844.1751732000002</v>
      </c>
      <c r="C158" s="58">
        <f t="shared" si="9"/>
        <v>-0.32022590686695185</v>
      </c>
      <c r="D158" s="19">
        <f t="shared" si="10"/>
        <v>0.7772714204181892</v>
      </c>
      <c r="E158" s="72">
        <v>13285.671329999999</v>
      </c>
      <c r="F158" s="72">
        <v>59.042369600000001</v>
      </c>
      <c r="G158" s="19">
        <f t="shared" si="11"/>
        <v>-0.49509880000000095</v>
      </c>
      <c r="H158" s="72">
        <v>70.199701200000007</v>
      </c>
      <c r="I158" s="72">
        <v>48.212334800000001</v>
      </c>
      <c r="J158" s="72">
        <v>1648.1387170999999</v>
      </c>
      <c r="K158" s="10">
        <f t="shared" si="8"/>
        <v>21.010988162668074</v>
      </c>
    </row>
    <row r="159" spans="1:11" x14ac:dyDescent="0.25">
      <c r="A159" s="8">
        <v>33147</v>
      </c>
      <c r="B159" s="72">
        <v>7829.7860522000001</v>
      </c>
      <c r="C159" s="58">
        <f t="shared" si="9"/>
        <v>-0.18343701768875942</v>
      </c>
      <c r="D159" s="19">
        <f t="shared" si="10"/>
        <v>0.48373471843030774</v>
      </c>
      <c r="E159" s="72">
        <v>13303.251480000001</v>
      </c>
      <c r="F159" s="72">
        <v>58.856183100000003</v>
      </c>
      <c r="G159" s="19">
        <f t="shared" si="11"/>
        <v>-0.65531509999999571</v>
      </c>
      <c r="H159" s="72">
        <v>69.799070299999997</v>
      </c>
      <c r="I159" s="72">
        <v>48.234679200000002</v>
      </c>
      <c r="J159" s="72">
        <v>1677.9230573</v>
      </c>
      <c r="K159" s="10">
        <f t="shared" si="8"/>
        <v>21.429998803460791</v>
      </c>
    </row>
    <row r="160" spans="1:11" x14ac:dyDescent="0.25">
      <c r="A160" s="8">
        <v>33178</v>
      </c>
      <c r="B160" s="72">
        <v>7809.9725066000001</v>
      </c>
      <c r="C160" s="58">
        <f t="shared" si="9"/>
        <v>-0.25305347384853283</v>
      </c>
      <c r="D160" s="19">
        <f t="shared" si="10"/>
        <v>-0.44333309389840825</v>
      </c>
      <c r="E160" s="72">
        <v>13320.73013</v>
      </c>
      <c r="F160" s="72">
        <v>58.630213400000002</v>
      </c>
      <c r="G160" s="19">
        <f t="shared" si="11"/>
        <v>-1.1932805999999943</v>
      </c>
      <c r="H160" s="72">
        <v>69.398881500000002</v>
      </c>
      <c r="I160" s="72">
        <v>48.178241300000003</v>
      </c>
      <c r="J160" s="72">
        <v>1676.6583645999999</v>
      </c>
      <c r="K160" s="10">
        <f t="shared" si="8"/>
        <v>21.468172431888853</v>
      </c>
    </row>
    <row r="161" spans="1:11" x14ac:dyDescent="0.25">
      <c r="A161" s="8">
        <v>33208</v>
      </c>
      <c r="B161" s="72">
        <v>7812.9741377</v>
      </c>
      <c r="C161" s="58">
        <f t="shared" si="9"/>
        <v>3.8433311992626631E-2</v>
      </c>
      <c r="D161" s="19">
        <f t="shared" si="10"/>
        <v>-0.21536952460502831</v>
      </c>
      <c r="E161" s="72">
        <v>13338.41332</v>
      </c>
      <c r="F161" s="72">
        <v>58.574989000000002</v>
      </c>
      <c r="G161" s="19">
        <f t="shared" si="11"/>
        <v>-1.0441428999999971</v>
      </c>
      <c r="H161" s="72">
        <v>69.283179099999998</v>
      </c>
      <c r="I161" s="72">
        <v>48.182028500000001</v>
      </c>
      <c r="J161" s="72">
        <v>1682.4536376000001</v>
      </c>
      <c r="K161" s="10">
        <f t="shared" si="8"/>
        <v>21.534099664833708</v>
      </c>
    </row>
    <row r="162" spans="1:11" x14ac:dyDescent="0.25">
      <c r="A162" s="8">
        <v>33239</v>
      </c>
      <c r="B162" s="72">
        <v>7748.2262264000001</v>
      </c>
      <c r="C162" s="58">
        <f t="shared" si="9"/>
        <v>-0.82872296975323878</v>
      </c>
      <c r="D162" s="19">
        <f t="shared" si="10"/>
        <v>-1.1561836153457705</v>
      </c>
      <c r="E162" s="72">
        <v>13353.49207</v>
      </c>
      <c r="F162" s="72">
        <v>58.023969999999998</v>
      </c>
      <c r="G162" s="19">
        <f t="shared" si="11"/>
        <v>-1.5814301999999998</v>
      </c>
      <c r="H162" s="72">
        <v>68.643799299999998</v>
      </c>
      <c r="I162" s="72">
        <v>47.7182429</v>
      </c>
      <c r="J162" s="72">
        <v>1663.7073921000001</v>
      </c>
      <c r="K162" s="10">
        <f t="shared" si="8"/>
        <v>21.472106563323667</v>
      </c>
    </row>
    <row r="163" spans="1:11" x14ac:dyDescent="0.25">
      <c r="A163" s="8">
        <v>33270</v>
      </c>
      <c r="B163" s="72">
        <v>7758.0875151999999</v>
      </c>
      <c r="C163" s="58">
        <f t="shared" si="9"/>
        <v>0.12727156528290423</v>
      </c>
      <c r="D163" s="19">
        <f t="shared" si="10"/>
        <v>-1.1281140010194082</v>
      </c>
      <c r="E163" s="72">
        <v>13368.509</v>
      </c>
      <c r="F163" s="72">
        <v>58.032556300000003</v>
      </c>
      <c r="G163" s="19">
        <f t="shared" si="11"/>
        <v>-1.5500698999999969</v>
      </c>
      <c r="H163" s="72">
        <v>68.591990999999993</v>
      </c>
      <c r="I163" s="72">
        <v>47.786869199999998</v>
      </c>
      <c r="J163" s="72">
        <v>1714.5243637999999</v>
      </c>
      <c r="K163" s="10">
        <f t="shared" si="8"/>
        <v>22.099832728630933</v>
      </c>
    </row>
    <row r="164" spans="1:11" x14ac:dyDescent="0.25">
      <c r="A164" s="8">
        <v>33298</v>
      </c>
      <c r="B164" s="72">
        <v>7701.6104519999999</v>
      </c>
      <c r="C164" s="58">
        <f t="shared" si="9"/>
        <v>-0.72797661910035849</v>
      </c>
      <c r="D164" s="19">
        <f t="shared" si="10"/>
        <v>-2.0325127706878385</v>
      </c>
      <c r="E164" s="72">
        <v>13383.59799</v>
      </c>
      <c r="F164" s="72">
        <v>57.545141899999997</v>
      </c>
      <c r="G164" s="19">
        <f t="shared" si="11"/>
        <v>-2.0671488000000053</v>
      </c>
      <c r="H164" s="72">
        <v>67.956648700000002</v>
      </c>
      <c r="I164" s="72">
        <v>47.444420399999998</v>
      </c>
      <c r="J164" s="72">
        <v>1703.9735151</v>
      </c>
      <c r="K164" s="10">
        <f t="shared" si="8"/>
        <v>22.124898756175106</v>
      </c>
    </row>
    <row r="165" spans="1:11" x14ac:dyDescent="0.25">
      <c r="A165" s="8">
        <v>33329</v>
      </c>
      <c r="B165" s="72">
        <v>7695.9873041000001</v>
      </c>
      <c r="C165" s="58">
        <f t="shared" si="9"/>
        <v>-7.3012624243278493E-2</v>
      </c>
      <c r="D165" s="19">
        <f t="shared" si="10"/>
        <v>-2.1630054614727054</v>
      </c>
      <c r="E165" s="72">
        <v>13398.86982</v>
      </c>
      <c r="F165" s="72">
        <v>57.437585499999997</v>
      </c>
      <c r="G165" s="19">
        <f t="shared" si="11"/>
        <v>-2.1330132000000006</v>
      </c>
      <c r="H165" s="72">
        <v>67.634308599999997</v>
      </c>
      <c r="I165" s="72">
        <v>47.546312700000001</v>
      </c>
      <c r="J165" s="72">
        <v>1720.4626132999999</v>
      </c>
      <c r="K165" s="10">
        <f t="shared" si="8"/>
        <v>22.355320315866837</v>
      </c>
    </row>
    <row r="166" spans="1:11" x14ac:dyDescent="0.25">
      <c r="A166" s="8">
        <v>33359</v>
      </c>
      <c r="B166" s="72">
        <v>7693.9089216000002</v>
      </c>
      <c r="C166" s="58">
        <f t="shared" si="9"/>
        <v>-2.700605416659943E-2</v>
      </c>
      <c r="D166" s="19">
        <f t="shared" si="10"/>
        <v>-2.6020086056161222</v>
      </c>
      <c r="E166" s="72">
        <v>13414.08216</v>
      </c>
      <c r="F166" s="72">
        <v>57.356953900000001</v>
      </c>
      <c r="G166" s="19">
        <f t="shared" si="11"/>
        <v>-2.3885284999999996</v>
      </c>
      <c r="H166" s="72">
        <v>67.589161099999998</v>
      </c>
      <c r="I166" s="72">
        <v>47.432318100000003</v>
      </c>
      <c r="J166" s="72">
        <v>1713.1499232000001</v>
      </c>
      <c r="K166" s="10">
        <f t="shared" si="8"/>
        <v>22.266314049942498</v>
      </c>
    </row>
    <row r="167" spans="1:11" x14ac:dyDescent="0.25">
      <c r="A167" s="8">
        <v>33390</v>
      </c>
      <c r="B167" s="72">
        <v>7659.0785073999996</v>
      </c>
      <c r="C167" s="58">
        <f t="shared" si="9"/>
        <v>-0.45270115041545639</v>
      </c>
      <c r="D167" s="19">
        <f t="shared" si="10"/>
        <v>-3.0522145868443209</v>
      </c>
      <c r="E167" s="72">
        <v>13429.303029999999</v>
      </c>
      <c r="F167" s="72">
        <v>57.032583799999998</v>
      </c>
      <c r="G167" s="19">
        <f t="shared" si="11"/>
        <v>-2.640315600000001</v>
      </c>
      <c r="H167" s="72">
        <v>67.078713500000006</v>
      </c>
      <c r="I167" s="72">
        <v>47.289454800000001</v>
      </c>
      <c r="J167" s="72">
        <v>1712.8316757</v>
      </c>
      <c r="K167" s="10">
        <f t="shared" si="8"/>
        <v>22.363417140131247</v>
      </c>
    </row>
    <row r="168" spans="1:11" x14ac:dyDescent="0.25">
      <c r="A168" s="8">
        <v>33420</v>
      </c>
      <c r="B168" s="72">
        <v>7630.7320614999999</v>
      </c>
      <c r="C168" s="58">
        <f t="shared" si="9"/>
        <v>-0.37010256354745702</v>
      </c>
      <c r="D168" s="19">
        <f t="shared" si="10"/>
        <v>-3.3879892041348447</v>
      </c>
      <c r="E168" s="72">
        <v>13445.393</v>
      </c>
      <c r="F168" s="72">
        <v>56.753506999999999</v>
      </c>
      <c r="G168" s="19">
        <f t="shared" si="11"/>
        <v>-2.8355339000000015</v>
      </c>
      <c r="H168" s="72">
        <v>66.687619499999997</v>
      </c>
      <c r="I168" s="72">
        <v>47.119583800000001</v>
      </c>
      <c r="J168" s="72">
        <v>1703.6478835999999</v>
      </c>
      <c r="K168" s="10">
        <f t="shared" si="8"/>
        <v>22.326139482679043</v>
      </c>
    </row>
    <row r="169" spans="1:11" x14ac:dyDescent="0.25">
      <c r="A169" s="8">
        <v>33451</v>
      </c>
      <c r="B169" s="72">
        <v>7635.4845211000002</v>
      </c>
      <c r="C169" s="58">
        <f t="shared" si="9"/>
        <v>6.2280519898979203E-2</v>
      </c>
      <c r="D169" s="19">
        <f t="shared" si="10"/>
        <v>-2.972160188975856</v>
      </c>
      <c r="E169" s="72">
        <v>13460.635</v>
      </c>
      <c r="F169" s="72">
        <v>56.724549199999998</v>
      </c>
      <c r="G169" s="19">
        <f t="shared" si="11"/>
        <v>-2.5772108000000031</v>
      </c>
      <c r="H169" s="72">
        <v>66.701009799999994</v>
      </c>
      <c r="I169" s="72">
        <v>47.050440500000001</v>
      </c>
      <c r="J169" s="72">
        <v>1707.0901163000001</v>
      </c>
      <c r="K169" s="10">
        <f t="shared" si="8"/>
        <v>22.357325348281492</v>
      </c>
    </row>
    <row r="170" spans="1:11" x14ac:dyDescent="0.25">
      <c r="A170" s="8">
        <v>33482</v>
      </c>
      <c r="B170" s="72">
        <v>7645.2276365999996</v>
      </c>
      <c r="C170" s="58">
        <f t="shared" si="9"/>
        <v>0.12760310721703672</v>
      </c>
      <c r="D170" s="19">
        <f t="shared" si="10"/>
        <v>-2.5362454586648497</v>
      </c>
      <c r="E170" s="72">
        <v>13475.879000000001</v>
      </c>
      <c r="F170" s="72">
        <v>56.732682400000002</v>
      </c>
      <c r="G170" s="19">
        <f t="shared" si="11"/>
        <v>-2.3096871999999991</v>
      </c>
      <c r="H170" s="72">
        <v>66.676346600000002</v>
      </c>
      <c r="I170" s="72">
        <v>47.091222799999997</v>
      </c>
      <c r="J170" s="72">
        <v>1710.8365799999999</v>
      </c>
      <c r="K170" s="10">
        <f t="shared" si="8"/>
        <v>22.377837015731377</v>
      </c>
    </row>
    <row r="171" spans="1:11" x14ac:dyDescent="0.25">
      <c r="A171" s="8">
        <v>33512</v>
      </c>
      <c r="B171" s="72">
        <v>7616.3088922999996</v>
      </c>
      <c r="C171" s="58">
        <f t="shared" si="9"/>
        <v>-0.37825877363752208</v>
      </c>
      <c r="D171" s="19">
        <f t="shared" si="10"/>
        <v>-2.7264750080880953</v>
      </c>
      <c r="E171" s="72">
        <v>13488.137000000001</v>
      </c>
      <c r="F171" s="72">
        <v>56.466722500000003</v>
      </c>
      <c r="G171" s="19">
        <f t="shared" si="11"/>
        <v>-2.3894605999999996</v>
      </c>
      <c r="H171" s="72">
        <v>66.433552800000001</v>
      </c>
      <c r="I171" s="72">
        <v>46.8039658</v>
      </c>
      <c r="J171" s="72">
        <v>1676.6586477000001</v>
      </c>
      <c r="K171" s="10">
        <f t="shared" si="8"/>
        <v>22.014057877761271</v>
      </c>
    </row>
    <row r="172" spans="1:11" x14ac:dyDescent="0.25">
      <c r="A172" s="8">
        <v>33543</v>
      </c>
      <c r="B172" s="72">
        <v>7597.1814291999999</v>
      </c>
      <c r="C172" s="58">
        <f t="shared" si="9"/>
        <v>-0.25113822680350195</v>
      </c>
      <c r="D172" s="19">
        <f t="shared" si="10"/>
        <v>-2.7246072533568597</v>
      </c>
      <c r="E172" s="72">
        <v>13500.398999999999</v>
      </c>
      <c r="F172" s="72">
        <v>56.273754799999999</v>
      </c>
      <c r="G172" s="19">
        <f t="shared" si="11"/>
        <v>-2.3564586000000034</v>
      </c>
      <c r="H172" s="72">
        <v>66.356332800000004</v>
      </c>
      <c r="I172" s="72">
        <v>46.499952100000002</v>
      </c>
      <c r="J172" s="72">
        <v>1738.3035857</v>
      </c>
      <c r="K172" s="10">
        <f t="shared" si="8"/>
        <v>22.880901317148712</v>
      </c>
    </row>
    <row r="173" spans="1:11" x14ac:dyDescent="0.25">
      <c r="A173" s="8">
        <v>33573</v>
      </c>
      <c r="B173" s="72">
        <v>7616.8797949999998</v>
      </c>
      <c r="C173" s="58">
        <f t="shared" si="9"/>
        <v>0.25928518337456896</v>
      </c>
      <c r="D173" s="19">
        <f t="shared" si="10"/>
        <v>-2.5098552643836971</v>
      </c>
      <c r="E173" s="72">
        <v>13512.656999999999</v>
      </c>
      <c r="F173" s="72">
        <v>56.3684832</v>
      </c>
      <c r="G173" s="19">
        <f t="shared" si="11"/>
        <v>-2.2065058000000022</v>
      </c>
      <c r="H173" s="72">
        <v>66.250454700000006</v>
      </c>
      <c r="I173" s="72">
        <v>46.790294199999998</v>
      </c>
      <c r="J173" s="72">
        <v>1719.3022366</v>
      </c>
      <c r="K173" s="10">
        <f t="shared" si="8"/>
        <v>22.572264271895339</v>
      </c>
    </row>
    <row r="174" spans="1:11" x14ac:dyDescent="0.25">
      <c r="A174" s="8">
        <v>33604</v>
      </c>
      <c r="B174" s="72">
        <v>7633.6436076999998</v>
      </c>
      <c r="C174" s="58">
        <f t="shared" si="9"/>
        <v>0.22008766254922918</v>
      </c>
      <c r="D174" s="19">
        <f t="shared" si="10"/>
        <v>-1.4788238669334504</v>
      </c>
      <c r="E174" s="72">
        <v>13530.707</v>
      </c>
      <c r="F174" s="72">
        <v>56.417182099999998</v>
      </c>
      <c r="G174" s="19">
        <f t="shared" si="11"/>
        <v>-1.6067879000000005</v>
      </c>
      <c r="H174" s="72">
        <v>66.183233099999995</v>
      </c>
      <c r="I174" s="72">
        <v>46.951036700000003</v>
      </c>
      <c r="J174" s="72">
        <v>1736.5815586000001</v>
      </c>
      <c r="K174" s="10">
        <f t="shared" si="8"/>
        <v>22.749052062743971</v>
      </c>
    </row>
    <row r="175" spans="1:11" x14ac:dyDescent="0.25">
      <c r="A175" s="8">
        <v>33635</v>
      </c>
      <c r="B175" s="72">
        <v>7650.2647866999996</v>
      </c>
      <c r="C175" s="58">
        <f t="shared" si="9"/>
        <v>0.21773585268290616</v>
      </c>
      <c r="D175" s="19">
        <f t="shared" si="10"/>
        <v>-1.389810675488631</v>
      </c>
      <c r="E175" s="72">
        <v>13548.753000000001</v>
      </c>
      <c r="F175" s="72">
        <v>56.464715099999999</v>
      </c>
      <c r="G175" s="19">
        <f t="shared" si="11"/>
        <v>-1.5678412000000037</v>
      </c>
      <c r="H175" s="72">
        <v>66.239564999999999</v>
      </c>
      <c r="I175" s="72">
        <v>46.989722999999998</v>
      </c>
      <c r="J175" s="72">
        <v>1766.2531626</v>
      </c>
      <c r="K175" s="10">
        <f t="shared" si="8"/>
        <v>23.087477516734253</v>
      </c>
    </row>
    <row r="176" spans="1:11" x14ac:dyDescent="0.25">
      <c r="A176" s="8">
        <v>33664</v>
      </c>
      <c r="B176" s="72">
        <v>7631.1174842</v>
      </c>
      <c r="C176" s="58">
        <f t="shared" si="9"/>
        <v>-0.25028287299659474</v>
      </c>
      <c r="D176" s="19">
        <f t="shared" si="10"/>
        <v>-0.91530165332750402</v>
      </c>
      <c r="E176" s="72">
        <v>13566.803</v>
      </c>
      <c r="F176" s="72">
        <v>56.248457999999999</v>
      </c>
      <c r="G176" s="19">
        <f t="shared" si="11"/>
        <v>-1.2966838999999979</v>
      </c>
      <c r="H176" s="72">
        <v>66.017490800000004</v>
      </c>
      <c r="I176" s="72">
        <v>46.778767700000003</v>
      </c>
      <c r="J176" s="72">
        <v>1762.5755922000001</v>
      </c>
      <c r="K176" s="10">
        <f t="shared" si="8"/>
        <v>23.097214737544796</v>
      </c>
    </row>
    <row r="177" spans="1:11" x14ac:dyDescent="0.25">
      <c r="A177" s="8">
        <v>33695</v>
      </c>
      <c r="B177" s="72">
        <v>7624.5189133000003</v>
      </c>
      <c r="C177" s="58">
        <f t="shared" si="9"/>
        <v>-8.6469261070371783E-2</v>
      </c>
      <c r="D177" s="19">
        <f t="shared" si="10"/>
        <v>-0.92864486356318809</v>
      </c>
      <c r="E177" s="72">
        <v>13577.367</v>
      </c>
      <c r="F177" s="72">
        <v>56.156093499999997</v>
      </c>
      <c r="G177" s="19">
        <f t="shared" si="11"/>
        <v>-1.2814920000000001</v>
      </c>
      <c r="H177" s="72">
        <v>65.963892299999998</v>
      </c>
      <c r="I177" s="72">
        <v>46.649370900000001</v>
      </c>
      <c r="J177" s="72">
        <v>1773.3490113</v>
      </c>
      <c r="K177" s="10">
        <f t="shared" si="8"/>
        <v>23.258503670397079</v>
      </c>
    </row>
    <row r="178" spans="1:11" x14ac:dyDescent="0.25">
      <c r="A178" s="8">
        <v>33725</v>
      </c>
      <c r="B178" s="72">
        <v>7620.8907374</v>
      </c>
      <c r="C178" s="58">
        <f t="shared" si="9"/>
        <v>-4.7585637090773361E-2</v>
      </c>
      <c r="D178" s="19">
        <f t="shared" si="10"/>
        <v>-0.94903884285668871</v>
      </c>
      <c r="E178" s="72">
        <v>13587.934999999999</v>
      </c>
      <c r="F178" s="72">
        <v>56.0857168</v>
      </c>
      <c r="G178" s="19">
        <f t="shared" si="11"/>
        <v>-1.2712371000000005</v>
      </c>
      <c r="H178" s="72">
        <v>65.849398600000001</v>
      </c>
      <c r="I178" s="72">
        <v>46.6222183</v>
      </c>
      <c r="J178" s="72">
        <v>1777.3536673999999</v>
      </c>
      <c r="K178" s="10">
        <f t="shared" si="8"/>
        <v>23.322125046059579</v>
      </c>
    </row>
    <row r="179" spans="1:11" x14ac:dyDescent="0.25">
      <c r="A179" s="8">
        <v>33756</v>
      </c>
      <c r="B179" s="72">
        <v>7633.5918603</v>
      </c>
      <c r="C179" s="58">
        <f t="shared" si="9"/>
        <v>0.16666192099656299</v>
      </c>
      <c r="D179" s="19">
        <f t="shared" si="10"/>
        <v>-0.33276388374104077</v>
      </c>
      <c r="E179" s="72">
        <v>13598.499</v>
      </c>
      <c r="F179" s="72">
        <v>56.135547500000001</v>
      </c>
      <c r="G179" s="19">
        <f t="shared" si="11"/>
        <v>-0.89703629999999634</v>
      </c>
      <c r="H179" s="72">
        <v>65.802118500000006</v>
      </c>
      <c r="I179" s="72">
        <v>46.766707699999998</v>
      </c>
      <c r="J179" s="72">
        <v>1804.7867979</v>
      </c>
      <c r="K179" s="10">
        <f t="shared" si="8"/>
        <v>23.642694434400529</v>
      </c>
    </row>
    <row r="180" spans="1:11" x14ac:dyDescent="0.25">
      <c r="A180" s="8">
        <v>33786</v>
      </c>
      <c r="B180" s="72">
        <v>7651.3845308999998</v>
      </c>
      <c r="C180" s="58">
        <f t="shared" si="9"/>
        <v>0.23308386046330473</v>
      </c>
      <c r="D180" s="19">
        <f t="shared" si="10"/>
        <v>0.27064859876550618</v>
      </c>
      <c r="E180" s="72">
        <v>13610.832</v>
      </c>
      <c r="F180" s="72">
        <v>56.2154065</v>
      </c>
      <c r="G180" s="19">
        <f t="shared" si="11"/>
        <v>-0.53810049999999876</v>
      </c>
      <c r="H180" s="72">
        <v>65.790265599999998</v>
      </c>
      <c r="I180" s="72">
        <v>46.935928599999997</v>
      </c>
      <c r="J180" s="72">
        <v>1808.6038203000001</v>
      </c>
      <c r="K180" s="10">
        <f t="shared" si="8"/>
        <v>23.637601965970749</v>
      </c>
    </row>
    <row r="181" spans="1:11" x14ac:dyDescent="0.25">
      <c r="A181" s="8">
        <v>33817</v>
      </c>
      <c r="B181" s="72">
        <v>7671.2619410999996</v>
      </c>
      <c r="C181" s="58">
        <f t="shared" si="9"/>
        <v>0.2597884097933536</v>
      </c>
      <c r="D181" s="19">
        <f t="shared" si="10"/>
        <v>0.46856777590382948</v>
      </c>
      <c r="E181" s="72">
        <v>13623.165000000001</v>
      </c>
      <c r="F181" s="72">
        <v>56.310423800000002</v>
      </c>
      <c r="G181" s="19">
        <f t="shared" si="11"/>
        <v>-0.41412539999999609</v>
      </c>
      <c r="H181" s="72">
        <v>65.888977299999993</v>
      </c>
      <c r="I181" s="72">
        <v>47.027741499999998</v>
      </c>
      <c r="J181" s="72">
        <v>1832.9522681000001</v>
      </c>
      <c r="K181" s="10">
        <f t="shared" si="8"/>
        <v>23.893751538839631</v>
      </c>
    </row>
    <row r="182" spans="1:11" x14ac:dyDescent="0.25">
      <c r="A182" s="60">
        <v>33848</v>
      </c>
      <c r="B182" s="72">
        <v>7635.1674658000002</v>
      </c>
      <c r="C182" s="58">
        <f t="shared" si="9"/>
        <v>-0.4705154846377696</v>
      </c>
      <c r="D182" s="19">
        <f t="shared" si="10"/>
        <v>-0.13158759003902529</v>
      </c>
      <c r="E182" s="72">
        <v>13635.498</v>
      </c>
      <c r="F182" s="72">
        <v>55.994782600000001</v>
      </c>
      <c r="G182" s="19">
        <f t="shared" si="11"/>
        <v>-0.73789980000000099</v>
      </c>
      <c r="H182" s="72">
        <v>65.533465899999996</v>
      </c>
      <c r="I182" s="72">
        <v>46.751221200000003</v>
      </c>
      <c r="J182" s="72">
        <v>1813.7583038</v>
      </c>
      <c r="K182" s="10">
        <f t="shared" si="8"/>
        <v>23.755317901333779</v>
      </c>
    </row>
    <row r="183" spans="1:11" x14ac:dyDescent="0.25">
      <c r="A183" s="8">
        <v>33878</v>
      </c>
      <c r="B183" s="72">
        <v>7644.4535126999999</v>
      </c>
      <c r="C183" s="58">
        <f t="shared" si="9"/>
        <v>0.12162204616459935</v>
      </c>
      <c r="D183" s="19">
        <f t="shared" si="10"/>
        <v>0.36953097357243792</v>
      </c>
      <c r="E183" s="72">
        <v>13645.895</v>
      </c>
      <c r="F183" s="72">
        <v>56.020169500000002</v>
      </c>
      <c r="G183" s="19">
        <f t="shared" si="11"/>
        <v>-0.44655300000000153</v>
      </c>
      <c r="H183" s="72">
        <v>65.525182900000004</v>
      </c>
      <c r="I183" s="72">
        <v>46.810291700000001</v>
      </c>
      <c r="J183" s="72">
        <v>1831.2779733</v>
      </c>
      <c r="K183" s="10">
        <f t="shared" si="8"/>
        <v>23.955642744868989</v>
      </c>
    </row>
    <row r="184" spans="1:11" x14ac:dyDescent="0.25">
      <c r="A184" s="8">
        <v>33909</v>
      </c>
      <c r="B184" s="72">
        <v>7569.4822525999998</v>
      </c>
      <c r="C184" s="58">
        <f t="shared" si="9"/>
        <v>-0.98072752977629751</v>
      </c>
      <c r="D184" s="19">
        <f t="shared" si="10"/>
        <v>-0.36459806650842197</v>
      </c>
      <c r="E184" s="72">
        <v>13656.29</v>
      </c>
      <c r="F184" s="72">
        <v>55.428540599999998</v>
      </c>
      <c r="G184" s="19">
        <f t="shared" si="11"/>
        <v>-0.84521420000000091</v>
      </c>
      <c r="H184" s="72">
        <v>64.699298799999994</v>
      </c>
      <c r="I184" s="72">
        <v>46.446669399999998</v>
      </c>
      <c r="J184" s="72">
        <v>1790.12456</v>
      </c>
      <c r="K184" s="10">
        <f t="shared" si="8"/>
        <v>23.649233861207879</v>
      </c>
    </row>
    <row r="185" spans="1:11" x14ac:dyDescent="0.25">
      <c r="A185" s="8">
        <v>33939</v>
      </c>
      <c r="B185" s="72">
        <v>7599.5826189999998</v>
      </c>
      <c r="C185" s="58">
        <f t="shared" si="9"/>
        <v>0.39765423044173165</v>
      </c>
      <c r="D185" s="19">
        <f t="shared" si="10"/>
        <v>-0.22709004822886319</v>
      </c>
      <c r="E185" s="72">
        <v>13666.687</v>
      </c>
      <c r="F185" s="72">
        <v>55.6066194</v>
      </c>
      <c r="G185" s="19">
        <f t="shared" si="11"/>
        <v>-0.76186380000000042</v>
      </c>
      <c r="H185" s="72">
        <v>65.033701600000001</v>
      </c>
      <c r="I185" s="72">
        <v>46.474330600000002</v>
      </c>
      <c r="J185" s="72">
        <v>1788.4297116</v>
      </c>
      <c r="K185" s="10">
        <f t="shared" si="8"/>
        <v>23.53326230217802</v>
      </c>
    </row>
    <row r="186" spans="1:11" x14ac:dyDescent="0.25">
      <c r="A186" s="8">
        <v>33970</v>
      </c>
      <c r="B186" s="72">
        <v>7651.2249568999996</v>
      </c>
      <c r="C186" s="58">
        <f t="shared" si="9"/>
        <v>0.67954176550284318</v>
      </c>
      <c r="D186" s="19">
        <f t="shared" si="10"/>
        <v>0.23031399032390734</v>
      </c>
      <c r="E186" s="72">
        <v>13682.972</v>
      </c>
      <c r="F186" s="72">
        <v>55.917858799999998</v>
      </c>
      <c r="G186" s="19">
        <f t="shared" si="11"/>
        <v>-0.49932330000000036</v>
      </c>
      <c r="H186" s="72">
        <v>65.317765699999995</v>
      </c>
      <c r="I186" s="72">
        <v>46.811722799999998</v>
      </c>
      <c r="J186" s="72">
        <v>1801.6174799</v>
      </c>
      <c r="K186" s="10">
        <f t="shared" si="8"/>
        <v>23.546784861883744</v>
      </c>
    </row>
    <row r="187" spans="1:11" x14ac:dyDescent="0.25">
      <c r="A187" s="8">
        <v>34001</v>
      </c>
      <c r="B187" s="72">
        <v>7582.1252901999997</v>
      </c>
      <c r="C187" s="58">
        <f t="shared" si="9"/>
        <v>-0.90311900498605446</v>
      </c>
      <c r="D187" s="19">
        <f t="shared" si="10"/>
        <v>-0.89068154370892627</v>
      </c>
      <c r="E187" s="72">
        <v>13699.252</v>
      </c>
      <c r="F187" s="72">
        <v>55.347002099999997</v>
      </c>
      <c r="G187" s="19">
        <f t="shared" si="11"/>
        <v>-1.117713000000002</v>
      </c>
      <c r="H187" s="72">
        <v>64.659905800000004</v>
      </c>
      <c r="I187" s="72">
        <v>46.325028500000002</v>
      </c>
      <c r="J187" s="72">
        <v>1760.6699205</v>
      </c>
      <c r="K187" s="10">
        <f t="shared" si="8"/>
        <v>23.221324537800633</v>
      </c>
    </row>
    <row r="188" spans="1:11" x14ac:dyDescent="0.25">
      <c r="A188" s="8">
        <v>34029</v>
      </c>
      <c r="B188" s="72">
        <v>7631.5371228000004</v>
      </c>
      <c r="C188" s="58">
        <f t="shared" si="9"/>
        <v>0.65168842123812143</v>
      </c>
      <c r="D188" s="19">
        <f t="shared" si="10"/>
        <v>5.4990452036569343E-3</v>
      </c>
      <c r="E188" s="72">
        <v>13715.537</v>
      </c>
      <c r="F188" s="72">
        <v>55.641548100000001</v>
      </c>
      <c r="G188" s="19">
        <f t="shared" si="11"/>
        <v>-0.606909899999998</v>
      </c>
      <c r="H188" s="72">
        <v>65.094925799999999</v>
      </c>
      <c r="I188" s="72">
        <v>46.4833268</v>
      </c>
      <c r="J188" s="72">
        <v>1771.0469164000001</v>
      </c>
      <c r="K188" s="10">
        <f t="shared" si="8"/>
        <v>23.206948847943302</v>
      </c>
    </row>
    <row r="189" spans="1:11" x14ac:dyDescent="0.25">
      <c r="A189" s="8">
        <v>34060</v>
      </c>
      <c r="B189" s="72">
        <v>7612.5411759999997</v>
      </c>
      <c r="C189" s="58">
        <f t="shared" si="9"/>
        <v>-0.24891377050697033</v>
      </c>
      <c r="D189" s="19">
        <f t="shared" si="10"/>
        <v>-0.15709499099158888</v>
      </c>
      <c r="E189" s="72">
        <v>13723.932000000001</v>
      </c>
      <c r="F189" s="72">
        <v>55.4690972</v>
      </c>
      <c r="G189" s="19">
        <f t="shared" si="11"/>
        <v>-0.68699629999999701</v>
      </c>
      <c r="H189" s="72">
        <v>64.840925499999997</v>
      </c>
      <c r="I189" s="72">
        <v>46.389688300000003</v>
      </c>
      <c r="J189" s="72">
        <v>1754.3407788</v>
      </c>
      <c r="K189" s="10">
        <f t="shared" si="8"/>
        <v>23.045402819375173</v>
      </c>
    </row>
    <row r="190" spans="1:11" x14ac:dyDescent="0.25">
      <c r="A190" s="8">
        <v>34090</v>
      </c>
      <c r="B190" s="72">
        <v>7613.1739549000004</v>
      </c>
      <c r="C190" s="58">
        <f t="shared" si="9"/>
        <v>8.312321541137771E-3</v>
      </c>
      <c r="D190" s="19">
        <f t="shared" si="10"/>
        <v>-0.10125827499571784</v>
      </c>
      <c r="E190" s="72">
        <v>13732.325999999999</v>
      </c>
      <c r="F190" s="72">
        <v>55.439799200000003</v>
      </c>
      <c r="G190" s="19">
        <f t="shared" si="11"/>
        <v>-0.64591759999999709</v>
      </c>
      <c r="H190" s="72">
        <v>64.852174500000004</v>
      </c>
      <c r="I190" s="72">
        <v>46.320918399999996</v>
      </c>
      <c r="J190" s="72">
        <v>1759.7532838</v>
      </c>
      <c r="K190" s="10">
        <f t="shared" si="8"/>
        <v>23.114581306360211</v>
      </c>
    </row>
    <row r="191" spans="1:11" x14ac:dyDescent="0.25">
      <c r="A191" s="60">
        <v>34121</v>
      </c>
      <c r="B191" s="72">
        <v>7626.2062174000002</v>
      </c>
      <c r="C191" s="58">
        <f t="shared" si="9"/>
        <v>0.17118041144471746</v>
      </c>
      <c r="D191" s="19">
        <f t="shared" si="10"/>
        <v>-9.6751870353591451E-2</v>
      </c>
      <c r="E191" s="72">
        <v>13740.721</v>
      </c>
      <c r="F191" s="72">
        <v>55.500771899999997</v>
      </c>
      <c r="G191" s="19">
        <f t="shared" si="11"/>
        <v>-0.63477560000000466</v>
      </c>
      <c r="H191" s="72">
        <v>65.008288300000004</v>
      </c>
      <c r="I191" s="72">
        <v>46.289515600000001</v>
      </c>
      <c r="J191" s="72">
        <v>1747.752641</v>
      </c>
      <c r="K191" s="10">
        <f t="shared" si="8"/>
        <v>22.9177207011832</v>
      </c>
    </row>
    <row r="192" spans="1:11" x14ac:dyDescent="0.25">
      <c r="A192" s="8">
        <v>34151</v>
      </c>
      <c r="B192" s="72">
        <v>7628.2541051999997</v>
      </c>
      <c r="C192" s="58">
        <f t="shared" si="9"/>
        <v>2.685329692930372E-2</v>
      </c>
      <c r="D192" s="19">
        <f t="shared" si="10"/>
        <v>-0.30230379360216819</v>
      </c>
      <c r="E192" s="72">
        <v>13753.984</v>
      </c>
      <c r="F192" s="72">
        <v>55.462141799999998</v>
      </c>
      <c r="G192" s="19">
        <f t="shared" si="11"/>
        <v>-0.75326470000000256</v>
      </c>
      <c r="H192" s="72">
        <v>65.007400000000004</v>
      </c>
      <c r="I192" s="72">
        <v>46.214794599999998</v>
      </c>
      <c r="J192" s="72">
        <v>1774.6867761999999</v>
      </c>
      <c r="K192" s="10">
        <f t="shared" si="8"/>
        <v>23.264652064883865</v>
      </c>
    </row>
    <row r="193" spans="1:11" x14ac:dyDescent="0.25">
      <c r="A193" s="8">
        <v>34182</v>
      </c>
      <c r="B193" s="72">
        <v>7651.9097756000001</v>
      </c>
      <c r="C193" s="58">
        <f t="shared" si="9"/>
        <v>0.31010595706132693</v>
      </c>
      <c r="D193" s="19">
        <f t="shared" si="10"/>
        <v>-0.25226834448602531</v>
      </c>
      <c r="E193" s="72">
        <v>13767.249</v>
      </c>
      <c r="F193" s="72">
        <v>55.580528700000002</v>
      </c>
      <c r="G193" s="19">
        <f t="shared" si="11"/>
        <v>-0.72989510000000024</v>
      </c>
      <c r="H193" s="72">
        <v>64.917668500000005</v>
      </c>
      <c r="I193" s="72">
        <v>46.535373200000002</v>
      </c>
      <c r="J193" s="72">
        <v>1783.5526381</v>
      </c>
      <c r="K193" s="10">
        <f t="shared" si="8"/>
        <v>23.308594722160699</v>
      </c>
    </row>
    <row r="194" spans="1:11" x14ac:dyDescent="0.25">
      <c r="A194" s="8">
        <v>34213</v>
      </c>
      <c r="B194" s="72">
        <v>7670.3179896000001</v>
      </c>
      <c r="C194" s="58">
        <f t="shared" si="9"/>
        <v>0.24057019149257577</v>
      </c>
      <c r="D194" s="19">
        <f t="shared" si="10"/>
        <v>0.46037659235961448</v>
      </c>
      <c r="E194" s="72">
        <v>13780.512000000001</v>
      </c>
      <c r="F194" s="72">
        <v>55.660616900000001</v>
      </c>
      <c r="G194" s="19">
        <f t="shared" si="11"/>
        <v>-0.33416569999999979</v>
      </c>
      <c r="H194" s="72">
        <v>65.0839778</v>
      </c>
      <c r="I194" s="72">
        <v>46.532411400000001</v>
      </c>
      <c r="J194" s="72">
        <v>1808.2180159</v>
      </c>
      <c r="K194" s="10">
        <f t="shared" si="8"/>
        <v>23.574224932417657</v>
      </c>
    </row>
    <row r="195" spans="1:11" x14ac:dyDescent="0.25">
      <c r="A195" s="8">
        <v>34243</v>
      </c>
      <c r="B195" s="72">
        <v>7719.3095776999999</v>
      </c>
      <c r="C195" s="58">
        <f t="shared" si="9"/>
        <v>0.63871651952925856</v>
      </c>
      <c r="D195" s="19">
        <f t="shared" si="10"/>
        <v>0.97922061891852608</v>
      </c>
      <c r="E195" s="72">
        <v>13791.316000000001</v>
      </c>
      <c r="F195" s="72">
        <v>55.972247899999999</v>
      </c>
      <c r="G195" s="19">
        <f t="shared" si="11"/>
        <v>-4.7921600000002229E-2</v>
      </c>
      <c r="H195" s="72">
        <v>65.303613200000001</v>
      </c>
      <c r="I195" s="72">
        <v>46.9344337</v>
      </c>
      <c r="J195" s="72">
        <v>1816.9858879000001</v>
      </c>
      <c r="K195" s="10">
        <f t="shared" si="8"/>
        <v>23.538191720526626</v>
      </c>
    </row>
    <row r="196" spans="1:11" x14ac:dyDescent="0.25">
      <c r="A196" s="8">
        <v>34274</v>
      </c>
      <c r="B196" s="72">
        <v>7729.8587459999999</v>
      </c>
      <c r="C196" s="58">
        <f t="shared" si="9"/>
        <v>0.13665947963111991</v>
      </c>
      <c r="D196" s="19">
        <f t="shared" si="10"/>
        <v>2.1187247429626148</v>
      </c>
      <c r="E196" s="72">
        <v>13802.116</v>
      </c>
      <c r="F196" s="72">
        <v>56.0048818</v>
      </c>
      <c r="G196" s="19">
        <f t="shared" si="11"/>
        <v>0.57634120000000166</v>
      </c>
      <c r="H196" s="72">
        <v>65.409596100000002</v>
      </c>
      <c r="I196" s="72">
        <v>46.897268799999999</v>
      </c>
      <c r="J196" s="72">
        <v>1820.9785420000001</v>
      </c>
      <c r="K196" s="10">
        <f t="shared" si="8"/>
        <v>23.557720804954023</v>
      </c>
    </row>
    <row r="197" spans="1:11" x14ac:dyDescent="0.25">
      <c r="A197" s="8">
        <v>34304</v>
      </c>
      <c r="B197" s="72">
        <v>7745.5233070000004</v>
      </c>
      <c r="C197" s="58">
        <f t="shared" si="9"/>
        <v>0.20265002912383756</v>
      </c>
      <c r="D197" s="19">
        <f t="shared" si="10"/>
        <v>1.9203776748887347</v>
      </c>
      <c r="E197" s="72">
        <v>13812.92</v>
      </c>
      <c r="F197" s="72">
        <v>56.074481800000001</v>
      </c>
      <c r="G197" s="19">
        <f t="shared" si="11"/>
        <v>0.46786240000000134</v>
      </c>
      <c r="H197" s="72">
        <v>65.482997699999999</v>
      </c>
      <c r="I197" s="72">
        <v>46.964465400000002</v>
      </c>
      <c r="J197" s="72">
        <v>1817.8099391000001</v>
      </c>
      <c r="K197" s="10">
        <f t="shared" si="8"/>
        <v>23.469168796602265</v>
      </c>
    </row>
    <row r="198" spans="1:11" x14ac:dyDescent="0.25">
      <c r="A198" s="8">
        <v>34335</v>
      </c>
      <c r="B198" s="72">
        <v>7765.3438385999998</v>
      </c>
      <c r="C198" s="58">
        <f t="shared" si="9"/>
        <v>0.25589661039540929</v>
      </c>
      <c r="D198" s="19">
        <f t="shared" si="10"/>
        <v>1.4915112592145907</v>
      </c>
      <c r="E198" s="72">
        <v>13829.572</v>
      </c>
      <c r="F198" s="72">
        <v>56.150283199999997</v>
      </c>
      <c r="G198" s="19">
        <f t="shared" si="11"/>
        <v>0.23242439999999931</v>
      </c>
      <c r="H198" s="72">
        <v>65.623566699999998</v>
      </c>
      <c r="I198" s="72">
        <v>46.976632600000002</v>
      </c>
      <c r="J198" s="72">
        <v>1846.8738456000001</v>
      </c>
      <c r="K198" s="10">
        <f t="shared" si="8"/>
        <v>23.783542415978452</v>
      </c>
    </row>
    <row r="199" spans="1:11" x14ac:dyDescent="0.25">
      <c r="A199" s="8">
        <v>34366</v>
      </c>
      <c r="B199" s="72">
        <v>7789.9239009000003</v>
      </c>
      <c r="C199" s="58">
        <f t="shared" si="9"/>
        <v>0.31653540153389986</v>
      </c>
      <c r="D199" s="19">
        <f t="shared" si="10"/>
        <v>2.7406380499750265</v>
      </c>
      <c r="E199" s="72">
        <v>13846.227999999999</v>
      </c>
      <c r="F199" s="72">
        <v>56.260260199999998</v>
      </c>
      <c r="G199" s="19">
        <f t="shared" si="11"/>
        <v>0.91325810000000018</v>
      </c>
      <c r="H199" s="72">
        <v>65.561812900000007</v>
      </c>
      <c r="I199" s="72">
        <v>47.251964399999999</v>
      </c>
      <c r="J199" s="72">
        <v>1851.2841257</v>
      </c>
      <c r="K199" s="10">
        <f t="shared" si="8"/>
        <v>23.765111819463524</v>
      </c>
    </row>
    <row r="200" spans="1:11" x14ac:dyDescent="0.25">
      <c r="A200" s="60">
        <v>34394</v>
      </c>
      <c r="B200" s="72">
        <v>7808.9138435000004</v>
      </c>
      <c r="C200" s="58">
        <f t="shared" si="9"/>
        <v>0.24377571387836275</v>
      </c>
      <c r="D200" s="19">
        <f t="shared" si="10"/>
        <v>2.3242594230468843</v>
      </c>
      <c r="E200" s="72">
        <v>13862.879000000001</v>
      </c>
      <c r="F200" s="72">
        <v>56.329668900000001</v>
      </c>
      <c r="G200" s="19">
        <f t="shared" si="11"/>
        <v>0.68812080000000009</v>
      </c>
      <c r="H200" s="72">
        <v>65.6474501</v>
      </c>
      <c r="I200" s="72">
        <v>47.304732100000003</v>
      </c>
      <c r="J200" s="72">
        <v>1859.1219556000001</v>
      </c>
      <c r="K200" s="10">
        <f t="shared" ref="K200:K263" si="12">J200/B200*100</f>
        <v>23.807689428504833</v>
      </c>
    </row>
    <row r="201" spans="1:11" x14ac:dyDescent="0.25">
      <c r="A201" s="8">
        <v>34425</v>
      </c>
      <c r="B201" s="72">
        <v>7811.7564152000004</v>
      </c>
      <c r="C201" s="58">
        <f t="shared" ref="C201:C264" si="13">(B201-B200)/B200*100</f>
        <v>3.6401627127261922E-2</v>
      </c>
      <c r="D201" s="19">
        <f t="shared" si="10"/>
        <v>2.6169348000121837</v>
      </c>
      <c r="E201" s="72">
        <v>13872.931</v>
      </c>
      <c r="F201" s="72">
        <v>56.309343800000001</v>
      </c>
      <c r="G201" s="19">
        <f t="shared" si="11"/>
        <v>0.8402466000000004</v>
      </c>
      <c r="H201" s="72">
        <v>65.768435600000004</v>
      </c>
      <c r="I201" s="72">
        <v>47.147817000000003</v>
      </c>
      <c r="J201" s="72">
        <v>1860.8209437999999</v>
      </c>
      <c r="K201" s="10">
        <f t="shared" si="12"/>
        <v>23.820775314745372</v>
      </c>
    </row>
    <row r="202" spans="1:11" x14ac:dyDescent="0.25">
      <c r="A202" s="8">
        <v>34455</v>
      </c>
      <c r="B202" s="72">
        <v>7853.3399409000003</v>
      </c>
      <c r="C202" s="58">
        <f t="shared" si="13"/>
        <v>0.53231979454821809</v>
      </c>
      <c r="D202" s="19">
        <f t="shared" si="10"/>
        <v>3.1546105136008884</v>
      </c>
      <c r="E202" s="72">
        <v>13882.98</v>
      </c>
      <c r="F202" s="72">
        <v>56.5681139</v>
      </c>
      <c r="G202" s="19">
        <f t="shared" si="11"/>
        <v>1.1283146999999971</v>
      </c>
      <c r="H202" s="72">
        <v>66.001718999999994</v>
      </c>
      <c r="I202" s="72">
        <v>47.431470099999999</v>
      </c>
      <c r="J202" s="72">
        <v>1871.4256071</v>
      </c>
      <c r="K202" s="10">
        <f t="shared" si="12"/>
        <v>23.829677833677639</v>
      </c>
    </row>
    <row r="203" spans="1:11" x14ac:dyDescent="0.25">
      <c r="A203" s="8">
        <v>34486</v>
      </c>
      <c r="B203" s="72">
        <v>7875.4520566000001</v>
      </c>
      <c r="C203" s="58">
        <f t="shared" si="13"/>
        <v>0.28156320580038086</v>
      </c>
      <c r="D203" s="19">
        <f t="shared" si="10"/>
        <v>3.2682808738022184</v>
      </c>
      <c r="E203" s="72">
        <v>13893.031999999999</v>
      </c>
      <c r="F203" s="72">
        <v>56.686345000000003</v>
      </c>
      <c r="G203" s="19">
        <f t="shared" si="11"/>
        <v>1.1855731000000063</v>
      </c>
      <c r="H203" s="72">
        <v>66.197922500000004</v>
      </c>
      <c r="I203" s="72">
        <v>47.474445000000003</v>
      </c>
      <c r="J203" s="72">
        <v>1859.0875762000001</v>
      </c>
      <c r="K203" s="10">
        <f t="shared" si="12"/>
        <v>23.606106199859308</v>
      </c>
    </row>
    <row r="204" spans="1:11" x14ac:dyDescent="0.25">
      <c r="A204" s="8">
        <v>34516</v>
      </c>
      <c r="B204" s="72">
        <v>7948.3593626000002</v>
      </c>
      <c r="C204" s="58">
        <f t="shared" si="13"/>
        <v>0.92575391832777787</v>
      </c>
      <c r="D204" s="19">
        <f t="shared" si="10"/>
        <v>4.1963108856296794</v>
      </c>
      <c r="E204" s="72">
        <v>13908.087</v>
      </c>
      <c r="F204" s="72">
        <v>57.1491921</v>
      </c>
      <c r="G204" s="19">
        <f t="shared" si="11"/>
        <v>1.6870503000000028</v>
      </c>
      <c r="H204" s="72">
        <v>66.636446899999996</v>
      </c>
      <c r="I204" s="72">
        <v>47.960912</v>
      </c>
      <c r="J204" s="72">
        <v>1923.9949807</v>
      </c>
      <c r="K204" s="10">
        <f t="shared" si="12"/>
        <v>24.206190144762644</v>
      </c>
    </row>
    <row r="205" spans="1:11" x14ac:dyDescent="0.25">
      <c r="A205" s="8">
        <v>34547</v>
      </c>
      <c r="B205" s="72">
        <v>7932.7496365999996</v>
      </c>
      <c r="C205" s="58">
        <f t="shared" si="13"/>
        <v>-0.19638928347213619</v>
      </c>
      <c r="D205" s="19">
        <f t="shared" si="10"/>
        <v>3.6701930529229001</v>
      </c>
      <c r="E205" s="72">
        <v>13923.142</v>
      </c>
      <c r="F205" s="72">
        <v>56.975283599999997</v>
      </c>
      <c r="G205" s="19">
        <f t="shared" si="11"/>
        <v>1.3947548999999952</v>
      </c>
      <c r="H205" s="72">
        <v>66.488309799999996</v>
      </c>
      <c r="I205" s="72">
        <v>47.7621684</v>
      </c>
      <c r="J205" s="72">
        <v>1905.4194012</v>
      </c>
      <c r="K205" s="10">
        <f t="shared" si="12"/>
        <v>24.019658863413575</v>
      </c>
    </row>
    <row r="206" spans="1:11" x14ac:dyDescent="0.25">
      <c r="A206" s="8">
        <v>34578</v>
      </c>
      <c r="B206" s="72">
        <v>7981.3747512999998</v>
      </c>
      <c r="C206" s="58">
        <f t="shared" si="13"/>
        <v>0.61296671302538597</v>
      </c>
      <c r="D206" s="19">
        <f t="shared" si="10"/>
        <v>4.055330719296828</v>
      </c>
      <c r="E206" s="72">
        <v>13938.197</v>
      </c>
      <c r="F206" s="72">
        <v>57.262605399999998</v>
      </c>
      <c r="G206" s="19">
        <f t="shared" si="11"/>
        <v>1.6019884999999974</v>
      </c>
      <c r="H206" s="72">
        <v>66.565322199999997</v>
      </c>
      <c r="I206" s="72">
        <v>48.253244299999999</v>
      </c>
      <c r="J206" s="72">
        <v>1897.2362524</v>
      </c>
      <c r="K206" s="10">
        <f t="shared" si="12"/>
        <v>23.770795276728233</v>
      </c>
    </row>
    <row r="207" spans="1:11" x14ac:dyDescent="0.25">
      <c r="A207" s="8">
        <v>34608</v>
      </c>
      <c r="B207" s="72">
        <v>7978.5143699</v>
      </c>
      <c r="C207" s="58">
        <f t="shared" si="13"/>
        <v>-3.5838204433815454E-2</v>
      </c>
      <c r="D207" s="19">
        <f t="shared" si="10"/>
        <v>3.357875333162001</v>
      </c>
      <c r="E207" s="72">
        <v>13948.691000000001</v>
      </c>
      <c r="F207" s="72">
        <v>57.199018700000003</v>
      </c>
      <c r="G207" s="19">
        <f t="shared" si="11"/>
        <v>1.2267708000000042</v>
      </c>
      <c r="H207" s="72">
        <v>66.692041700000004</v>
      </c>
      <c r="I207" s="72">
        <v>48.006006399999997</v>
      </c>
      <c r="J207" s="72">
        <v>1933.0741928</v>
      </c>
      <c r="K207" s="10">
        <f t="shared" si="12"/>
        <v>24.228497978179718</v>
      </c>
    </row>
    <row r="208" spans="1:11" x14ac:dyDescent="0.25">
      <c r="A208" s="8">
        <v>34639</v>
      </c>
      <c r="B208" s="72">
        <v>7990.2209991</v>
      </c>
      <c r="C208" s="58">
        <f t="shared" si="13"/>
        <v>0.14672693006814347</v>
      </c>
      <c r="D208" s="19">
        <f t="shared" si="10"/>
        <v>3.3682666353344519</v>
      </c>
      <c r="E208" s="72">
        <v>13959.182000000001</v>
      </c>
      <c r="F208" s="72">
        <v>57.239894100000001</v>
      </c>
      <c r="G208" s="19">
        <f t="shared" si="11"/>
        <v>1.2350123000000011</v>
      </c>
      <c r="H208" s="72">
        <v>66.641687899999994</v>
      </c>
      <c r="I208" s="72">
        <v>48.135951499999997</v>
      </c>
      <c r="J208" s="72">
        <v>1916.9203007999999</v>
      </c>
      <c r="K208" s="10">
        <f t="shared" si="12"/>
        <v>23.990829552973782</v>
      </c>
    </row>
    <row r="209" spans="1:11" x14ac:dyDescent="0.25">
      <c r="A209" s="60">
        <v>34669</v>
      </c>
      <c r="B209" s="72">
        <v>8034.3034205000004</v>
      </c>
      <c r="C209" s="58">
        <f t="shared" si="13"/>
        <v>0.55170465754283549</v>
      </c>
      <c r="D209" s="19">
        <f t="shared" si="10"/>
        <v>3.7283486480379651</v>
      </c>
      <c r="E209" s="72">
        <v>13969.675999999999</v>
      </c>
      <c r="F209" s="72">
        <v>57.512453499999999</v>
      </c>
      <c r="G209" s="19">
        <f t="shared" si="11"/>
        <v>1.4379716999999985</v>
      </c>
      <c r="H209" s="72">
        <v>67.000325900000007</v>
      </c>
      <c r="I209" s="72">
        <v>48.325800100000002</v>
      </c>
      <c r="J209" s="72">
        <v>1963.7904023000001</v>
      </c>
      <c r="K209" s="10">
        <f t="shared" si="12"/>
        <v>24.442572050356883</v>
      </c>
    </row>
    <row r="210" spans="1:11" x14ac:dyDescent="0.25">
      <c r="A210" s="8">
        <v>34700</v>
      </c>
      <c r="B210" s="72">
        <v>8048.0664912000002</v>
      </c>
      <c r="C210" s="58">
        <f t="shared" si="13"/>
        <v>0.17130384527030126</v>
      </c>
      <c r="D210" s="19">
        <f t="shared" si="10"/>
        <v>3.6408259373479588</v>
      </c>
      <c r="E210" s="72">
        <v>13987.710999999999</v>
      </c>
      <c r="F210" s="72">
        <v>57.536694099999998</v>
      </c>
      <c r="G210" s="19">
        <f t="shared" si="11"/>
        <v>1.3864109000000013</v>
      </c>
      <c r="H210" s="72">
        <v>67.024298900000005</v>
      </c>
      <c r="I210" s="72">
        <v>48.349761200000003</v>
      </c>
      <c r="J210" s="72">
        <v>1964.6956949</v>
      </c>
      <c r="K210" s="10">
        <f t="shared" si="12"/>
        <v>24.41202116121006</v>
      </c>
    </row>
    <row r="211" spans="1:11" x14ac:dyDescent="0.25">
      <c r="A211" s="8">
        <v>34731</v>
      </c>
      <c r="B211" s="72">
        <v>8099.1887188000001</v>
      </c>
      <c r="C211" s="58">
        <f t="shared" si="13"/>
        <v>0.63521129771850737</v>
      </c>
      <c r="D211" s="19">
        <f t="shared" si="10"/>
        <v>3.970062119146879</v>
      </c>
      <c r="E211" s="72">
        <v>14005.748</v>
      </c>
      <c r="F211" s="72">
        <v>57.827605599999998</v>
      </c>
      <c r="G211" s="19">
        <f t="shared" si="11"/>
        <v>1.5673454000000007</v>
      </c>
      <c r="H211" s="72">
        <v>67.444292200000007</v>
      </c>
      <c r="I211" s="72">
        <v>48.515115799999997</v>
      </c>
      <c r="J211" s="72">
        <v>1957.3522186</v>
      </c>
      <c r="K211" s="10">
        <f t="shared" si="12"/>
        <v>24.167262753818225</v>
      </c>
    </row>
    <row r="212" spans="1:11" x14ac:dyDescent="0.25">
      <c r="A212" s="8">
        <v>34759</v>
      </c>
      <c r="B212" s="72">
        <v>8102.3624222999997</v>
      </c>
      <c r="C212" s="58">
        <f t="shared" si="13"/>
        <v>3.9185449434370904E-2</v>
      </c>
      <c r="D212" s="19">
        <f t="shared" ref="D212:D275" si="14">(B212-B200)/B200*100</f>
        <v>3.7578667748301591</v>
      </c>
      <c r="E212" s="72">
        <v>14023.782999999999</v>
      </c>
      <c r="F212" s="72">
        <v>57.775868500000001</v>
      </c>
      <c r="G212" s="19">
        <f t="shared" ref="G212:G275" si="15">F212-F200</f>
        <v>1.4461995999999999</v>
      </c>
      <c r="H212" s="72">
        <v>67.198072800000006</v>
      </c>
      <c r="I212" s="72">
        <v>48.651179499999998</v>
      </c>
      <c r="J212" s="72">
        <v>1979.2557571</v>
      </c>
      <c r="K212" s="10">
        <f t="shared" si="12"/>
        <v>24.428131623099539</v>
      </c>
    </row>
    <row r="213" spans="1:11" x14ac:dyDescent="0.25">
      <c r="A213" s="8">
        <v>34790</v>
      </c>
      <c r="B213" s="72">
        <v>8160.0637989999996</v>
      </c>
      <c r="C213" s="58">
        <f t="shared" si="13"/>
        <v>0.71215497027372288</v>
      </c>
      <c r="D213" s="19">
        <f t="shared" si="14"/>
        <v>4.4587588922033943</v>
      </c>
      <c r="E213" s="72">
        <v>14039.343999999999</v>
      </c>
      <c r="F213" s="72">
        <v>58.122828200000001</v>
      </c>
      <c r="G213" s="19">
        <f t="shared" si="15"/>
        <v>1.8134844000000001</v>
      </c>
      <c r="H213" s="72">
        <v>67.419717399999996</v>
      </c>
      <c r="I213" s="72">
        <v>49.119411999999997</v>
      </c>
      <c r="J213" s="72">
        <v>1980.3225775000001</v>
      </c>
      <c r="K213" s="10">
        <f t="shared" si="12"/>
        <v>24.268469294844053</v>
      </c>
    </row>
    <row r="214" spans="1:11" x14ac:dyDescent="0.25">
      <c r="A214" s="8">
        <v>34820</v>
      </c>
      <c r="B214" s="72">
        <v>8166.1176199000001</v>
      </c>
      <c r="C214" s="58">
        <f t="shared" si="13"/>
        <v>7.4188401575272706E-2</v>
      </c>
      <c r="D214" s="19">
        <f t="shared" si="14"/>
        <v>3.9827344970903575</v>
      </c>
      <c r="E214" s="72">
        <v>14054.905000000001</v>
      </c>
      <c r="F214" s="72">
        <v>58.1015497</v>
      </c>
      <c r="G214" s="19">
        <f t="shared" si="15"/>
        <v>1.5334357999999995</v>
      </c>
      <c r="H214" s="72">
        <v>67.225023899999997</v>
      </c>
      <c r="I214" s="72">
        <v>49.266010799999997</v>
      </c>
      <c r="J214" s="72">
        <v>1974.4675480000001</v>
      </c>
      <c r="K214" s="10">
        <f t="shared" si="12"/>
        <v>24.178779193535284</v>
      </c>
    </row>
    <row r="215" spans="1:11" x14ac:dyDescent="0.25">
      <c r="A215" s="8">
        <v>34851</v>
      </c>
      <c r="B215" s="72">
        <v>8201.1124209999998</v>
      </c>
      <c r="C215" s="58">
        <f t="shared" si="13"/>
        <v>0.42853657917834664</v>
      </c>
      <c r="D215" s="19">
        <f t="shared" si="14"/>
        <v>4.1351323334776824</v>
      </c>
      <c r="E215" s="72">
        <v>14070.466</v>
      </c>
      <c r="F215" s="72">
        <v>58.286004300000002</v>
      </c>
      <c r="G215" s="19">
        <f t="shared" si="15"/>
        <v>1.599659299999999</v>
      </c>
      <c r="H215" s="72">
        <v>67.305878199999995</v>
      </c>
      <c r="I215" s="72">
        <v>49.550725900000003</v>
      </c>
      <c r="J215" s="72">
        <v>1989.0757687</v>
      </c>
      <c r="K215" s="10">
        <f t="shared" si="12"/>
        <v>24.253731281706571</v>
      </c>
    </row>
    <row r="216" spans="1:11" x14ac:dyDescent="0.25">
      <c r="A216" s="8">
        <v>34881</v>
      </c>
      <c r="B216" s="72">
        <v>8207.8249601000007</v>
      </c>
      <c r="C216" s="58">
        <f t="shared" si="13"/>
        <v>8.1849129184140321E-2</v>
      </c>
      <c r="D216" s="19">
        <f t="shared" si="14"/>
        <v>3.2643918784156019</v>
      </c>
      <c r="E216" s="72">
        <v>14087.002</v>
      </c>
      <c r="F216" s="72">
        <v>58.265236000000002</v>
      </c>
      <c r="G216" s="19">
        <f t="shared" si="15"/>
        <v>1.1160439000000011</v>
      </c>
      <c r="H216" s="72">
        <v>67.274090900000004</v>
      </c>
      <c r="I216" s="72">
        <v>49.541123200000001</v>
      </c>
      <c r="J216" s="72">
        <v>2002.0634626000001</v>
      </c>
      <c r="K216" s="10">
        <f t="shared" si="12"/>
        <v>24.392131561436319</v>
      </c>
    </row>
    <row r="217" spans="1:11" x14ac:dyDescent="0.25">
      <c r="A217" s="8">
        <v>34912</v>
      </c>
      <c r="B217" s="72">
        <v>8236.9364179000004</v>
      </c>
      <c r="C217" s="58">
        <f t="shared" si="13"/>
        <v>0.35467932054492812</v>
      </c>
      <c r="D217" s="19">
        <f t="shared" si="14"/>
        <v>3.8345692885169154</v>
      </c>
      <c r="E217" s="72">
        <v>14103.536</v>
      </c>
      <c r="F217" s="72">
        <v>58.4033424</v>
      </c>
      <c r="G217" s="19">
        <f t="shared" si="15"/>
        <v>1.4280588000000023</v>
      </c>
      <c r="H217" s="72">
        <v>67.548369399999999</v>
      </c>
      <c r="I217" s="72">
        <v>49.5478393</v>
      </c>
      <c r="J217" s="72">
        <v>2000.0097507</v>
      </c>
      <c r="K217" s="10">
        <f t="shared" si="12"/>
        <v>24.280990519165631</v>
      </c>
    </row>
    <row r="218" spans="1:11" x14ac:dyDescent="0.25">
      <c r="A218" s="60">
        <v>34943</v>
      </c>
      <c r="B218" s="72">
        <v>8224.4271915999998</v>
      </c>
      <c r="C218" s="58">
        <f t="shared" si="13"/>
        <v>-0.15186746218917407</v>
      </c>
      <c r="D218" s="19">
        <f t="shared" si="14"/>
        <v>3.0452453101567718</v>
      </c>
      <c r="E218" s="72">
        <v>14120.071</v>
      </c>
      <c r="F218" s="72">
        <v>58.246358600000001</v>
      </c>
      <c r="G218" s="19">
        <f t="shared" si="15"/>
        <v>0.98375320000000244</v>
      </c>
      <c r="H218" s="72">
        <v>67.508233399999995</v>
      </c>
      <c r="I218" s="72">
        <v>49.278224399999999</v>
      </c>
      <c r="J218" s="72">
        <v>1983.2244377</v>
      </c>
      <c r="K218" s="10">
        <f t="shared" si="12"/>
        <v>24.113830562273829</v>
      </c>
    </row>
    <row r="219" spans="1:11" x14ac:dyDescent="0.25">
      <c r="A219" s="8">
        <v>34973</v>
      </c>
      <c r="B219" s="72">
        <v>8214.3130815000004</v>
      </c>
      <c r="C219" s="58">
        <f t="shared" si="13"/>
        <v>-0.12297646832267423</v>
      </c>
      <c r="D219" s="19">
        <f t="shared" si="14"/>
        <v>2.955421281054305</v>
      </c>
      <c r="E219" s="72">
        <v>14137.303</v>
      </c>
      <c r="F219" s="72">
        <v>58.103819999999999</v>
      </c>
      <c r="G219" s="19">
        <f t="shared" si="15"/>
        <v>0.90480129999999548</v>
      </c>
      <c r="H219" s="72">
        <v>67.016216799999995</v>
      </c>
      <c r="I219" s="72">
        <v>49.4757605</v>
      </c>
      <c r="J219" s="72">
        <v>1999.4894016999999</v>
      </c>
      <c r="K219" s="10">
        <f t="shared" si="12"/>
        <v>24.341529009932465</v>
      </c>
    </row>
    <row r="220" spans="1:11" x14ac:dyDescent="0.25">
      <c r="A220" s="8">
        <v>35004</v>
      </c>
      <c r="B220" s="72">
        <v>8288.1899219999996</v>
      </c>
      <c r="C220" s="58">
        <f t="shared" si="13"/>
        <v>0.89936723578727606</v>
      </c>
      <c r="D220" s="19">
        <f t="shared" si="14"/>
        <v>3.7291699808248375</v>
      </c>
      <c r="E220" s="72">
        <v>14154.536</v>
      </c>
      <c r="F220" s="72">
        <v>58.555009699999999</v>
      </c>
      <c r="G220" s="19">
        <f t="shared" si="15"/>
        <v>1.3151155999999986</v>
      </c>
      <c r="H220" s="72">
        <v>67.598531500000007</v>
      </c>
      <c r="I220" s="72">
        <v>49.801713100000001</v>
      </c>
      <c r="J220" s="72">
        <v>2035.3901265</v>
      </c>
      <c r="K220" s="10">
        <f t="shared" si="12"/>
        <v>24.557715805924072</v>
      </c>
    </row>
    <row r="221" spans="1:11" x14ac:dyDescent="0.25">
      <c r="A221" s="8">
        <v>35034</v>
      </c>
      <c r="B221" s="72">
        <v>8289.5354533000009</v>
      </c>
      <c r="C221" s="58">
        <f t="shared" si="13"/>
        <v>1.6234320311962949E-2</v>
      </c>
      <c r="D221" s="19">
        <f t="shared" si="14"/>
        <v>3.1767786134235467</v>
      </c>
      <c r="E221" s="72">
        <v>14171.767</v>
      </c>
      <c r="F221" s="72">
        <v>58.493308900000002</v>
      </c>
      <c r="G221" s="19">
        <f t="shared" si="15"/>
        <v>0.98085540000000293</v>
      </c>
      <c r="H221" s="72">
        <v>67.4458482</v>
      </c>
      <c r="I221" s="72">
        <v>49.8297679</v>
      </c>
      <c r="J221" s="72">
        <v>2035.2893891000001</v>
      </c>
      <c r="K221" s="10">
        <f t="shared" si="12"/>
        <v>24.552514439030077</v>
      </c>
    </row>
    <row r="222" spans="1:11" x14ac:dyDescent="0.25">
      <c r="A222" s="8">
        <v>35065</v>
      </c>
      <c r="B222" s="72">
        <v>8288.0009105999998</v>
      </c>
      <c r="C222" s="58">
        <f t="shared" si="13"/>
        <v>-1.8511805741662175E-2</v>
      </c>
      <c r="D222" s="19">
        <f t="shared" si="14"/>
        <v>2.9812678568492337</v>
      </c>
      <c r="E222" s="72">
        <v>14189.742</v>
      </c>
      <c r="F222" s="72">
        <v>58.4083975</v>
      </c>
      <c r="G222" s="19">
        <f t="shared" si="15"/>
        <v>0.87170340000000124</v>
      </c>
      <c r="H222" s="72">
        <v>67.341195799999994</v>
      </c>
      <c r="I222" s="72">
        <v>49.764357599999997</v>
      </c>
      <c r="J222" s="72">
        <v>2007.2213472999999</v>
      </c>
      <c r="K222" s="10">
        <f t="shared" si="12"/>
        <v>24.218401626052543</v>
      </c>
    </row>
    <row r="223" spans="1:11" x14ac:dyDescent="0.25">
      <c r="A223" s="8">
        <v>35096</v>
      </c>
      <c r="B223" s="72">
        <v>8293.0429323999997</v>
      </c>
      <c r="C223" s="58">
        <f t="shared" si="13"/>
        <v>6.0835198431884806E-2</v>
      </c>
      <c r="D223" s="19">
        <f t="shared" si="14"/>
        <v>2.3935016250457446</v>
      </c>
      <c r="E223" s="72">
        <v>14207.715</v>
      </c>
      <c r="F223" s="72">
        <v>58.3699978</v>
      </c>
      <c r="G223" s="19">
        <f t="shared" si="15"/>
        <v>0.54239220000000188</v>
      </c>
      <c r="H223" s="72">
        <v>67.518334300000006</v>
      </c>
      <c r="I223" s="72">
        <v>49.517768099999998</v>
      </c>
      <c r="J223" s="72">
        <v>2037.6121883999999</v>
      </c>
      <c r="K223" s="10">
        <f t="shared" si="12"/>
        <v>24.570139151689123</v>
      </c>
    </row>
    <row r="224" spans="1:11" x14ac:dyDescent="0.25">
      <c r="A224" s="8">
        <v>35125</v>
      </c>
      <c r="B224" s="72">
        <v>8266.3858306000002</v>
      </c>
      <c r="C224" s="58">
        <f t="shared" si="13"/>
        <v>-0.32143933194718149</v>
      </c>
      <c r="D224" s="19">
        <f t="shared" si="14"/>
        <v>2.0243899217413621</v>
      </c>
      <c r="E224" s="72">
        <v>14225.691000000001</v>
      </c>
      <c r="F224" s="72">
        <v>58.1088527</v>
      </c>
      <c r="G224" s="19">
        <f t="shared" si="15"/>
        <v>0.33298419999999851</v>
      </c>
      <c r="H224" s="72">
        <v>66.983507099999997</v>
      </c>
      <c r="I224" s="72">
        <v>49.521850499999999</v>
      </c>
      <c r="J224" s="72">
        <v>2031.7289820999999</v>
      </c>
      <c r="K224" s="10">
        <f t="shared" si="12"/>
        <v>24.578201692196249</v>
      </c>
    </row>
    <row r="225" spans="1:11" x14ac:dyDescent="0.25">
      <c r="A225" s="8">
        <v>35156</v>
      </c>
      <c r="B225" s="72">
        <v>8296.3946073999996</v>
      </c>
      <c r="C225" s="58">
        <f t="shared" si="13"/>
        <v>0.36302172938643568</v>
      </c>
      <c r="D225" s="19">
        <f t="shared" si="14"/>
        <v>1.6707076287406859</v>
      </c>
      <c r="E225" s="72">
        <v>14240.847</v>
      </c>
      <c r="F225" s="72">
        <v>58.257732900000001</v>
      </c>
      <c r="G225" s="19">
        <f t="shared" si="15"/>
        <v>0.13490469999999988</v>
      </c>
      <c r="H225" s="72">
        <v>67.322413900000001</v>
      </c>
      <c r="I225" s="72">
        <v>49.487097900000002</v>
      </c>
      <c r="J225" s="72">
        <v>2033.943661</v>
      </c>
      <c r="K225" s="10">
        <f t="shared" si="12"/>
        <v>24.515994685038443</v>
      </c>
    </row>
    <row r="226" spans="1:11" x14ac:dyDescent="0.25">
      <c r="A226" s="8">
        <v>35186</v>
      </c>
      <c r="B226" s="72">
        <v>8301.6350378999996</v>
      </c>
      <c r="C226" s="58">
        <f t="shared" si="13"/>
        <v>6.3165154841185844E-2</v>
      </c>
      <c r="D226" s="19">
        <f t="shared" si="14"/>
        <v>1.659508524219113</v>
      </c>
      <c r="E226" s="72">
        <v>14256.004000000001</v>
      </c>
      <c r="F226" s="72">
        <v>58.232552699999999</v>
      </c>
      <c r="G226" s="19">
        <f t="shared" si="15"/>
        <v>0.13100299999999976</v>
      </c>
      <c r="H226" s="72">
        <v>67.361377700000006</v>
      </c>
      <c r="I226" s="72">
        <v>49.4000591</v>
      </c>
      <c r="J226" s="72">
        <v>2038.9269497</v>
      </c>
      <c r="K226" s="10">
        <f t="shared" si="12"/>
        <v>24.560546692206451</v>
      </c>
    </row>
    <row r="227" spans="1:11" x14ac:dyDescent="0.25">
      <c r="A227" s="60">
        <v>35217</v>
      </c>
      <c r="B227" s="72">
        <v>8305.3849498</v>
      </c>
      <c r="C227" s="58">
        <f t="shared" si="13"/>
        <v>4.5170763143412729E-2</v>
      </c>
      <c r="D227" s="19">
        <f t="shared" si="14"/>
        <v>1.271443719427586</v>
      </c>
      <c r="E227" s="72">
        <v>14271.16</v>
      </c>
      <c r="F227" s="72">
        <v>58.196985699999999</v>
      </c>
      <c r="G227" s="19">
        <f t="shared" si="15"/>
        <v>-8.9018600000002834E-2</v>
      </c>
      <c r="H227" s="72">
        <v>67.3543296</v>
      </c>
      <c r="I227" s="72">
        <v>49.337147399999999</v>
      </c>
      <c r="J227" s="72">
        <v>2049.1443466000001</v>
      </c>
      <c r="K227" s="10">
        <f t="shared" si="12"/>
        <v>24.672478867452678</v>
      </c>
    </row>
    <row r="228" spans="1:11" x14ac:dyDescent="0.25">
      <c r="A228" s="8">
        <v>35247</v>
      </c>
      <c r="B228" s="72">
        <v>8307.5926333000007</v>
      </c>
      <c r="C228" s="58">
        <f t="shared" si="13"/>
        <v>2.658135069409245E-2</v>
      </c>
      <c r="D228" s="19">
        <f t="shared" si="14"/>
        <v>1.215519016121714</v>
      </c>
      <c r="E228" s="72">
        <v>14287.829</v>
      </c>
      <c r="F228" s="72">
        <v>58.1445413</v>
      </c>
      <c r="G228" s="19">
        <f t="shared" si="15"/>
        <v>-0.12069470000000138</v>
      </c>
      <c r="H228" s="72">
        <v>67.263465100000005</v>
      </c>
      <c r="I228" s="72">
        <v>49.3236335</v>
      </c>
      <c r="J228" s="72">
        <v>2038.0191986</v>
      </c>
      <c r="K228" s="10">
        <f t="shared" si="12"/>
        <v>24.532006906920802</v>
      </c>
    </row>
    <row r="229" spans="1:11" x14ac:dyDescent="0.25">
      <c r="A229" s="8">
        <v>35278</v>
      </c>
      <c r="B229" s="72">
        <v>8302.3720661000007</v>
      </c>
      <c r="C229" s="58">
        <f t="shared" si="13"/>
        <v>-6.2840914696201886E-2</v>
      </c>
      <c r="D229" s="19">
        <f t="shared" si="14"/>
        <v>0.79441730371743058</v>
      </c>
      <c r="E229" s="72">
        <v>14304.496999999999</v>
      </c>
      <c r="F229" s="72">
        <v>58.040293699999999</v>
      </c>
      <c r="G229" s="19">
        <f t="shared" si="15"/>
        <v>-0.36304870000000022</v>
      </c>
      <c r="H229" s="72">
        <v>67.135222200000001</v>
      </c>
      <c r="I229" s="72">
        <v>49.244328099999997</v>
      </c>
      <c r="J229" s="72">
        <v>2054.6847363000002</v>
      </c>
      <c r="K229" s="10">
        <f t="shared" si="12"/>
        <v>24.748164981543383</v>
      </c>
    </row>
    <row r="230" spans="1:11" x14ac:dyDescent="0.25">
      <c r="A230" s="8">
        <v>35309</v>
      </c>
      <c r="B230" s="72">
        <v>8295.6531314000003</v>
      </c>
      <c r="C230" s="58">
        <f t="shared" si="13"/>
        <v>-8.0927892010945565E-2</v>
      </c>
      <c r="D230" s="19">
        <f t="shared" si="14"/>
        <v>0.8660291852634675</v>
      </c>
      <c r="E230" s="72">
        <v>14321.165999999999</v>
      </c>
      <c r="F230" s="72">
        <v>57.925821999999997</v>
      </c>
      <c r="G230" s="19">
        <f t="shared" si="15"/>
        <v>-0.32053660000000406</v>
      </c>
      <c r="H230" s="72">
        <v>67.011161200000004</v>
      </c>
      <c r="I230" s="72">
        <v>49.140871500000003</v>
      </c>
      <c r="J230" s="72">
        <v>2045.0812390999999</v>
      </c>
      <c r="K230" s="10">
        <f t="shared" si="12"/>
        <v>24.652443957174782</v>
      </c>
    </row>
    <row r="231" spans="1:11" x14ac:dyDescent="0.25">
      <c r="A231" s="8">
        <v>35339</v>
      </c>
      <c r="B231" s="72">
        <v>8301.8525656000002</v>
      </c>
      <c r="C231" s="58">
        <f t="shared" si="13"/>
        <v>7.473111642691814E-2</v>
      </c>
      <c r="D231" s="19">
        <f t="shared" si="14"/>
        <v>1.0656945167716243</v>
      </c>
      <c r="E231" s="72">
        <v>14335.791999999999</v>
      </c>
      <c r="F231" s="72">
        <v>57.909967999999999</v>
      </c>
      <c r="G231" s="19">
        <f t="shared" si="15"/>
        <v>-0.19385199999999969</v>
      </c>
      <c r="H231" s="72">
        <v>66.817274699999999</v>
      </c>
      <c r="I231" s="72">
        <v>49.2994713</v>
      </c>
      <c r="J231" s="72">
        <v>2050.2254315999999</v>
      </c>
      <c r="K231" s="10">
        <f t="shared" si="12"/>
        <v>24.695999060443732</v>
      </c>
    </row>
    <row r="232" spans="1:11" x14ac:dyDescent="0.25">
      <c r="A232" s="8">
        <v>35370</v>
      </c>
      <c r="B232" s="72">
        <v>8300.8230762000003</v>
      </c>
      <c r="C232" s="58">
        <f t="shared" si="13"/>
        <v>-1.2400718898161625E-2</v>
      </c>
      <c r="D232" s="19">
        <f t="shared" si="14"/>
        <v>0.15242356073993352</v>
      </c>
      <c r="E232" s="72">
        <v>14350.413</v>
      </c>
      <c r="F232" s="72">
        <v>57.843792200000003</v>
      </c>
      <c r="G232" s="19">
        <f t="shared" si="15"/>
        <v>-0.71121749999999651</v>
      </c>
      <c r="H232" s="72">
        <v>66.9311285</v>
      </c>
      <c r="I232" s="72">
        <v>49.061556000000003</v>
      </c>
      <c r="J232" s="72">
        <v>2054.0165416999998</v>
      </c>
      <c r="K232" s="10">
        <f t="shared" si="12"/>
        <v>24.744733417933535</v>
      </c>
    </row>
    <row r="233" spans="1:11" x14ac:dyDescent="0.25">
      <c r="A233" s="8">
        <v>35400</v>
      </c>
      <c r="B233" s="72">
        <v>8324.3694283000004</v>
      </c>
      <c r="C233" s="58">
        <f t="shared" si="13"/>
        <v>0.2836628595001851</v>
      </c>
      <c r="D233" s="19">
        <f t="shared" si="14"/>
        <v>0.42021624970712218</v>
      </c>
      <c r="E233" s="72">
        <v>14365.039000000001</v>
      </c>
      <c r="F233" s="72">
        <v>57.948811900000003</v>
      </c>
      <c r="G233" s="19">
        <f t="shared" si="15"/>
        <v>-0.54449699999999979</v>
      </c>
      <c r="H233" s="72">
        <v>66.941704900000005</v>
      </c>
      <c r="I233" s="72">
        <v>49.2601552</v>
      </c>
      <c r="J233" s="72">
        <v>2065.5080575000002</v>
      </c>
      <c r="K233" s="10">
        <f t="shared" si="12"/>
        <v>24.812787025981589</v>
      </c>
    </row>
    <row r="234" spans="1:11" x14ac:dyDescent="0.25">
      <c r="A234" s="8">
        <v>35431</v>
      </c>
      <c r="B234" s="72">
        <v>8335.6291567000007</v>
      </c>
      <c r="C234" s="58">
        <f t="shared" si="13"/>
        <v>0.13526223814288083</v>
      </c>
      <c r="D234" s="19">
        <f t="shared" si="14"/>
        <v>0.57466506837718234</v>
      </c>
      <c r="E234" s="72">
        <v>14384.148999999999</v>
      </c>
      <c r="F234" s="72">
        <v>57.950102999999999</v>
      </c>
      <c r="G234" s="19">
        <f t="shared" si="15"/>
        <v>-0.45829450000000094</v>
      </c>
      <c r="H234" s="72">
        <v>66.932754799999998</v>
      </c>
      <c r="I234" s="72">
        <v>49.271967600000004</v>
      </c>
      <c r="J234" s="72">
        <v>2090.7510652999999</v>
      </c>
      <c r="K234" s="10">
        <f t="shared" si="12"/>
        <v>25.08210269430591</v>
      </c>
    </row>
    <row r="235" spans="1:11" x14ac:dyDescent="0.25">
      <c r="A235" s="8">
        <v>35462</v>
      </c>
      <c r="B235" s="72">
        <v>8335.1139822999994</v>
      </c>
      <c r="C235" s="58">
        <f t="shared" si="13"/>
        <v>-6.1803901099325665E-3</v>
      </c>
      <c r="D235" s="19">
        <f t="shared" si="14"/>
        <v>0.50730534308019537</v>
      </c>
      <c r="E235" s="72">
        <v>14403.261</v>
      </c>
      <c r="F235" s="72">
        <v>57.869630899999997</v>
      </c>
      <c r="G235" s="19">
        <f t="shared" si="15"/>
        <v>-0.50036690000000306</v>
      </c>
      <c r="H235" s="72">
        <v>66.657819799999999</v>
      </c>
      <c r="I235" s="72">
        <v>49.3800223</v>
      </c>
      <c r="J235" s="72">
        <v>2096.1598737999998</v>
      </c>
      <c r="K235" s="10">
        <f t="shared" si="12"/>
        <v>25.14854479796308</v>
      </c>
    </row>
    <row r="236" spans="1:11" x14ac:dyDescent="0.25">
      <c r="A236" s="60">
        <v>35490</v>
      </c>
      <c r="B236" s="72">
        <v>8338.0586244999995</v>
      </c>
      <c r="C236" s="58">
        <f t="shared" si="13"/>
        <v>3.5328157554331871E-2</v>
      </c>
      <c r="D236" s="19">
        <f t="shared" si="14"/>
        <v>0.86703905877082765</v>
      </c>
      <c r="E236" s="72">
        <v>14422.370999999999</v>
      </c>
      <c r="F236" s="72">
        <v>57.813369399999999</v>
      </c>
      <c r="G236" s="19">
        <f t="shared" si="15"/>
        <v>-0.29548330000000078</v>
      </c>
      <c r="H236" s="72">
        <v>66.688670099999996</v>
      </c>
      <c r="I236" s="72">
        <v>49.240217299999998</v>
      </c>
      <c r="J236" s="72">
        <v>2103.1990485000001</v>
      </c>
      <c r="K236" s="10">
        <f t="shared" si="12"/>
        <v>25.224085644110239</v>
      </c>
    </row>
    <row r="237" spans="1:11" x14ac:dyDescent="0.25">
      <c r="A237" s="8">
        <v>35521</v>
      </c>
      <c r="B237" s="72">
        <v>8330.9372523000002</v>
      </c>
      <c r="C237" s="58">
        <f t="shared" si="13"/>
        <v>-8.5408037058822606E-2</v>
      </c>
      <c r="D237" s="19">
        <f t="shared" si="14"/>
        <v>0.41635730380025754</v>
      </c>
      <c r="E237" s="72">
        <v>14433.393</v>
      </c>
      <c r="F237" s="72">
        <v>57.7198809</v>
      </c>
      <c r="G237" s="19">
        <f t="shared" si="15"/>
        <v>-0.53785200000000088</v>
      </c>
      <c r="H237" s="72">
        <v>66.556962799999994</v>
      </c>
      <c r="I237" s="72">
        <v>49.184341199999999</v>
      </c>
      <c r="J237" s="72">
        <v>2104.3633048000002</v>
      </c>
      <c r="K237" s="10">
        <f t="shared" si="12"/>
        <v>25.259622549900119</v>
      </c>
    </row>
    <row r="238" spans="1:11" x14ac:dyDescent="0.25">
      <c r="A238" s="8">
        <v>35551</v>
      </c>
      <c r="B238" s="72">
        <v>8335.0345101000003</v>
      </c>
      <c r="C238" s="58">
        <f t="shared" si="13"/>
        <v>4.9181234666830678E-2</v>
      </c>
      <c r="D238" s="19">
        <f t="shared" si="14"/>
        <v>0.40232402469537476</v>
      </c>
      <c r="E238" s="72">
        <v>14444.415999999999</v>
      </c>
      <c r="F238" s="72">
        <v>57.704198699999999</v>
      </c>
      <c r="G238" s="19">
        <f t="shared" si="15"/>
        <v>-0.52835400000000021</v>
      </c>
      <c r="H238" s="72">
        <v>66.5732809</v>
      </c>
      <c r="I238" s="72">
        <v>49.138469200000003</v>
      </c>
      <c r="J238" s="72">
        <v>2099.3547211999999</v>
      </c>
      <c r="K238" s="10">
        <f t="shared" si="12"/>
        <v>25.187114926232173</v>
      </c>
    </row>
    <row r="239" spans="1:11" x14ac:dyDescent="0.25">
      <c r="A239" s="8">
        <v>35582</v>
      </c>
      <c r="B239" s="72">
        <v>8336.2746705999998</v>
      </c>
      <c r="C239" s="58">
        <f t="shared" si="13"/>
        <v>1.4878888605641396E-2</v>
      </c>
      <c r="D239" s="19">
        <f t="shared" si="14"/>
        <v>0.37192401058717572</v>
      </c>
      <c r="E239" s="72">
        <v>14455.438</v>
      </c>
      <c r="F239" s="72">
        <v>57.668779499999999</v>
      </c>
      <c r="G239" s="19">
        <f t="shared" si="15"/>
        <v>-0.52820619999999963</v>
      </c>
      <c r="H239" s="72">
        <v>66.644032499999994</v>
      </c>
      <c r="I239" s="72">
        <v>49.001201899999998</v>
      </c>
      <c r="J239" s="72">
        <v>2115.3415985000001</v>
      </c>
      <c r="K239" s="10">
        <f t="shared" si="12"/>
        <v>25.375142759634496</v>
      </c>
    </row>
    <row r="240" spans="1:11" x14ac:dyDescent="0.25">
      <c r="A240" s="8">
        <v>35612</v>
      </c>
      <c r="B240" s="72">
        <v>8347.1988464000005</v>
      </c>
      <c r="C240" s="58">
        <f t="shared" si="13"/>
        <v>0.13104385629863702</v>
      </c>
      <c r="D240" s="19">
        <f t="shared" si="14"/>
        <v>0.47674717391947052</v>
      </c>
      <c r="E240" s="72">
        <v>14469.540999999999</v>
      </c>
      <c r="F240" s="72">
        <v>57.688069300000002</v>
      </c>
      <c r="G240" s="19">
        <f t="shared" si="15"/>
        <v>-0.45647199999999799</v>
      </c>
      <c r="H240" s="72">
        <v>66.470441699999995</v>
      </c>
      <c r="I240" s="72">
        <v>49.207230600000003</v>
      </c>
      <c r="J240" s="72">
        <v>2106.1337886000001</v>
      </c>
      <c r="K240" s="10">
        <f t="shared" si="12"/>
        <v>25.231623534502695</v>
      </c>
    </row>
    <row r="241" spans="1:11" x14ac:dyDescent="0.25">
      <c r="A241" s="8">
        <v>35643</v>
      </c>
      <c r="B241" s="72">
        <v>8333.8051166999994</v>
      </c>
      <c r="C241" s="58">
        <f t="shared" si="13"/>
        <v>-0.16045777687178989</v>
      </c>
      <c r="D241" s="19">
        <f t="shared" si="14"/>
        <v>0.37860325157367075</v>
      </c>
      <c r="E241" s="72">
        <v>14483.644</v>
      </c>
      <c r="F241" s="72">
        <v>57.539422500000001</v>
      </c>
      <c r="G241" s="19">
        <f t="shared" si="15"/>
        <v>-0.50087119999999885</v>
      </c>
      <c r="H241" s="72">
        <v>66.359718900000004</v>
      </c>
      <c r="I241" s="72">
        <v>49.022484900000002</v>
      </c>
      <c r="J241" s="72">
        <v>2111.1243078000002</v>
      </c>
      <c r="K241" s="10">
        <f t="shared" si="12"/>
        <v>25.332057544392857</v>
      </c>
    </row>
    <row r="242" spans="1:11" x14ac:dyDescent="0.25">
      <c r="A242" s="8">
        <v>35674</v>
      </c>
      <c r="B242" s="72">
        <v>8395.8298250000007</v>
      </c>
      <c r="C242" s="58">
        <f t="shared" si="13"/>
        <v>0.74425436438045356</v>
      </c>
      <c r="D242" s="19">
        <f t="shared" si="14"/>
        <v>1.2075805486709668</v>
      </c>
      <c r="E242" s="72">
        <v>14497.746999999999</v>
      </c>
      <c r="F242" s="72">
        <v>57.9112729</v>
      </c>
      <c r="G242" s="19">
        <f t="shared" si="15"/>
        <v>-1.4549099999996429E-2</v>
      </c>
      <c r="H242" s="72">
        <v>66.642387299999996</v>
      </c>
      <c r="I242" s="72">
        <v>49.480908599999999</v>
      </c>
      <c r="J242" s="72">
        <v>2129.5801357</v>
      </c>
      <c r="K242" s="10">
        <f t="shared" si="12"/>
        <v>25.364736781095964</v>
      </c>
    </row>
    <row r="243" spans="1:11" x14ac:dyDescent="0.25">
      <c r="A243" s="8">
        <v>35704</v>
      </c>
      <c r="B243" s="72">
        <v>8389.0326385000008</v>
      </c>
      <c r="C243" s="58">
        <f t="shared" si="13"/>
        <v>-8.0959078991336655E-2</v>
      </c>
      <c r="D243" s="19">
        <f t="shared" si="14"/>
        <v>1.0501279348328179</v>
      </c>
      <c r="E243" s="72">
        <v>14511.205</v>
      </c>
      <c r="F243" s="72">
        <v>57.810723799999998</v>
      </c>
      <c r="G243" s="19">
        <f t="shared" si="15"/>
        <v>-9.9244200000001115E-2</v>
      </c>
      <c r="H243" s="72">
        <v>66.709932800000004</v>
      </c>
      <c r="I243" s="72">
        <v>49.219642499999999</v>
      </c>
      <c r="J243" s="72">
        <v>2132.1707459999998</v>
      </c>
      <c r="K243" s="10">
        <f t="shared" si="12"/>
        <v>25.41616939496426</v>
      </c>
    </row>
    <row r="244" spans="1:11" x14ac:dyDescent="0.25">
      <c r="A244" s="8">
        <v>35735</v>
      </c>
      <c r="B244" s="72">
        <v>8447.4470672000007</v>
      </c>
      <c r="C244" s="58">
        <f t="shared" si="13"/>
        <v>0.69631900622149323</v>
      </c>
      <c r="D244" s="19">
        <f t="shared" si="14"/>
        <v>1.7663789440398818</v>
      </c>
      <c r="E244" s="72">
        <v>14524.664000000001</v>
      </c>
      <c r="F244" s="72">
        <v>58.159328600000002</v>
      </c>
      <c r="G244" s="19">
        <f t="shared" si="15"/>
        <v>0.31553639999999916</v>
      </c>
      <c r="H244" s="72">
        <v>67.142210199999994</v>
      </c>
      <c r="I244" s="72">
        <v>49.489124799999999</v>
      </c>
      <c r="J244" s="72">
        <v>2158.5297114</v>
      </c>
      <c r="K244" s="10">
        <f t="shared" si="12"/>
        <v>25.552450275553706</v>
      </c>
    </row>
    <row r="245" spans="1:11" x14ac:dyDescent="0.25">
      <c r="A245" s="60">
        <v>35765</v>
      </c>
      <c r="B245" s="72">
        <v>8432.8667208999996</v>
      </c>
      <c r="C245" s="58">
        <f t="shared" si="13"/>
        <v>-0.17260062340744478</v>
      </c>
      <c r="D245" s="19">
        <f t="shared" si="14"/>
        <v>1.3033695048557739</v>
      </c>
      <c r="E245" s="72">
        <v>14538.121999999999</v>
      </c>
      <c r="F245" s="72">
        <v>58.005199900000001</v>
      </c>
      <c r="G245" s="19">
        <f t="shared" si="15"/>
        <v>5.6387999999998328E-2</v>
      </c>
      <c r="H245" s="72">
        <v>66.973536199999998</v>
      </c>
      <c r="I245" s="72">
        <v>49.350628200000003</v>
      </c>
      <c r="J245" s="72">
        <v>2161.9779933</v>
      </c>
      <c r="K245" s="10">
        <f t="shared" si="12"/>
        <v>25.637521199543663</v>
      </c>
    </row>
    <row r="246" spans="1:11" x14ac:dyDescent="0.25">
      <c r="A246" s="8">
        <v>35796</v>
      </c>
      <c r="B246" s="72">
        <v>8440.1540504999994</v>
      </c>
      <c r="C246" s="58">
        <f t="shared" si="13"/>
        <v>8.6415804271386037E-2</v>
      </c>
      <c r="D246" s="19">
        <f t="shared" si="14"/>
        <v>1.2539532629757615</v>
      </c>
      <c r="E246" s="72">
        <v>14558.630999999999</v>
      </c>
      <c r="F246" s="72">
        <v>57.973542000000002</v>
      </c>
      <c r="G246" s="19">
        <f t="shared" si="15"/>
        <v>2.3439000000003318E-2</v>
      </c>
      <c r="H246" s="72">
        <v>67.0274778</v>
      </c>
      <c r="I246" s="72">
        <v>49.236079599999997</v>
      </c>
      <c r="J246" s="72">
        <v>2146.9304968000001</v>
      </c>
      <c r="K246" s="10">
        <f t="shared" si="12"/>
        <v>25.437100839087346</v>
      </c>
    </row>
    <row r="247" spans="1:11" x14ac:dyDescent="0.25">
      <c r="A247" s="8">
        <v>35827</v>
      </c>
      <c r="B247" s="72">
        <v>8453.4618350000001</v>
      </c>
      <c r="C247" s="58">
        <f t="shared" si="13"/>
        <v>0.15767229389862081</v>
      </c>
      <c r="D247" s="19">
        <f t="shared" si="14"/>
        <v>1.4198708374152749</v>
      </c>
      <c r="E247" s="72">
        <v>14579.138000000001</v>
      </c>
      <c r="F247" s="72">
        <v>57.983276099999998</v>
      </c>
      <c r="G247" s="19">
        <f t="shared" si="15"/>
        <v>0.11364520000000056</v>
      </c>
      <c r="H247" s="72">
        <v>66.948977900000003</v>
      </c>
      <c r="I247" s="72">
        <v>49.330686</v>
      </c>
      <c r="J247" s="72">
        <v>2163.9672575</v>
      </c>
      <c r="K247" s="10">
        <f t="shared" si="12"/>
        <v>25.598592620841941</v>
      </c>
    </row>
    <row r="248" spans="1:11" x14ac:dyDescent="0.25">
      <c r="A248" s="8">
        <v>35855</v>
      </c>
      <c r="B248" s="72">
        <v>8456.3150028</v>
      </c>
      <c r="C248" s="58">
        <f t="shared" si="13"/>
        <v>3.3751471949478994E-2</v>
      </c>
      <c r="D248" s="19">
        <f t="shared" si="14"/>
        <v>1.4182723296346682</v>
      </c>
      <c r="E248" s="72">
        <v>14599.647000000001</v>
      </c>
      <c r="F248" s="72">
        <v>57.921366200000001</v>
      </c>
      <c r="G248" s="19">
        <f t="shared" si="15"/>
        <v>0.10799680000000222</v>
      </c>
      <c r="H248" s="72">
        <v>66.827486800000003</v>
      </c>
      <c r="I248" s="72">
        <v>49.325982699999997</v>
      </c>
      <c r="J248" s="72">
        <v>2160.9789240999999</v>
      </c>
      <c r="K248" s="10">
        <f t="shared" si="12"/>
        <v>25.554617151613563</v>
      </c>
    </row>
    <row r="249" spans="1:11" x14ac:dyDescent="0.25">
      <c r="A249" s="8">
        <v>35886</v>
      </c>
      <c r="B249" s="72">
        <v>8488.6720994999996</v>
      </c>
      <c r="C249" s="58">
        <f t="shared" si="13"/>
        <v>0.38263826133825113</v>
      </c>
      <c r="D249" s="19">
        <f t="shared" si="14"/>
        <v>1.8933625644155714</v>
      </c>
      <c r="E249" s="72">
        <v>14611.049000000001</v>
      </c>
      <c r="F249" s="72">
        <v>58.097622600000001</v>
      </c>
      <c r="G249" s="19">
        <f t="shared" si="15"/>
        <v>0.3777417000000014</v>
      </c>
      <c r="H249" s="72">
        <v>66.950265599999994</v>
      </c>
      <c r="I249" s="72">
        <v>49.554451499999999</v>
      </c>
      <c r="J249" s="72">
        <v>2175.4770555</v>
      </c>
      <c r="K249" s="10">
        <f t="shared" si="12"/>
        <v>25.628002000785731</v>
      </c>
    </row>
    <row r="250" spans="1:11" x14ac:dyDescent="0.25">
      <c r="A250" s="8">
        <v>35916</v>
      </c>
      <c r="B250" s="72">
        <v>8486.8569196000008</v>
      </c>
      <c r="C250" s="58">
        <f t="shared" si="13"/>
        <v>-2.1383555386781362E-2</v>
      </c>
      <c r="D250" s="19">
        <f t="shared" si="14"/>
        <v>1.8214970713802001</v>
      </c>
      <c r="E250" s="72">
        <v>14622.454</v>
      </c>
      <c r="F250" s="72">
        <v>58.039894799999999</v>
      </c>
      <c r="G250" s="19">
        <f t="shared" si="15"/>
        <v>0.33569609999999983</v>
      </c>
      <c r="H250" s="72">
        <v>66.859962699999997</v>
      </c>
      <c r="I250" s="72">
        <v>49.528749599999998</v>
      </c>
      <c r="J250" s="72">
        <v>2205.581424</v>
      </c>
      <c r="K250" s="10">
        <f t="shared" si="12"/>
        <v>25.988200872178162</v>
      </c>
    </row>
    <row r="251" spans="1:11" x14ac:dyDescent="0.25">
      <c r="A251" s="8">
        <v>35947</v>
      </c>
      <c r="B251" s="72">
        <v>8506.7568491999991</v>
      </c>
      <c r="C251" s="58">
        <f t="shared" si="13"/>
        <v>0.23447938133657467</v>
      </c>
      <c r="D251" s="19">
        <f t="shared" si="14"/>
        <v>2.0450643163336282</v>
      </c>
      <c r="E251" s="72">
        <v>14633.856</v>
      </c>
      <c r="F251" s="72">
        <v>58.130658400000002</v>
      </c>
      <c r="G251" s="19">
        <f t="shared" si="15"/>
        <v>0.46187890000000209</v>
      </c>
      <c r="H251" s="72">
        <v>66.822839500000001</v>
      </c>
      <c r="I251" s="72">
        <v>49.743483599999998</v>
      </c>
      <c r="J251" s="72">
        <v>2202.7633446999998</v>
      </c>
      <c r="K251" s="10">
        <f t="shared" si="12"/>
        <v>25.894278909678185</v>
      </c>
    </row>
    <row r="252" spans="1:11" x14ac:dyDescent="0.25">
      <c r="A252" s="8">
        <v>35977</v>
      </c>
      <c r="B252" s="72">
        <v>8519.0889528000007</v>
      </c>
      <c r="C252" s="58">
        <f t="shared" si="13"/>
        <v>0.14496833303941586</v>
      </c>
      <c r="D252" s="19">
        <f t="shared" si="14"/>
        <v>2.0592549616106641</v>
      </c>
      <c r="E252" s="72">
        <v>14649.252</v>
      </c>
      <c r="F252" s="72">
        <v>58.153747000000003</v>
      </c>
      <c r="G252" s="19">
        <f t="shared" si="15"/>
        <v>0.46567770000000053</v>
      </c>
      <c r="H252" s="72">
        <v>66.676230899999993</v>
      </c>
      <c r="I252" s="72">
        <v>49.931005399999997</v>
      </c>
      <c r="J252" s="72">
        <v>2189.0677458</v>
      </c>
      <c r="K252" s="10">
        <f t="shared" si="12"/>
        <v>25.696031088870257</v>
      </c>
    </row>
    <row r="253" spans="1:11" x14ac:dyDescent="0.25">
      <c r="A253" s="8">
        <v>36008</v>
      </c>
      <c r="B253" s="72">
        <v>8531.3601541999997</v>
      </c>
      <c r="C253" s="58">
        <f t="shared" si="13"/>
        <v>0.14404358808773504</v>
      </c>
      <c r="D253" s="19">
        <f t="shared" si="14"/>
        <v>2.3705262450176856</v>
      </c>
      <c r="E253" s="72">
        <v>14664.646000000001</v>
      </c>
      <c r="F253" s="72">
        <v>58.176379799999999</v>
      </c>
      <c r="G253" s="19">
        <f t="shared" si="15"/>
        <v>0.63695729999999884</v>
      </c>
      <c r="H253" s="72">
        <v>66.621692800000005</v>
      </c>
      <c r="I253" s="72">
        <v>50.028711199999996</v>
      </c>
      <c r="J253" s="72">
        <v>2194.5081019999998</v>
      </c>
      <c r="K253" s="10">
        <f t="shared" si="12"/>
        <v>25.72283976218775</v>
      </c>
    </row>
    <row r="254" spans="1:11" x14ac:dyDescent="0.25">
      <c r="A254" s="60">
        <v>36039</v>
      </c>
      <c r="B254" s="72">
        <v>8574.9184772000008</v>
      </c>
      <c r="C254" s="58">
        <f t="shared" si="13"/>
        <v>0.51056715708523093</v>
      </c>
      <c r="D254" s="19">
        <f t="shared" si="14"/>
        <v>2.1330667239911576</v>
      </c>
      <c r="E254" s="72">
        <v>14680.041999999999</v>
      </c>
      <c r="F254" s="72">
        <v>58.412084100000001</v>
      </c>
      <c r="G254" s="19">
        <f t="shared" si="15"/>
        <v>0.50081120000000112</v>
      </c>
      <c r="H254" s="72">
        <v>67.175223599999995</v>
      </c>
      <c r="I254" s="72">
        <v>49.9584999</v>
      </c>
      <c r="J254" s="72">
        <v>2217.9861184000001</v>
      </c>
      <c r="K254" s="10">
        <f t="shared" si="12"/>
        <v>25.865973236916968</v>
      </c>
    </row>
    <row r="255" spans="1:11" x14ac:dyDescent="0.25">
      <c r="A255" s="8">
        <v>36069</v>
      </c>
      <c r="B255" s="72">
        <v>8585.5670288000001</v>
      </c>
      <c r="C255" s="58">
        <f t="shared" si="13"/>
        <v>0.12418254037414997</v>
      </c>
      <c r="D255" s="19">
        <f t="shared" si="14"/>
        <v>2.3427539117923928</v>
      </c>
      <c r="E255" s="72">
        <v>14695.405000000001</v>
      </c>
      <c r="F255" s="72">
        <v>58.4234802</v>
      </c>
      <c r="G255" s="19">
        <f t="shared" si="15"/>
        <v>0.61275640000000209</v>
      </c>
      <c r="H255" s="72">
        <v>67.051161800000003</v>
      </c>
      <c r="I255" s="72">
        <v>50.101714100000002</v>
      </c>
      <c r="J255" s="72">
        <v>2233.7017618999998</v>
      </c>
      <c r="K255" s="10">
        <f t="shared" si="12"/>
        <v>26.016939293667168</v>
      </c>
    </row>
    <row r="256" spans="1:11" x14ac:dyDescent="0.25">
      <c r="A256" s="8">
        <v>36100</v>
      </c>
      <c r="B256" s="72">
        <v>8564.4871930000008</v>
      </c>
      <c r="C256" s="58">
        <f t="shared" si="13"/>
        <v>-0.2455264250956013</v>
      </c>
      <c r="D256" s="19">
        <f t="shared" si="14"/>
        <v>1.3855088391668893</v>
      </c>
      <c r="E256" s="72">
        <v>14710.775</v>
      </c>
      <c r="F256" s="72">
        <v>58.2191434</v>
      </c>
      <c r="G256" s="19">
        <f t="shared" si="15"/>
        <v>5.9814799999998058E-2</v>
      </c>
      <c r="H256" s="72">
        <v>66.975632899999994</v>
      </c>
      <c r="I256" s="72">
        <v>49.774292799999998</v>
      </c>
      <c r="J256" s="72">
        <v>2235.4435005999999</v>
      </c>
      <c r="K256" s="10">
        <f t="shared" si="12"/>
        <v>26.101311733259308</v>
      </c>
    </row>
    <row r="257" spans="1:11" x14ac:dyDescent="0.25">
      <c r="A257" s="8">
        <v>36130</v>
      </c>
      <c r="B257" s="72">
        <v>8586.2270329999992</v>
      </c>
      <c r="C257" s="58">
        <f t="shared" si="13"/>
        <v>0.25383703087053427</v>
      </c>
      <c r="D257" s="19">
        <f t="shared" si="14"/>
        <v>1.818602346932767</v>
      </c>
      <c r="E257" s="72">
        <v>14726.138000000001</v>
      </c>
      <c r="F257" s="72">
        <v>58.306033999999997</v>
      </c>
      <c r="G257" s="19">
        <f t="shared" si="15"/>
        <v>0.30083409999999589</v>
      </c>
      <c r="H257" s="72">
        <v>66.849831800000004</v>
      </c>
      <c r="I257" s="72">
        <v>50.067423400000003</v>
      </c>
      <c r="J257" s="72">
        <v>2238.4622519999998</v>
      </c>
      <c r="K257" s="10">
        <f t="shared" si="12"/>
        <v>26.070382758303197</v>
      </c>
    </row>
    <row r="258" spans="1:11" x14ac:dyDescent="0.25">
      <c r="A258" s="8">
        <v>36161</v>
      </c>
      <c r="B258" s="72">
        <v>8586.1434752999994</v>
      </c>
      <c r="C258" s="58">
        <f t="shared" si="13"/>
        <v>-9.7315968560647689E-4</v>
      </c>
      <c r="D258" s="19">
        <f t="shared" si="14"/>
        <v>1.729700950083388</v>
      </c>
      <c r="E258" s="72">
        <v>14746.65</v>
      </c>
      <c r="F258" s="72">
        <v>58.224366000000003</v>
      </c>
      <c r="G258" s="19">
        <f t="shared" si="15"/>
        <v>0.25082400000000149</v>
      </c>
      <c r="H258" s="72">
        <v>66.940535999999994</v>
      </c>
      <c r="I258" s="72">
        <v>49.819541600000001</v>
      </c>
      <c r="J258" s="72">
        <v>2221.9499758000002</v>
      </c>
      <c r="K258" s="10">
        <f t="shared" si="12"/>
        <v>25.878323396201637</v>
      </c>
    </row>
    <row r="259" spans="1:11" x14ac:dyDescent="0.25">
      <c r="A259" s="8">
        <v>36192</v>
      </c>
      <c r="B259" s="72">
        <v>8594.4848450999998</v>
      </c>
      <c r="C259" s="58">
        <f t="shared" si="13"/>
        <v>9.7149201198375584E-2</v>
      </c>
      <c r="D259" s="19">
        <f t="shared" si="14"/>
        <v>1.6682279148185182</v>
      </c>
      <c r="E259" s="72">
        <v>14767.163</v>
      </c>
      <c r="F259" s="72">
        <v>58.199972799999998</v>
      </c>
      <c r="G259" s="19">
        <f t="shared" si="15"/>
        <v>0.21669669999999996</v>
      </c>
      <c r="H259" s="72">
        <v>66.989275800000001</v>
      </c>
      <c r="I259" s="72">
        <v>49.724646</v>
      </c>
      <c r="J259" s="72">
        <v>2232.552506</v>
      </c>
      <c r="K259" s="10">
        <f t="shared" si="12"/>
        <v>25.976571559991196</v>
      </c>
    </row>
    <row r="260" spans="1:11" x14ac:dyDescent="0.25">
      <c r="A260" s="8">
        <v>36220</v>
      </c>
      <c r="B260" s="72">
        <v>8621.0117625999992</v>
      </c>
      <c r="C260" s="58">
        <f t="shared" si="13"/>
        <v>0.30865046571259325</v>
      </c>
      <c r="D260" s="19">
        <f t="shared" si="14"/>
        <v>1.9476185518806464</v>
      </c>
      <c r="E260" s="72">
        <v>14787.674999999999</v>
      </c>
      <c r="F260" s="72">
        <v>58.298628800000003</v>
      </c>
      <c r="G260" s="19">
        <f t="shared" si="15"/>
        <v>0.37726260000000167</v>
      </c>
      <c r="H260" s="72">
        <v>67.228864599999994</v>
      </c>
      <c r="I260" s="72">
        <v>49.687397900000001</v>
      </c>
      <c r="J260" s="72">
        <v>2241.2693479</v>
      </c>
      <c r="K260" s="10">
        <f t="shared" si="12"/>
        <v>25.997753043594717</v>
      </c>
    </row>
    <row r="261" spans="1:11" x14ac:dyDescent="0.25">
      <c r="A261" s="8">
        <v>36251</v>
      </c>
      <c r="B261" s="72">
        <v>8622.7928191999999</v>
      </c>
      <c r="C261" s="58">
        <f t="shared" si="13"/>
        <v>2.0659484629488453E-2</v>
      </c>
      <c r="D261" s="19">
        <f t="shared" si="14"/>
        <v>1.5799964720972122</v>
      </c>
      <c r="E261" s="72">
        <v>14800.646000000001</v>
      </c>
      <c r="F261" s="72">
        <v>58.259570699999998</v>
      </c>
      <c r="G261" s="19">
        <f t="shared" si="15"/>
        <v>0.16194809999999649</v>
      </c>
      <c r="H261" s="72">
        <v>67.041936800000002</v>
      </c>
      <c r="I261" s="72">
        <v>49.791498599999997</v>
      </c>
      <c r="J261" s="72">
        <v>2241.743172</v>
      </c>
      <c r="K261" s="10">
        <f t="shared" si="12"/>
        <v>25.99787817014932</v>
      </c>
    </row>
    <row r="262" spans="1:11" x14ac:dyDescent="0.25">
      <c r="A262" s="8">
        <v>36281</v>
      </c>
      <c r="B262" s="72">
        <v>8610.9368766999996</v>
      </c>
      <c r="C262" s="58">
        <f t="shared" si="13"/>
        <v>-0.13749538865877881</v>
      </c>
      <c r="D262" s="19">
        <f t="shared" si="14"/>
        <v>1.4620248494285555</v>
      </c>
      <c r="E262" s="72">
        <v>14813.615</v>
      </c>
      <c r="F262" s="72">
        <v>58.128531600000002</v>
      </c>
      <c r="G262" s="19">
        <f t="shared" si="15"/>
        <v>8.8636800000003291E-2</v>
      </c>
      <c r="H262" s="72">
        <v>66.860116000000005</v>
      </c>
      <c r="I262" s="72">
        <v>49.710022700000003</v>
      </c>
      <c r="J262" s="72">
        <v>2249.3363648999998</v>
      </c>
      <c r="K262" s="10">
        <f t="shared" si="12"/>
        <v>26.121854068938678</v>
      </c>
    </row>
    <row r="263" spans="1:11" x14ac:dyDescent="0.25">
      <c r="A263" s="60">
        <v>36312</v>
      </c>
      <c r="B263" s="72">
        <v>8662.0891009000006</v>
      </c>
      <c r="C263" s="58">
        <f t="shared" si="13"/>
        <v>0.59403784898727829</v>
      </c>
      <c r="D263" s="19">
        <f t="shared" si="14"/>
        <v>1.8259867356454347</v>
      </c>
      <c r="E263" s="72">
        <v>14826.585999999999</v>
      </c>
      <c r="F263" s="72">
        <v>58.422681400000002</v>
      </c>
      <c r="G263" s="19">
        <f t="shared" si="15"/>
        <v>0.29202300000000037</v>
      </c>
      <c r="H263" s="72">
        <v>67.2708279</v>
      </c>
      <c r="I263" s="72">
        <v>49.892361000000001</v>
      </c>
      <c r="J263" s="72">
        <v>2257.3402986000001</v>
      </c>
      <c r="K263" s="10">
        <f t="shared" si="12"/>
        <v>26.059998602016922</v>
      </c>
    </row>
    <row r="264" spans="1:11" x14ac:dyDescent="0.25">
      <c r="A264" s="8">
        <v>36342</v>
      </c>
      <c r="B264" s="72">
        <v>8680.2103533000009</v>
      </c>
      <c r="C264" s="58">
        <f t="shared" si="13"/>
        <v>0.20920187022917383</v>
      </c>
      <c r="D264" s="19">
        <f t="shared" si="14"/>
        <v>1.8912984873463941</v>
      </c>
      <c r="E264" s="72">
        <v>14843.156000000001</v>
      </c>
      <c r="F264" s="72">
        <v>58.479546800000001</v>
      </c>
      <c r="G264" s="19">
        <f t="shared" si="15"/>
        <v>0.32579979999999864</v>
      </c>
      <c r="H264" s="72">
        <v>67.201182299999999</v>
      </c>
      <c r="I264" s="72">
        <v>50.071753899999997</v>
      </c>
      <c r="J264" s="72">
        <v>2256.1441841000001</v>
      </c>
      <c r="K264" s="10">
        <f t="shared" ref="K264:K327" si="16">J264/B264*100</f>
        <v>25.991814625117581</v>
      </c>
    </row>
    <row r="265" spans="1:11" x14ac:dyDescent="0.25">
      <c r="A265" s="8">
        <v>36373</v>
      </c>
      <c r="B265" s="72">
        <v>8688.2965650000006</v>
      </c>
      <c r="C265" s="58">
        <f t="shared" ref="C265:C328" si="17">(B265-B264)/B264*100</f>
        <v>9.3156863380914695E-2</v>
      </c>
      <c r="D265" s="19">
        <f t="shared" si="14"/>
        <v>1.8395239207284069</v>
      </c>
      <c r="E265" s="72">
        <v>14859.725</v>
      </c>
      <c r="F265" s="72">
        <v>58.468757400000001</v>
      </c>
      <c r="G265" s="19">
        <f t="shared" si="15"/>
        <v>0.29237760000000179</v>
      </c>
      <c r="H265" s="72">
        <v>67.224520999999996</v>
      </c>
      <c r="I265" s="72">
        <v>50.028650399999997</v>
      </c>
      <c r="J265" s="72">
        <v>2250.1313694</v>
      </c>
      <c r="K265" s="10">
        <f t="shared" si="16"/>
        <v>25.898418091118646</v>
      </c>
    </row>
    <row r="266" spans="1:11" x14ac:dyDescent="0.25">
      <c r="A266" s="8">
        <v>36404</v>
      </c>
      <c r="B266" s="72">
        <v>8701.4705321000001</v>
      </c>
      <c r="C266" s="58">
        <f t="shared" si="17"/>
        <v>0.15162888376842107</v>
      </c>
      <c r="D266" s="19">
        <f t="shared" si="14"/>
        <v>1.4758397439753019</v>
      </c>
      <c r="E266" s="72">
        <v>14876.295</v>
      </c>
      <c r="F266" s="72">
        <v>58.492188599999999</v>
      </c>
      <c r="G266" s="19">
        <f t="shared" si="15"/>
        <v>8.0104499999997358E-2</v>
      </c>
      <c r="H266" s="72">
        <v>67.133488499999999</v>
      </c>
      <c r="I266" s="72">
        <v>50.162965200000002</v>
      </c>
      <c r="J266" s="72">
        <v>2256.8305135999999</v>
      </c>
      <c r="K266" s="10">
        <f t="shared" si="16"/>
        <v>25.936196706918452</v>
      </c>
    </row>
    <row r="267" spans="1:11" x14ac:dyDescent="0.25">
      <c r="A267" s="8">
        <v>36434</v>
      </c>
      <c r="B267" s="72">
        <v>8741.6292923000001</v>
      </c>
      <c r="C267" s="58">
        <f t="shared" si="17"/>
        <v>0.46151693615295281</v>
      </c>
      <c r="D267" s="19">
        <f t="shared" si="14"/>
        <v>1.8177280892047583</v>
      </c>
      <c r="E267" s="72">
        <v>14892.882</v>
      </c>
      <c r="F267" s="72">
        <v>58.696693400000001</v>
      </c>
      <c r="G267" s="19">
        <f t="shared" si="15"/>
        <v>0.27321320000000071</v>
      </c>
      <c r="H267" s="72">
        <v>67.171263800000006</v>
      </c>
      <c r="I267" s="72">
        <v>50.529431199999998</v>
      </c>
      <c r="J267" s="72">
        <v>2273.1810062</v>
      </c>
      <c r="K267" s="10">
        <f t="shared" si="16"/>
        <v>26.004088370600602</v>
      </c>
    </row>
    <row r="268" spans="1:11" x14ac:dyDescent="0.25">
      <c r="A268" s="8">
        <v>36465</v>
      </c>
      <c r="B268" s="72">
        <v>8751.7464848</v>
      </c>
      <c r="C268" s="58">
        <f t="shared" si="17"/>
        <v>0.11573577604018885</v>
      </c>
      <c r="D268" s="19">
        <f t="shared" si="14"/>
        <v>2.1864623950054063</v>
      </c>
      <c r="E268" s="72">
        <v>14909.47</v>
      </c>
      <c r="F268" s="72">
        <v>58.699246100000003</v>
      </c>
      <c r="G268" s="19">
        <f t="shared" si="15"/>
        <v>0.48010270000000332</v>
      </c>
      <c r="H268" s="72">
        <v>67.216622099999995</v>
      </c>
      <c r="I268" s="72">
        <v>50.492025300000002</v>
      </c>
      <c r="J268" s="72">
        <v>2278.1567408000001</v>
      </c>
      <c r="K268" s="10">
        <f t="shared" si="16"/>
        <v>26.03088131902237</v>
      </c>
    </row>
    <row r="269" spans="1:11" x14ac:dyDescent="0.25">
      <c r="A269" s="8">
        <v>36495</v>
      </c>
      <c r="B269" s="72">
        <v>8786.0390647000004</v>
      </c>
      <c r="C269" s="58">
        <f t="shared" si="17"/>
        <v>0.39183698887484503</v>
      </c>
      <c r="D269" s="19">
        <f t="shared" si="14"/>
        <v>2.3271226224516393</v>
      </c>
      <c r="E269" s="72">
        <v>14926.057000000001</v>
      </c>
      <c r="F269" s="72">
        <v>58.863764699999997</v>
      </c>
      <c r="G269" s="19">
        <f t="shared" si="15"/>
        <v>0.55773070000000047</v>
      </c>
      <c r="H269" s="72">
        <v>67.215868099999994</v>
      </c>
      <c r="I269" s="72">
        <v>50.817037999999997</v>
      </c>
      <c r="J269" s="72">
        <v>2297.0907748999998</v>
      </c>
      <c r="K269" s="10">
        <f t="shared" si="16"/>
        <v>26.144782170717949</v>
      </c>
    </row>
    <row r="270" spans="1:11" x14ac:dyDescent="0.25">
      <c r="A270" s="8">
        <v>36526</v>
      </c>
      <c r="B270" s="72">
        <v>8738.1201627999999</v>
      </c>
      <c r="C270" s="58">
        <f t="shared" si="17"/>
        <v>-0.54539823402932575</v>
      </c>
      <c r="D270" s="19">
        <f t="shared" si="14"/>
        <v>1.7700226875685934</v>
      </c>
      <c r="E270" s="72">
        <v>14947.941000000001</v>
      </c>
      <c r="F270" s="72">
        <v>58.457015300000002</v>
      </c>
      <c r="G270" s="19">
        <f t="shared" si="15"/>
        <v>0.2326492999999985</v>
      </c>
      <c r="H270" s="72">
        <v>66.986916699999995</v>
      </c>
      <c r="I270" s="72">
        <v>50.238428900000002</v>
      </c>
      <c r="J270" s="72">
        <v>2283.5727771000002</v>
      </c>
      <c r="K270" s="10">
        <f t="shared" si="16"/>
        <v>26.133455875574313</v>
      </c>
    </row>
    <row r="271" spans="1:11" x14ac:dyDescent="0.25">
      <c r="A271" s="8">
        <v>36557</v>
      </c>
      <c r="B271" s="72">
        <v>8789.1561751999998</v>
      </c>
      <c r="C271" s="58">
        <f t="shared" si="17"/>
        <v>0.58406169117782158</v>
      </c>
      <c r="D271" s="19">
        <f t="shared" si="14"/>
        <v>2.2650727019547721</v>
      </c>
      <c r="E271" s="72">
        <v>14969.821</v>
      </c>
      <c r="F271" s="72">
        <v>58.7125001</v>
      </c>
      <c r="G271" s="19">
        <f t="shared" si="15"/>
        <v>0.51252730000000213</v>
      </c>
      <c r="H271" s="72">
        <v>67.3113527</v>
      </c>
      <c r="I271" s="72">
        <v>50.426951199999998</v>
      </c>
      <c r="J271" s="72">
        <v>2313.1501272999999</v>
      </c>
      <c r="K271" s="10">
        <f t="shared" si="16"/>
        <v>26.318227611279916</v>
      </c>
    </row>
    <row r="272" spans="1:11" x14ac:dyDescent="0.25">
      <c r="A272" s="60">
        <v>36586</v>
      </c>
      <c r="B272" s="72">
        <v>8837.1165615999998</v>
      </c>
      <c r="C272" s="58">
        <f t="shared" si="17"/>
        <v>0.54567680268701912</v>
      </c>
      <c r="D272" s="19">
        <f t="shared" si="14"/>
        <v>2.5067220060818696</v>
      </c>
      <c r="E272" s="72">
        <v>14991.705</v>
      </c>
      <c r="F272" s="72">
        <v>58.9467079</v>
      </c>
      <c r="G272" s="19">
        <f t="shared" si="15"/>
        <v>0.6480790999999968</v>
      </c>
      <c r="H272" s="72">
        <v>67.305147599999998</v>
      </c>
      <c r="I272" s="72">
        <v>50.892287699999997</v>
      </c>
      <c r="J272" s="72">
        <v>2315.5609399999998</v>
      </c>
      <c r="K272" s="10">
        <f t="shared" si="16"/>
        <v>26.202675090445531</v>
      </c>
    </row>
    <row r="273" spans="1:11" x14ac:dyDescent="0.25">
      <c r="A273" s="8">
        <v>36617</v>
      </c>
      <c r="B273" s="72">
        <v>8873.9937153999999</v>
      </c>
      <c r="C273" s="58">
        <f t="shared" si="17"/>
        <v>0.41729848806388625</v>
      </c>
      <c r="D273" s="19">
        <f t="shared" si="14"/>
        <v>2.9132196663784131</v>
      </c>
      <c r="E273" s="72">
        <v>15005.574000000001</v>
      </c>
      <c r="F273" s="72">
        <v>59.137982399999999</v>
      </c>
      <c r="G273" s="19">
        <f t="shared" si="15"/>
        <v>0.87841170000000091</v>
      </c>
      <c r="H273" s="72">
        <v>67.493767899999995</v>
      </c>
      <c r="I273" s="72">
        <v>51.086396899999997</v>
      </c>
      <c r="J273" s="72">
        <v>2339.119044</v>
      </c>
      <c r="K273" s="10">
        <f t="shared" si="16"/>
        <v>26.359259641357124</v>
      </c>
    </row>
    <row r="274" spans="1:11" x14ac:dyDescent="0.25">
      <c r="A274" s="8">
        <v>36647</v>
      </c>
      <c r="B274" s="72">
        <v>8870.1279307000004</v>
      </c>
      <c r="C274" s="58">
        <f t="shared" si="17"/>
        <v>-4.3563076828539785E-2</v>
      </c>
      <c r="D274" s="19">
        <f t="shared" si="14"/>
        <v>3.0100215308898131</v>
      </c>
      <c r="E274" s="72">
        <v>15019.44</v>
      </c>
      <c r="F274" s="72">
        <v>59.057647500000002</v>
      </c>
      <c r="G274" s="19">
        <f t="shared" si="15"/>
        <v>0.92911589999999933</v>
      </c>
      <c r="H274" s="72">
        <v>67.366232100000005</v>
      </c>
      <c r="I274" s="72">
        <v>51.051767300000002</v>
      </c>
      <c r="J274" s="72">
        <v>2344.549986</v>
      </c>
      <c r="K274" s="10">
        <f t="shared" si="16"/>
        <v>26.431974874740909</v>
      </c>
    </row>
    <row r="275" spans="1:11" x14ac:dyDescent="0.25">
      <c r="A275" s="8">
        <v>36678</v>
      </c>
      <c r="B275" s="72">
        <v>8910.3229664999999</v>
      </c>
      <c r="C275" s="58">
        <f t="shared" si="17"/>
        <v>0.45315057588833901</v>
      </c>
      <c r="D275" s="19">
        <f t="shared" si="14"/>
        <v>2.8657505447988001</v>
      </c>
      <c r="E275" s="72">
        <v>15033.308999999999</v>
      </c>
      <c r="F275" s="72">
        <v>59.270536999999997</v>
      </c>
      <c r="G275" s="19">
        <f t="shared" si="15"/>
        <v>0.84785559999999549</v>
      </c>
      <c r="H275" s="72">
        <v>67.493982399999993</v>
      </c>
      <c r="I275" s="72">
        <v>51.346980500000001</v>
      </c>
      <c r="J275" s="72">
        <v>2320.9180744999999</v>
      </c>
      <c r="K275" s="10">
        <f t="shared" si="16"/>
        <v>26.04751907675983</v>
      </c>
    </row>
    <row r="276" spans="1:11" x14ac:dyDescent="0.25">
      <c r="A276" s="8">
        <v>36708</v>
      </c>
      <c r="B276" s="72">
        <v>8992.1863644000005</v>
      </c>
      <c r="C276" s="58">
        <f t="shared" si="17"/>
        <v>0.91874781876909606</v>
      </c>
      <c r="D276" s="19">
        <f t="shared" ref="D276:D339" si="18">(B276-B264)/B264*100</f>
        <v>3.5941065757858515</v>
      </c>
      <c r="E276" s="72">
        <v>15050.444</v>
      </c>
      <c r="F276" s="72">
        <v>59.746983999999998</v>
      </c>
      <c r="G276" s="19">
        <f t="shared" ref="G276:G339" si="19">F276-F264</f>
        <v>1.2674371999999963</v>
      </c>
      <c r="H276" s="72">
        <v>67.907914099999999</v>
      </c>
      <c r="I276" s="72">
        <v>51.884015099999999</v>
      </c>
      <c r="J276" s="72">
        <v>2367.4742065</v>
      </c>
      <c r="K276" s="10">
        <f t="shared" si="16"/>
        <v>26.328126559663094</v>
      </c>
    </row>
    <row r="277" spans="1:11" x14ac:dyDescent="0.25">
      <c r="A277" s="8">
        <v>36739</v>
      </c>
      <c r="B277" s="72">
        <v>8989.1644629000002</v>
      </c>
      <c r="C277" s="58">
        <f t="shared" si="17"/>
        <v>-3.3605859326536272E-2</v>
      </c>
      <c r="D277" s="19">
        <f t="shared" si="18"/>
        <v>3.4629100842622953</v>
      </c>
      <c r="E277" s="72">
        <v>15067.579</v>
      </c>
      <c r="F277" s="72">
        <v>59.658983499999998</v>
      </c>
      <c r="G277" s="19">
        <f t="shared" si="19"/>
        <v>1.1902260999999967</v>
      </c>
      <c r="H277" s="72">
        <v>67.561577700000001</v>
      </c>
      <c r="I277" s="72">
        <v>52.045272599999997</v>
      </c>
      <c r="J277" s="72">
        <v>2384.8195522999999</v>
      </c>
      <c r="K277" s="10">
        <f t="shared" si="16"/>
        <v>26.529935703619685</v>
      </c>
    </row>
    <row r="278" spans="1:11" x14ac:dyDescent="0.25">
      <c r="A278" s="8">
        <v>36770</v>
      </c>
      <c r="B278" s="72">
        <v>8985.3975812999997</v>
      </c>
      <c r="C278" s="58">
        <f t="shared" si="17"/>
        <v>-4.1904691092783185E-2</v>
      </c>
      <c r="D278" s="19">
        <f t="shared" si="18"/>
        <v>3.2629777708559002</v>
      </c>
      <c r="E278" s="72">
        <v>15084.714</v>
      </c>
      <c r="F278" s="72">
        <v>59.5662442</v>
      </c>
      <c r="G278" s="19">
        <f t="shared" si="19"/>
        <v>1.0740556000000012</v>
      </c>
      <c r="H278" s="72">
        <v>67.714617099999998</v>
      </c>
      <c r="I278" s="72">
        <v>51.716101600000002</v>
      </c>
      <c r="J278" s="72">
        <v>2356.6917626999998</v>
      </c>
      <c r="K278" s="10">
        <f t="shared" si="16"/>
        <v>26.228018753501122</v>
      </c>
    </row>
    <row r="279" spans="1:11" x14ac:dyDescent="0.25">
      <c r="A279" s="8">
        <v>36800</v>
      </c>
      <c r="B279" s="72">
        <v>8960.5909415999995</v>
      </c>
      <c r="C279" s="58">
        <f t="shared" si="17"/>
        <v>-0.27607726286510331</v>
      </c>
      <c r="D279" s="19">
        <f t="shared" si="18"/>
        <v>2.5048150862776826</v>
      </c>
      <c r="E279" s="72">
        <v>15101.924000000001</v>
      </c>
      <c r="F279" s="72">
        <v>59.334101699999998</v>
      </c>
      <c r="G279" s="19">
        <f t="shared" si="19"/>
        <v>0.63740829999999704</v>
      </c>
      <c r="H279" s="72">
        <v>67.446160300000003</v>
      </c>
      <c r="I279" s="72">
        <v>51.519895900000002</v>
      </c>
      <c r="J279" s="72">
        <v>2371.8101606999999</v>
      </c>
      <c r="K279" s="10">
        <f t="shared" si="16"/>
        <v>26.469349802463928</v>
      </c>
    </row>
    <row r="280" spans="1:11" x14ac:dyDescent="0.25">
      <c r="A280" s="8">
        <v>36831</v>
      </c>
      <c r="B280" s="72">
        <v>8903.2922159000009</v>
      </c>
      <c r="C280" s="58">
        <f t="shared" si="17"/>
        <v>-0.63945253246620559</v>
      </c>
      <c r="D280" s="19">
        <f t="shared" si="18"/>
        <v>1.7316055871042995</v>
      </c>
      <c r="E280" s="72">
        <v>15119.133</v>
      </c>
      <c r="F280" s="72">
        <v>58.887584500000003</v>
      </c>
      <c r="G280" s="19">
        <f t="shared" si="19"/>
        <v>0.18833839999999924</v>
      </c>
      <c r="H280" s="72">
        <v>67.153043699999998</v>
      </c>
      <c r="I280" s="72">
        <v>50.926538899999997</v>
      </c>
      <c r="J280" s="72">
        <v>2329.5488255999999</v>
      </c>
      <c r="K280" s="10">
        <f t="shared" si="16"/>
        <v>26.165027150740489</v>
      </c>
    </row>
    <row r="281" spans="1:11" x14ac:dyDescent="0.25">
      <c r="A281" s="60">
        <v>36861</v>
      </c>
      <c r="B281" s="72">
        <v>8944.6474601999998</v>
      </c>
      <c r="C281" s="58">
        <f t="shared" si="17"/>
        <v>0.46449384449209058</v>
      </c>
      <c r="D281" s="19">
        <f t="shared" si="18"/>
        <v>1.8052320770715256</v>
      </c>
      <c r="E281" s="72">
        <v>15136.343000000001</v>
      </c>
      <c r="F281" s="72">
        <v>59.093847599999997</v>
      </c>
      <c r="G281" s="19">
        <f t="shared" si="19"/>
        <v>0.23008289999999931</v>
      </c>
      <c r="H281" s="72">
        <v>67.196211199999993</v>
      </c>
      <c r="I281" s="72">
        <v>51.290844999999997</v>
      </c>
      <c r="J281" s="72">
        <v>2376.3738367999999</v>
      </c>
      <c r="K281" s="10">
        <f t="shared" si="16"/>
        <v>26.567551682432267</v>
      </c>
    </row>
    <row r="282" spans="1:11" x14ac:dyDescent="0.25">
      <c r="A282" s="8">
        <v>36892</v>
      </c>
      <c r="B282" s="72">
        <v>8953.7640277999999</v>
      </c>
      <c r="C282" s="58">
        <f t="shared" si="17"/>
        <v>0.10192204489405565</v>
      </c>
      <c r="D282" s="19">
        <f t="shared" si="18"/>
        <v>2.4678519061575845</v>
      </c>
      <c r="E282" s="72">
        <v>15162.924000000001</v>
      </c>
      <c r="F282" s="72">
        <v>59.050378600000002</v>
      </c>
      <c r="G282" s="19">
        <f t="shared" si="19"/>
        <v>0.59336330000000004</v>
      </c>
      <c r="H282" s="72">
        <v>67.154606999999999</v>
      </c>
      <c r="I282" s="72">
        <v>51.245622099999999</v>
      </c>
      <c r="J282" s="72">
        <v>2410.4769027000002</v>
      </c>
      <c r="K282" s="10">
        <f t="shared" si="16"/>
        <v>26.92138072006205</v>
      </c>
    </row>
    <row r="283" spans="1:11" x14ac:dyDescent="0.25">
      <c r="A283" s="8">
        <v>36923</v>
      </c>
      <c r="B283" s="72">
        <v>8954.2662827999993</v>
      </c>
      <c r="C283" s="58">
        <f t="shared" si="17"/>
        <v>5.6094285982967772E-3</v>
      </c>
      <c r="D283" s="19">
        <f t="shared" si="18"/>
        <v>1.8785660910871507</v>
      </c>
      <c r="E283" s="72">
        <v>15189.502</v>
      </c>
      <c r="F283" s="72">
        <v>58.950361100000002</v>
      </c>
      <c r="G283" s="19">
        <f t="shared" si="19"/>
        <v>0.23786100000000232</v>
      </c>
      <c r="H283" s="72">
        <v>66.898623799999996</v>
      </c>
      <c r="I283" s="72">
        <v>51.295814800000002</v>
      </c>
      <c r="J283" s="72">
        <v>2397.8343665000002</v>
      </c>
      <c r="K283" s="10">
        <f t="shared" si="16"/>
        <v>26.778680583867974</v>
      </c>
    </row>
    <row r="284" spans="1:11" x14ac:dyDescent="0.25">
      <c r="A284" s="8">
        <v>36951</v>
      </c>
      <c r="B284" s="72">
        <v>8964.0191197999993</v>
      </c>
      <c r="C284" s="58">
        <f t="shared" si="17"/>
        <v>0.10891832666104595</v>
      </c>
      <c r="D284" s="19">
        <f t="shared" si="18"/>
        <v>1.4360177023287242</v>
      </c>
      <c r="E284" s="72">
        <v>15216.083000000001</v>
      </c>
      <c r="F284" s="72">
        <v>58.911476200000003</v>
      </c>
      <c r="G284" s="19">
        <f t="shared" si="19"/>
        <v>-3.523169999999709E-2</v>
      </c>
      <c r="H284" s="72">
        <v>66.591612600000005</v>
      </c>
      <c r="I284" s="72">
        <v>51.515199099999997</v>
      </c>
      <c r="J284" s="72">
        <v>2387.1465809000001</v>
      </c>
      <c r="K284" s="10">
        <f t="shared" si="16"/>
        <v>26.630315587203491</v>
      </c>
    </row>
    <row r="285" spans="1:11" x14ac:dyDescent="0.25">
      <c r="A285" s="8">
        <v>36982</v>
      </c>
      <c r="B285" s="72">
        <v>9014.9243936000003</v>
      </c>
      <c r="C285" s="58">
        <f t="shared" si="17"/>
        <v>0.56788448484630982</v>
      </c>
      <c r="D285" s="19">
        <f t="shared" si="18"/>
        <v>1.5881313726358415</v>
      </c>
      <c r="E285" s="72">
        <v>15231.537</v>
      </c>
      <c r="F285" s="72">
        <v>59.185913999999997</v>
      </c>
      <c r="G285" s="19">
        <f t="shared" si="19"/>
        <v>4.7931599999998298E-2</v>
      </c>
      <c r="H285" s="72">
        <v>66.831589100000002</v>
      </c>
      <c r="I285" s="72">
        <v>51.8234639</v>
      </c>
      <c r="J285" s="72">
        <v>2456.7455289999998</v>
      </c>
      <c r="K285" s="10">
        <f t="shared" si="16"/>
        <v>27.251981511282853</v>
      </c>
    </row>
    <row r="286" spans="1:11" x14ac:dyDescent="0.25">
      <c r="A286" s="8">
        <v>37012</v>
      </c>
      <c r="B286" s="72">
        <v>9008.1053253999999</v>
      </c>
      <c r="C286" s="58">
        <f t="shared" si="17"/>
        <v>-7.5641989907774376E-2</v>
      </c>
      <c r="D286" s="19">
        <f t="shared" si="18"/>
        <v>1.5555288015909225</v>
      </c>
      <c r="E286" s="72">
        <v>15246.994000000001</v>
      </c>
      <c r="F286" s="72">
        <v>59.081188900000001</v>
      </c>
      <c r="G286" s="19">
        <f t="shared" si="19"/>
        <v>2.3541399999999157E-2</v>
      </c>
      <c r="H286" s="72">
        <v>66.823465100000007</v>
      </c>
      <c r="I286" s="72">
        <v>51.626331700000001</v>
      </c>
      <c r="J286" s="72">
        <v>2454.6291513000001</v>
      </c>
      <c r="K286" s="10">
        <f t="shared" si="16"/>
        <v>27.249116907844368</v>
      </c>
    </row>
    <row r="287" spans="1:11" x14ac:dyDescent="0.25">
      <c r="A287" s="8">
        <v>37043</v>
      </c>
      <c r="B287" s="72">
        <v>9004.9944173000004</v>
      </c>
      <c r="C287" s="58">
        <f t="shared" si="17"/>
        <v>-3.4534544031448337E-2</v>
      </c>
      <c r="D287" s="19">
        <f t="shared" si="18"/>
        <v>1.0624917991854528</v>
      </c>
      <c r="E287" s="72">
        <v>15262.448</v>
      </c>
      <c r="F287" s="72">
        <v>59.000983400000003</v>
      </c>
      <c r="G287" s="19">
        <f t="shared" si="19"/>
        <v>-0.26955359999999473</v>
      </c>
      <c r="H287" s="72">
        <v>66.688206100000002</v>
      </c>
      <c r="I287" s="72">
        <v>51.5997761</v>
      </c>
      <c r="J287" s="72">
        <v>2484.5055210999999</v>
      </c>
      <c r="K287" s="10">
        <f t="shared" si="16"/>
        <v>27.590306067562647</v>
      </c>
    </row>
    <row r="288" spans="1:11" x14ac:dyDescent="0.25">
      <c r="A288" s="8">
        <v>37073</v>
      </c>
      <c r="B288" s="72">
        <v>9024.7003026000002</v>
      </c>
      <c r="C288" s="58">
        <f t="shared" si="17"/>
        <v>0.21883284305142689</v>
      </c>
      <c r="D288" s="19">
        <f t="shared" si="18"/>
        <v>0.36157989706176685</v>
      </c>
      <c r="E288" s="72">
        <v>15279.839</v>
      </c>
      <c r="F288" s="72">
        <v>59.062797099999997</v>
      </c>
      <c r="G288" s="19">
        <f t="shared" si="19"/>
        <v>-0.68418690000000026</v>
      </c>
      <c r="H288" s="72">
        <v>66.881883599999995</v>
      </c>
      <c r="I288" s="72">
        <v>51.533557000000002</v>
      </c>
      <c r="J288" s="72">
        <v>2531.9319371000001</v>
      </c>
      <c r="K288" s="10">
        <f t="shared" si="16"/>
        <v>28.055579157244203</v>
      </c>
    </row>
    <row r="289" spans="1:11" x14ac:dyDescent="0.25">
      <c r="A289" s="8">
        <v>37104</v>
      </c>
      <c r="B289" s="72">
        <v>9047.1171756999993</v>
      </c>
      <c r="C289" s="58">
        <f t="shared" si="17"/>
        <v>0.24839465409771896</v>
      </c>
      <c r="D289" s="19">
        <f t="shared" si="18"/>
        <v>0.64469521098630456</v>
      </c>
      <c r="E289" s="72">
        <v>15297.223</v>
      </c>
      <c r="F289" s="72">
        <v>59.142219300000001</v>
      </c>
      <c r="G289" s="19">
        <f t="shared" si="19"/>
        <v>-0.51676419999999723</v>
      </c>
      <c r="H289" s="72">
        <v>66.886053599999997</v>
      </c>
      <c r="I289" s="72">
        <v>51.684448699999997</v>
      </c>
      <c r="J289" s="72">
        <v>2536.066918</v>
      </c>
      <c r="K289" s="10">
        <f t="shared" si="16"/>
        <v>28.031768227913751</v>
      </c>
    </row>
    <row r="290" spans="1:11" x14ac:dyDescent="0.25">
      <c r="A290" s="60">
        <v>37135</v>
      </c>
      <c r="B290" s="72">
        <v>9026.9973527999991</v>
      </c>
      <c r="C290" s="58">
        <f t="shared" si="17"/>
        <v>-0.22238932589533331</v>
      </c>
      <c r="D290" s="19">
        <f t="shared" si="18"/>
        <v>0.46297084935423394</v>
      </c>
      <c r="E290" s="72">
        <v>15314.614</v>
      </c>
      <c r="F290" s="72">
        <v>58.943681900000001</v>
      </c>
      <c r="G290" s="19">
        <f t="shared" si="19"/>
        <v>-0.62256229999999846</v>
      </c>
      <c r="H290" s="72">
        <v>66.779411300000007</v>
      </c>
      <c r="I290" s="72">
        <v>51.396341700000001</v>
      </c>
      <c r="J290" s="72">
        <v>2519.7789880999999</v>
      </c>
      <c r="K290" s="10">
        <f t="shared" si="16"/>
        <v>27.913811089336516</v>
      </c>
    </row>
    <row r="291" spans="1:11" x14ac:dyDescent="0.25">
      <c r="A291" s="8">
        <v>37165</v>
      </c>
      <c r="B291" s="72">
        <v>9046.0908108999993</v>
      </c>
      <c r="C291" s="58">
        <f t="shared" si="17"/>
        <v>0.2115150515035624</v>
      </c>
      <c r="D291" s="19">
        <f t="shared" si="18"/>
        <v>0.95417668161886826</v>
      </c>
      <c r="E291" s="72">
        <v>15333.9</v>
      </c>
      <c r="F291" s="72">
        <v>58.994064199999997</v>
      </c>
      <c r="G291" s="19">
        <f t="shared" si="19"/>
        <v>-0.3400375000000011</v>
      </c>
      <c r="H291" s="72">
        <v>66.780666800000006</v>
      </c>
      <c r="I291" s="72">
        <v>51.4936322</v>
      </c>
      <c r="J291" s="72">
        <v>2519.1503424000002</v>
      </c>
      <c r="K291" s="10">
        <f t="shared" si="16"/>
        <v>27.847944433241533</v>
      </c>
    </row>
    <row r="292" spans="1:11" x14ac:dyDescent="0.25">
      <c r="A292" s="8">
        <v>37196</v>
      </c>
      <c r="B292" s="72">
        <v>9078.5530349000001</v>
      </c>
      <c r="C292" s="58">
        <f t="shared" si="17"/>
        <v>0.35885361620387168</v>
      </c>
      <c r="D292" s="19">
        <f t="shared" si="18"/>
        <v>1.9684945158489633</v>
      </c>
      <c r="E292" s="72">
        <v>15353.184999999999</v>
      </c>
      <c r="F292" s="72">
        <v>59.131398699999998</v>
      </c>
      <c r="G292" s="19">
        <f t="shared" si="19"/>
        <v>0.24381419999999565</v>
      </c>
      <c r="H292" s="72">
        <v>66.862543799999997</v>
      </c>
      <c r="I292" s="72">
        <v>51.684056099999999</v>
      </c>
      <c r="J292" s="72">
        <v>2548.5010725000002</v>
      </c>
      <c r="K292" s="10">
        <f t="shared" si="16"/>
        <v>28.071665855814125</v>
      </c>
    </row>
    <row r="293" spans="1:11" x14ac:dyDescent="0.25">
      <c r="A293" s="8">
        <v>37226</v>
      </c>
      <c r="B293" s="72">
        <v>9065.1131647000002</v>
      </c>
      <c r="C293" s="58">
        <f t="shared" si="17"/>
        <v>-0.14803978286334812</v>
      </c>
      <c r="D293" s="19">
        <f t="shared" si="18"/>
        <v>1.3467909723219742</v>
      </c>
      <c r="E293" s="72">
        <v>15372.471</v>
      </c>
      <c r="F293" s="72">
        <v>58.969785399999999</v>
      </c>
      <c r="G293" s="19">
        <f t="shared" si="19"/>
        <v>-0.12406219999999735</v>
      </c>
      <c r="H293" s="72">
        <v>66.792872099999997</v>
      </c>
      <c r="I293" s="72">
        <v>51.433477600000003</v>
      </c>
      <c r="J293" s="72">
        <v>2526.3151959000002</v>
      </c>
      <c r="K293" s="10">
        <f t="shared" si="16"/>
        <v>27.868545598940749</v>
      </c>
    </row>
    <row r="294" spans="1:11" x14ac:dyDescent="0.25">
      <c r="A294" s="8">
        <v>37257</v>
      </c>
      <c r="B294" s="72">
        <v>9086.7094144000002</v>
      </c>
      <c r="C294" s="58">
        <f t="shared" si="17"/>
        <v>0.23823475016392415</v>
      </c>
      <c r="D294" s="19">
        <f t="shared" si="18"/>
        <v>1.4847988643348904</v>
      </c>
      <c r="E294" s="72">
        <v>15394.25</v>
      </c>
      <c r="F294" s="72">
        <v>59.026645799999997</v>
      </c>
      <c r="G294" s="19">
        <f t="shared" si="19"/>
        <v>-2.3732800000004772E-2</v>
      </c>
      <c r="H294" s="72">
        <v>66.689524199999994</v>
      </c>
      <c r="I294" s="72">
        <v>51.643326399999999</v>
      </c>
      <c r="J294" s="72">
        <v>2545.7841223999999</v>
      </c>
      <c r="K294" s="10">
        <f t="shared" si="16"/>
        <v>28.016568003876234</v>
      </c>
    </row>
    <row r="295" spans="1:11" x14ac:dyDescent="0.25">
      <c r="A295" s="8">
        <v>37288</v>
      </c>
      <c r="B295" s="72">
        <v>9126.9928825000006</v>
      </c>
      <c r="C295" s="58">
        <f t="shared" si="17"/>
        <v>0.44332294852701992</v>
      </c>
      <c r="D295" s="19">
        <f t="shared" si="18"/>
        <v>1.9289866332408165</v>
      </c>
      <c r="E295" s="72">
        <v>15416.03</v>
      </c>
      <c r="F295" s="72">
        <v>59.204560999999998</v>
      </c>
      <c r="G295" s="19">
        <f t="shared" si="19"/>
        <v>0.25419989999999615</v>
      </c>
      <c r="H295" s="72">
        <v>67.025773000000001</v>
      </c>
      <c r="I295" s="72">
        <v>51.667193300000001</v>
      </c>
      <c r="J295" s="72">
        <v>2584.5788404</v>
      </c>
      <c r="K295" s="10">
        <f t="shared" si="16"/>
        <v>28.317967085913303</v>
      </c>
    </row>
    <row r="296" spans="1:11" x14ac:dyDescent="0.25">
      <c r="A296" s="8">
        <v>37316</v>
      </c>
      <c r="B296" s="72">
        <v>9132.3206532999993</v>
      </c>
      <c r="C296" s="58">
        <f t="shared" si="17"/>
        <v>5.8373780593322259E-2</v>
      </c>
      <c r="D296" s="19">
        <f t="shared" si="18"/>
        <v>1.8775231428082346</v>
      </c>
      <c r="E296" s="72">
        <v>15437.808999999999</v>
      </c>
      <c r="F296" s="72">
        <v>59.155548899999999</v>
      </c>
      <c r="G296" s="19">
        <f t="shared" si="19"/>
        <v>0.2440726999999967</v>
      </c>
      <c r="H296" s="72">
        <v>66.898596999999995</v>
      </c>
      <c r="I296" s="72">
        <v>51.692143199999997</v>
      </c>
      <c r="J296" s="72">
        <v>2565.9002624999998</v>
      </c>
      <c r="K296" s="10">
        <f t="shared" si="16"/>
        <v>28.096913806599659</v>
      </c>
    </row>
    <row r="297" spans="1:11" x14ac:dyDescent="0.25">
      <c r="A297" s="8">
        <v>37347</v>
      </c>
      <c r="B297" s="72">
        <v>9119.6201968000005</v>
      </c>
      <c r="C297" s="58">
        <f t="shared" si="17"/>
        <v>-0.13907151295010076</v>
      </c>
      <c r="D297" s="19">
        <f t="shared" si="18"/>
        <v>1.1613608570508624</v>
      </c>
      <c r="E297" s="72">
        <v>15451.654</v>
      </c>
      <c r="F297" s="72">
        <v>59.020349500000002</v>
      </c>
      <c r="G297" s="19">
        <f t="shared" si="19"/>
        <v>-0.16556449999999501</v>
      </c>
      <c r="H297" s="72">
        <v>66.895085600000002</v>
      </c>
      <c r="I297" s="72">
        <v>51.4294972</v>
      </c>
      <c r="J297" s="72">
        <v>2574.8664165</v>
      </c>
      <c r="K297" s="10">
        <f t="shared" si="16"/>
        <v>28.234360213855169</v>
      </c>
    </row>
    <row r="298" spans="1:11" x14ac:dyDescent="0.25">
      <c r="A298" s="8">
        <v>37377</v>
      </c>
      <c r="B298" s="72">
        <v>9135.2788166999999</v>
      </c>
      <c r="C298" s="58">
        <f t="shared" si="17"/>
        <v>0.17170254420785938</v>
      </c>
      <c r="D298" s="19">
        <f t="shared" si="18"/>
        <v>1.4117673662341748</v>
      </c>
      <c r="E298" s="72">
        <v>15465.499</v>
      </c>
      <c r="F298" s="72">
        <v>59.068762100000001</v>
      </c>
      <c r="G298" s="19">
        <f t="shared" si="19"/>
        <v>-1.2426800000000071E-2</v>
      </c>
      <c r="H298" s="72">
        <v>67.036501999999999</v>
      </c>
      <c r="I298" s="72">
        <v>51.387709200000003</v>
      </c>
      <c r="J298" s="72">
        <v>2545.0869748</v>
      </c>
      <c r="K298" s="10">
        <f t="shared" si="16"/>
        <v>27.859981352155156</v>
      </c>
    </row>
    <row r="299" spans="1:11" x14ac:dyDescent="0.25">
      <c r="A299" s="60">
        <v>37408</v>
      </c>
      <c r="B299" s="72">
        <v>9161.3078526000008</v>
      </c>
      <c r="C299" s="58">
        <f t="shared" si="17"/>
        <v>0.28492875173571997</v>
      </c>
      <c r="D299" s="19">
        <f t="shared" si="18"/>
        <v>1.7358526619372243</v>
      </c>
      <c r="E299" s="72">
        <v>15479.343999999999</v>
      </c>
      <c r="F299" s="72">
        <v>59.184083299999998</v>
      </c>
      <c r="G299" s="19">
        <f t="shared" si="19"/>
        <v>0.18309989999999488</v>
      </c>
      <c r="H299" s="72">
        <v>67.192340099999996</v>
      </c>
      <c r="I299" s="72">
        <v>51.463447899999998</v>
      </c>
      <c r="J299" s="72">
        <v>2616.2933929000001</v>
      </c>
      <c r="K299" s="10">
        <f t="shared" si="16"/>
        <v>28.558077460059263</v>
      </c>
    </row>
    <row r="300" spans="1:11" x14ac:dyDescent="0.25">
      <c r="A300" s="8">
        <v>37438</v>
      </c>
      <c r="B300" s="72">
        <v>9167.3474571999996</v>
      </c>
      <c r="C300" s="58">
        <f t="shared" si="17"/>
        <v>6.5925135331901946E-2</v>
      </c>
      <c r="D300" s="19">
        <f t="shared" si="18"/>
        <v>1.5806303790376612</v>
      </c>
      <c r="E300" s="72">
        <v>15496.138999999999</v>
      </c>
      <c r="F300" s="72">
        <v>59.158913400000003</v>
      </c>
      <c r="G300" s="19">
        <f t="shared" si="19"/>
        <v>9.6116300000005594E-2</v>
      </c>
      <c r="H300" s="72">
        <v>67.062929699999998</v>
      </c>
      <c r="I300" s="72">
        <v>51.538989000000001</v>
      </c>
      <c r="J300" s="72">
        <v>2594.1877387999998</v>
      </c>
      <c r="K300" s="10">
        <f t="shared" si="16"/>
        <v>28.298128230784304</v>
      </c>
    </row>
    <row r="301" spans="1:11" x14ac:dyDescent="0.25">
      <c r="A301" s="60">
        <v>37469</v>
      </c>
      <c r="B301" s="72">
        <v>9224.3317743999996</v>
      </c>
      <c r="C301" s="58">
        <f t="shared" si="17"/>
        <v>0.62160093163311725</v>
      </c>
      <c r="D301" s="19">
        <f t="shared" si="18"/>
        <v>1.9587963243804101</v>
      </c>
      <c r="E301" s="72">
        <v>15512.932000000001</v>
      </c>
      <c r="F301" s="72">
        <v>59.462207200000002</v>
      </c>
      <c r="G301" s="19">
        <f t="shared" si="19"/>
        <v>0.31998790000000099</v>
      </c>
      <c r="H301" s="72">
        <v>67.131985</v>
      </c>
      <c r="I301" s="72">
        <v>52.068283000000001</v>
      </c>
      <c r="J301" s="72">
        <v>2609.8999530999999</v>
      </c>
      <c r="K301" s="10">
        <f t="shared" si="16"/>
        <v>28.293647897001861</v>
      </c>
    </row>
    <row r="302" spans="1:11" x14ac:dyDescent="0.25">
      <c r="A302" s="8">
        <v>37500</v>
      </c>
      <c r="B302" s="72">
        <v>9226.0123910999991</v>
      </c>
      <c r="C302" s="58">
        <f t="shared" si="17"/>
        <v>1.8219386955092849E-2</v>
      </c>
      <c r="D302" s="19">
        <f t="shared" si="18"/>
        <v>2.2046648572270757</v>
      </c>
      <c r="E302" s="72">
        <v>15529.727000000001</v>
      </c>
      <c r="F302" s="72">
        <v>59.408722300000001</v>
      </c>
      <c r="G302" s="19">
        <f t="shared" si="19"/>
        <v>0.46504039999999947</v>
      </c>
      <c r="H302" s="72">
        <v>67.043480500000001</v>
      </c>
      <c r="I302" s="72">
        <v>52.048769999999998</v>
      </c>
      <c r="J302" s="72">
        <v>2634.5483597000002</v>
      </c>
      <c r="K302" s="10">
        <f t="shared" si="16"/>
        <v>28.555655986777712</v>
      </c>
    </row>
    <row r="303" spans="1:11" x14ac:dyDescent="0.25">
      <c r="A303" s="60">
        <v>37530</v>
      </c>
      <c r="B303" s="72">
        <v>9234.7727367999996</v>
      </c>
      <c r="C303" s="58">
        <f t="shared" si="17"/>
        <v>9.4952676504653943E-2</v>
      </c>
      <c r="D303" s="19">
        <f t="shared" si="18"/>
        <v>2.0857841231557162</v>
      </c>
      <c r="E303" s="72">
        <v>15548.212</v>
      </c>
      <c r="F303" s="72">
        <v>59.394435399999999</v>
      </c>
      <c r="G303" s="19">
        <f t="shared" si="19"/>
        <v>0.40037120000000215</v>
      </c>
      <c r="H303" s="72">
        <v>66.976364500000003</v>
      </c>
      <c r="I303" s="72">
        <v>52.085879200000001</v>
      </c>
      <c r="J303" s="72">
        <v>2641.2345366</v>
      </c>
      <c r="K303" s="10">
        <f t="shared" si="16"/>
        <v>28.600969529816833</v>
      </c>
    </row>
    <row r="304" spans="1:11" x14ac:dyDescent="0.25">
      <c r="A304" s="8">
        <v>37561</v>
      </c>
      <c r="B304" s="72">
        <v>9284.2232542000002</v>
      </c>
      <c r="C304" s="58">
        <f t="shared" si="17"/>
        <v>0.53548169304636239</v>
      </c>
      <c r="D304" s="19">
        <f t="shared" si="18"/>
        <v>2.2654515373689783</v>
      </c>
      <c r="E304" s="72">
        <v>15566.699000000001</v>
      </c>
      <c r="F304" s="72">
        <v>59.641567299999998</v>
      </c>
      <c r="G304" s="19">
        <f t="shared" si="19"/>
        <v>0.51016860000000008</v>
      </c>
      <c r="H304" s="72">
        <v>67.269312200000002</v>
      </c>
      <c r="I304" s="72">
        <v>52.289319200000001</v>
      </c>
      <c r="J304" s="72">
        <v>2659.0056196</v>
      </c>
      <c r="K304" s="10">
        <f t="shared" si="16"/>
        <v>28.640043941178583</v>
      </c>
    </row>
    <row r="305" spans="1:11" x14ac:dyDescent="0.25">
      <c r="A305" s="60">
        <v>37591</v>
      </c>
      <c r="B305" s="72">
        <v>9327.7585046000004</v>
      </c>
      <c r="C305" s="58">
        <f t="shared" si="17"/>
        <v>0.46891645329948017</v>
      </c>
      <c r="D305" s="19">
        <f t="shared" si="18"/>
        <v>2.8973200348204604</v>
      </c>
      <c r="E305" s="72">
        <v>15585.183999999999</v>
      </c>
      <c r="F305" s="72">
        <v>59.850166100000003</v>
      </c>
      <c r="G305" s="19">
        <f t="shared" si="19"/>
        <v>0.88038070000000346</v>
      </c>
      <c r="H305" s="72">
        <v>67.3618582</v>
      </c>
      <c r="I305" s="72">
        <v>52.610239300000003</v>
      </c>
      <c r="J305" s="72">
        <v>2661.8669378999998</v>
      </c>
      <c r="K305" s="10">
        <f t="shared" si="16"/>
        <v>28.537048172798379</v>
      </c>
    </row>
    <row r="306" spans="1:11" x14ac:dyDescent="0.25">
      <c r="A306" s="8">
        <v>37622</v>
      </c>
      <c r="B306" s="72">
        <v>9381.1337445000008</v>
      </c>
      <c r="C306" s="58">
        <f t="shared" si="17"/>
        <v>0.57221935874174223</v>
      </c>
      <c r="D306" s="19">
        <f t="shared" si="18"/>
        <v>3.2401644717879599</v>
      </c>
      <c r="E306" s="72">
        <v>15608.975</v>
      </c>
      <c r="F306" s="72">
        <v>60.100895399999999</v>
      </c>
      <c r="G306" s="19">
        <f t="shared" si="19"/>
        <v>1.0742496000000017</v>
      </c>
      <c r="H306" s="72">
        <v>67.428528299999996</v>
      </c>
      <c r="I306" s="72">
        <v>53.037379100000003</v>
      </c>
      <c r="J306" s="72">
        <v>2691.8792072000001</v>
      </c>
      <c r="K306" s="10">
        <f t="shared" si="16"/>
        <v>28.694604303858295</v>
      </c>
    </row>
    <row r="307" spans="1:11" x14ac:dyDescent="0.25">
      <c r="A307" s="60">
        <v>37653</v>
      </c>
      <c r="B307" s="72">
        <v>9406.1212687000007</v>
      </c>
      <c r="C307" s="58">
        <f t="shared" si="17"/>
        <v>0.26635932159745174</v>
      </c>
      <c r="D307" s="19">
        <f t="shared" si="18"/>
        <v>3.058273297607121</v>
      </c>
      <c r="E307" s="72">
        <v>15632.767</v>
      </c>
      <c r="F307" s="72">
        <v>60.169266700000001</v>
      </c>
      <c r="G307" s="19">
        <f t="shared" si="19"/>
        <v>0.96470570000000322</v>
      </c>
      <c r="H307" s="72">
        <v>67.543162499999994</v>
      </c>
      <c r="I307" s="72">
        <v>53.060179099999999</v>
      </c>
      <c r="J307" s="72">
        <v>2695.6581018000002</v>
      </c>
      <c r="K307" s="10">
        <f t="shared" si="16"/>
        <v>28.658551434693138</v>
      </c>
    </row>
    <row r="308" spans="1:11" x14ac:dyDescent="0.25">
      <c r="A308" s="8">
        <v>37681</v>
      </c>
      <c r="B308" s="72">
        <v>9359.8100949</v>
      </c>
      <c r="C308" s="58">
        <f t="shared" si="17"/>
        <v>-0.49235144303430028</v>
      </c>
      <c r="D308" s="19">
        <f t="shared" si="18"/>
        <v>2.4910365090804869</v>
      </c>
      <c r="E308" s="72">
        <v>15656.558000000001</v>
      </c>
      <c r="F308" s="72">
        <v>59.782042099999998</v>
      </c>
      <c r="G308" s="19">
        <f t="shared" si="19"/>
        <v>0.62649319999999875</v>
      </c>
      <c r="H308" s="72">
        <v>67.325923700000004</v>
      </c>
      <c r="I308" s="72">
        <v>52.5080527</v>
      </c>
      <c r="J308" s="72">
        <v>2694.2386818999998</v>
      </c>
      <c r="K308" s="10">
        <f t="shared" si="16"/>
        <v>28.785185325160008</v>
      </c>
    </row>
    <row r="309" spans="1:11" x14ac:dyDescent="0.25">
      <c r="A309" s="60">
        <v>37712</v>
      </c>
      <c r="B309" s="72">
        <v>9357.9674458999998</v>
      </c>
      <c r="C309" s="58">
        <f t="shared" si="17"/>
        <v>-1.9686820366197309E-2</v>
      </c>
      <c r="D309" s="19">
        <f t="shared" si="18"/>
        <v>2.6135655208934403</v>
      </c>
      <c r="E309" s="72">
        <v>15670.841</v>
      </c>
      <c r="F309" s="72">
        <v>59.715795999999997</v>
      </c>
      <c r="G309" s="19">
        <f t="shared" si="19"/>
        <v>0.69544649999999564</v>
      </c>
      <c r="H309" s="72">
        <v>66.993271100000001</v>
      </c>
      <c r="I309" s="72">
        <v>52.698659499999998</v>
      </c>
      <c r="J309" s="72">
        <v>2700.9348703000001</v>
      </c>
      <c r="K309" s="10">
        <f t="shared" si="16"/>
        <v>28.862409341714034</v>
      </c>
    </row>
    <row r="310" spans="1:11" x14ac:dyDescent="0.25">
      <c r="A310" s="8">
        <v>37742</v>
      </c>
      <c r="B310" s="72">
        <v>9375.6597063999998</v>
      </c>
      <c r="C310" s="58">
        <f t="shared" si="17"/>
        <v>0.18906093232619092</v>
      </c>
      <c r="D310" s="19">
        <f t="shared" si="18"/>
        <v>2.6313470505198477</v>
      </c>
      <c r="E310" s="72">
        <v>15685.120999999999</v>
      </c>
      <c r="F310" s="72">
        <v>59.774226200000001</v>
      </c>
      <c r="G310" s="19">
        <f t="shared" si="19"/>
        <v>0.70546410000000037</v>
      </c>
      <c r="H310" s="72">
        <v>67.060736899999995</v>
      </c>
      <c r="I310" s="72">
        <v>52.748402400000003</v>
      </c>
      <c r="J310" s="72">
        <v>2695.8984654000001</v>
      </c>
      <c r="K310" s="10">
        <f t="shared" si="16"/>
        <v>28.754226900531915</v>
      </c>
    </row>
    <row r="311" spans="1:11" x14ac:dyDescent="0.25">
      <c r="A311" s="60">
        <v>37773</v>
      </c>
      <c r="B311" s="72">
        <v>9352.3232026999995</v>
      </c>
      <c r="C311" s="58">
        <f t="shared" si="17"/>
        <v>-0.24890519100293698</v>
      </c>
      <c r="D311" s="19">
        <f t="shared" si="18"/>
        <v>2.0850227191720014</v>
      </c>
      <c r="E311" s="72">
        <v>15699.404</v>
      </c>
      <c r="F311" s="72">
        <v>59.571199</v>
      </c>
      <c r="G311" s="19">
        <f t="shared" si="19"/>
        <v>0.38711570000000251</v>
      </c>
      <c r="H311" s="72">
        <v>66.862094600000006</v>
      </c>
      <c r="I311" s="72">
        <v>52.541122899999998</v>
      </c>
      <c r="J311" s="72">
        <v>2713.958271</v>
      </c>
      <c r="K311" s="10">
        <f t="shared" si="16"/>
        <v>29.019081271875685</v>
      </c>
    </row>
    <row r="312" spans="1:11" x14ac:dyDescent="0.25">
      <c r="A312" s="8">
        <v>37803</v>
      </c>
      <c r="B312" s="72">
        <v>9343.4548775999992</v>
      </c>
      <c r="C312" s="58">
        <f t="shared" si="17"/>
        <v>-9.4824835581387421E-2</v>
      </c>
      <c r="D312" s="19">
        <f t="shared" si="18"/>
        <v>1.921029187801599</v>
      </c>
      <c r="E312" s="72">
        <v>15716.129000000001</v>
      </c>
      <c r="F312" s="72">
        <v>59.451375599999999</v>
      </c>
      <c r="G312" s="19">
        <f t="shared" si="19"/>
        <v>0.29246219999999568</v>
      </c>
      <c r="H312" s="72">
        <v>66.847974800000003</v>
      </c>
      <c r="I312" s="72">
        <v>52.318309800000002</v>
      </c>
      <c r="J312" s="72">
        <v>2678.9033731999998</v>
      </c>
      <c r="K312" s="10">
        <f t="shared" si="16"/>
        <v>28.671443361089089</v>
      </c>
    </row>
    <row r="313" spans="1:11" x14ac:dyDescent="0.25">
      <c r="A313" s="60">
        <v>37834</v>
      </c>
      <c r="B313" s="72">
        <v>9400.4437374000008</v>
      </c>
      <c r="C313" s="58">
        <f t="shared" si="17"/>
        <v>0.60993348334807829</v>
      </c>
      <c r="D313" s="19">
        <f t="shared" si="18"/>
        <v>1.9092110659848469</v>
      </c>
      <c r="E313" s="72">
        <v>15732.852999999999</v>
      </c>
      <c r="F313" s="72">
        <v>59.750407199999998</v>
      </c>
      <c r="G313" s="19">
        <f t="shared" si="19"/>
        <v>0.28819999999999624</v>
      </c>
      <c r="H313" s="72">
        <v>67.259727100000006</v>
      </c>
      <c r="I313" s="72">
        <v>52.5075857</v>
      </c>
      <c r="J313" s="72">
        <v>2694.0973717000002</v>
      </c>
      <c r="K313" s="10">
        <f t="shared" si="16"/>
        <v>28.659257445278225</v>
      </c>
    </row>
    <row r="314" spans="1:11" x14ac:dyDescent="0.25">
      <c r="A314" s="8">
        <v>37865</v>
      </c>
      <c r="B314" s="72">
        <v>9408.6201349000003</v>
      </c>
      <c r="C314" s="58">
        <f t="shared" si="17"/>
        <v>8.6978846194987053E-2</v>
      </c>
      <c r="D314" s="19">
        <f t="shared" si="18"/>
        <v>1.9792705240257016</v>
      </c>
      <c r="E314" s="72">
        <v>15749.578</v>
      </c>
      <c r="F314" s="72">
        <v>59.7388713</v>
      </c>
      <c r="G314" s="19">
        <f t="shared" si="19"/>
        <v>0.33014899999999869</v>
      </c>
      <c r="H314" s="72">
        <v>67.319319399999998</v>
      </c>
      <c r="I314" s="72">
        <v>52.426367399999997</v>
      </c>
      <c r="J314" s="72">
        <v>2690.0622835999998</v>
      </c>
      <c r="K314" s="10">
        <f t="shared" si="16"/>
        <v>28.591464476513178</v>
      </c>
    </row>
    <row r="315" spans="1:11" x14ac:dyDescent="0.25">
      <c r="A315" s="60">
        <v>37895</v>
      </c>
      <c r="B315" s="72">
        <v>9432.1082852</v>
      </c>
      <c r="C315" s="58">
        <f t="shared" si="17"/>
        <v>0.24964500599693232</v>
      </c>
      <c r="D315" s="19">
        <f t="shared" si="18"/>
        <v>2.136874983545944</v>
      </c>
      <c r="E315" s="72">
        <v>15767.450999999999</v>
      </c>
      <c r="F315" s="72">
        <v>59.820121100000001</v>
      </c>
      <c r="G315" s="19">
        <f t="shared" si="19"/>
        <v>0.4256857000000025</v>
      </c>
      <c r="H315" s="72">
        <v>67.481605799999997</v>
      </c>
      <c r="I315" s="72">
        <v>52.429226900000003</v>
      </c>
      <c r="J315" s="72">
        <v>2681.6205252999998</v>
      </c>
      <c r="K315" s="10">
        <f t="shared" si="16"/>
        <v>28.430764832373196</v>
      </c>
    </row>
    <row r="316" spans="1:11" x14ac:dyDescent="0.25">
      <c r="A316" s="8">
        <v>37926</v>
      </c>
      <c r="B316" s="72">
        <v>9428.6330388999995</v>
      </c>
      <c r="C316" s="58">
        <f t="shared" si="17"/>
        <v>-3.6844851595411322E-2</v>
      </c>
      <c r="D316" s="19">
        <f t="shared" si="18"/>
        <v>1.5554320565769595</v>
      </c>
      <c r="E316" s="72">
        <v>15785.32</v>
      </c>
      <c r="F316" s="72">
        <v>59.730389000000002</v>
      </c>
      <c r="G316" s="19">
        <f t="shared" si="19"/>
        <v>8.8821700000004E-2</v>
      </c>
      <c r="H316" s="72">
        <v>67.469949099999994</v>
      </c>
      <c r="I316" s="72">
        <v>52.263938099999997</v>
      </c>
      <c r="J316" s="72">
        <v>2664.5665638999999</v>
      </c>
      <c r="K316" s="10">
        <f t="shared" si="16"/>
        <v>28.260369800232084</v>
      </c>
    </row>
    <row r="317" spans="1:11" x14ac:dyDescent="0.25">
      <c r="A317" s="60">
        <v>37956</v>
      </c>
      <c r="B317" s="72">
        <v>9460.2236403000006</v>
      </c>
      <c r="C317" s="58">
        <f t="shared" si="17"/>
        <v>0.3350496436722778</v>
      </c>
      <c r="D317" s="19">
        <f t="shared" si="18"/>
        <v>1.4201175516569691</v>
      </c>
      <c r="E317" s="72">
        <v>15803.192999999999</v>
      </c>
      <c r="F317" s="72">
        <v>59.862735600000001</v>
      </c>
      <c r="G317" s="19">
        <f t="shared" si="19"/>
        <v>1.2569499999997902E-2</v>
      </c>
      <c r="H317" s="72">
        <v>67.762319099999999</v>
      </c>
      <c r="I317" s="72">
        <v>52.241703600000001</v>
      </c>
      <c r="J317" s="72">
        <v>2684.2393864999999</v>
      </c>
      <c r="K317" s="10">
        <f t="shared" si="16"/>
        <v>28.373952758001376</v>
      </c>
    </row>
    <row r="318" spans="1:11" x14ac:dyDescent="0.25">
      <c r="A318" s="8">
        <v>37987</v>
      </c>
      <c r="B318" s="72">
        <v>9461.8077931999997</v>
      </c>
      <c r="C318" s="58">
        <f t="shared" si="17"/>
        <v>1.6745406453718782E-2</v>
      </c>
      <c r="D318" s="19">
        <f t="shared" si="18"/>
        <v>0.85996054311981895</v>
      </c>
      <c r="E318" s="72">
        <v>15824.831</v>
      </c>
      <c r="F318" s="72">
        <v>59.790893099999998</v>
      </c>
      <c r="G318" s="19">
        <f t="shared" si="19"/>
        <v>-0.31000230000000073</v>
      </c>
      <c r="H318" s="72">
        <v>67.761227399999996</v>
      </c>
      <c r="I318" s="72">
        <v>52.100518000000001</v>
      </c>
      <c r="J318" s="72">
        <v>2656.3207775000001</v>
      </c>
      <c r="K318" s="10">
        <f t="shared" si="16"/>
        <v>28.074135889856493</v>
      </c>
    </row>
    <row r="319" spans="1:11" x14ac:dyDescent="0.25">
      <c r="A319" s="60">
        <v>38018</v>
      </c>
      <c r="B319" s="72">
        <v>9465.5226819</v>
      </c>
      <c r="C319" s="58">
        <f t="shared" si="17"/>
        <v>3.9261933672655167E-2</v>
      </c>
      <c r="D319" s="19">
        <f t="shared" si="18"/>
        <v>0.63151868345206896</v>
      </c>
      <c r="E319" s="72">
        <v>15846.468000000001</v>
      </c>
      <c r="F319" s="72">
        <v>59.732696799999999</v>
      </c>
      <c r="G319" s="19">
        <f t="shared" si="19"/>
        <v>-0.43656990000000206</v>
      </c>
      <c r="H319" s="72">
        <v>67.657250700000006</v>
      </c>
      <c r="I319" s="72">
        <v>52.085464999999999</v>
      </c>
      <c r="J319" s="72">
        <v>2686.4616931999999</v>
      </c>
      <c r="K319" s="10">
        <f t="shared" si="16"/>
        <v>28.381546201743934</v>
      </c>
    </row>
    <row r="320" spans="1:11" x14ac:dyDescent="0.25">
      <c r="A320" s="8">
        <v>38047</v>
      </c>
      <c r="B320" s="72">
        <v>9499.0242748000001</v>
      </c>
      <c r="C320" s="58">
        <f t="shared" si="17"/>
        <v>0.35393283631406797</v>
      </c>
      <c r="D320" s="19">
        <f t="shared" si="18"/>
        <v>1.4873611589176954</v>
      </c>
      <c r="E320" s="72">
        <v>15868.106</v>
      </c>
      <c r="F320" s="72">
        <v>59.862369700000002</v>
      </c>
      <c r="G320" s="19">
        <f t="shared" si="19"/>
        <v>8.032760000000394E-2</v>
      </c>
      <c r="H320" s="72">
        <v>67.603403700000001</v>
      </c>
      <c r="I320" s="72">
        <v>52.391199999999998</v>
      </c>
      <c r="J320" s="72">
        <v>2679.8329702999999</v>
      </c>
      <c r="K320" s="10">
        <f t="shared" si="16"/>
        <v>28.211665669802947</v>
      </c>
    </row>
    <row r="321" spans="1:11" x14ac:dyDescent="0.25">
      <c r="A321" s="60">
        <v>38078</v>
      </c>
      <c r="B321" s="72">
        <v>9508.8288300999993</v>
      </c>
      <c r="C321" s="58">
        <f t="shared" si="17"/>
        <v>0.10321644640923604</v>
      </c>
      <c r="D321" s="19">
        <f t="shared" si="18"/>
        <v>1.6121170016048336</v>
      </c>
      <c r="E321" s="72">
        <v>15881.138999999999</v>
      </c>
      <c r="F321" s="72">
        <v>59.874980200000003</v>
      </c>
      <c r="G321" s="19">
        <f t="shared" si="19"/>
        <v>0.15918420000000566</v>
      </c>
      <c r="H321" s="72">
        <v>67.583206399999995</v>
      </c>
      <c r="I321" s="72">
        <v>52.435378800000002</v>
      </c>
      <c r="J321" s="72">
        <v>2694.3228797000002</v>
      </c>
      <c r="K321" s="10">
        <f t="shared" si="16"/>
        <v>28.334960359904443</v>
      </c>
    </row>
    <row r="322" spans="1:11" x14ac:dyDescent="0.25">
      <c r="A322" s="8">
        <v>38108</v>
      </c>
      <c r="B322" s="72">
        <v>9524.8088960999994</v>
      </c>
      <c r="C322" s="58">
        <f t="shared" si="17"/>
        <v>0.16805503901190769</v>
      </c>
      <c r="D322" s="19">
        <f t="shared" si="18"/>
        <v>1.5908127467359721</v>
      </c>
      <c r="E322" s="72">
        <v>15894.173000000001</v>
      </c>
      <c r="F322" s="72">
        <v>59.926420200000003</v>
      </c>
      <c r="G322" s="19">
        <f t="shared" si="19"/>
        <v>0.15219400000000149</v>
      </c>
      <c r="H322" s="72">
        <v>67.711336700000004</v>
      </c>
      <c r="I322" s="72">
        <v>52.412748899999997</v>
      </c>
      <c r="J322" s="72">
        <v>2710.0871353000002</v>
      </c>
      <c r="K322" s="10">
        <f t="shared" si="16"/>
        <v>28.452929238398312</v>
      </c>
    </row>
    <row r="323" spans="1:11" x14ac:dyDescent="0.25">
      <c r="A323" s="60">
        <v>38139</v>
      </c>
      <c r="B323" s="72">
        <v>9529.7271712000002</v>
      </c>
      <c r="C323" s="58">
        <f t="shared" si="17"/>
        <v>5.1636470123978852E-2</v>
      </c>
      <c r="D323" s="19">
        <f t="shared" si="18"/>
        <v>1.8968973233173174</v>
      </c>
      <c r="E323" s="72">
        <v>15907.206</v>
      </c>
      <c r="F323" s="72">
        <v>59.9082401</v>
      </c>
      <c r="G323" s="19">
        <f t="shared" si="19"/>
        <v>0.33704110000000043</v>
      </c>
      <c r="H323" s="72">
        <v>67.7007914</v>
      </c>
      <c r="I323" s="72">
        <v>52.387103600000003</v>
      </c>
      <c r="J323" s="72">
        <v>2697.4612529000001</v>
      </c>
      <c r="K323" s="10">
        <f t="shared" si="16"/>
        <v>28.305755290162534</v>
      </c>
    </row>
    <row r="324" spans="1:11" x14ac:dyDescent="0.25">
      <c r="A324" s="8">
        <v>38169</v>
      </c>
      <c r="B324" s="72">
        <v>9538.1821173999997</v>
      </c>
      <c r="C324" s="58">
        <f t="shared" si="17"/>
        <v>8.8721807540843564E-2</v>
      </c>
      <c r="D324" s="19">
        <f t="shared" si="18"/>
        <v>2.0841031754414483</v>
      </c>
      <c r="E324" s="72">
        <v>15925.421</v>
      </c>
      <c r="F324" s="72">
        <v>59.892809900000003</v>
      </c>
      <c r="G324" s="19">
        <f t="shared" si="19"/>
        <v>0.4414343000000045</v>
      </c>
      <c r="H324" s="72">
        <v>67.582497200000006</v>
      </c>
      <c r="I324" s="72">
        <v>52.470109800000003</v>
      </c>
      <c r="J324" s="72">
        <v>2699.2854309999998</v>
      </c>
      <c r="K324" s="10">
        <f t="shared" si="16"/>
        <v>28.29978918179636</v>
      </c>
    </row>
    <row r="325" spans="1:11" x14ac:dyDescent="0.25">
      <c r="A325" s="60">
        <v>38200</v>
      </c>
      <c r="B325" s="72">
        <v>9535.3023943000007</v>
      </c>
      <c r="C325" s="58">
        <f t="shared" si="17"/>
        <v>-3.0191529838223877E-2</v>
      </c>
      <c r="D325" s="19">
        <f t="shared" si="18"/>
        <v>1.434598840940454</v>
      </c>
      <c r="E325" s="72">
        <v>15943.632</v>
      </c>
      <c r="F325" s="72">
        <v>59.8063377</v>
      </c>
      <c r="G325" s="19">
        <f t="shared" si="19"/>
        <v>5.5930500000002326E-2</v>
      </c>
      <c r="H325" s="72">
        <v>67.285707900000006</v>
      </c>
      <c r="I325" s="72">
        <v>52.585845499999998</v>
      </c>
      <c r="J325" s="72">
        <v>2688.1177429999998</v>
      </c>
      <c r="K325" s="10">
        <f t="shared" si="16"/>
        <v>28.191216511464795</v>
      </c>
    </row>
    <row r="326" spans="1:11" x14ac:dyDescent="0.25">
      <c r="A326" s="8">
        <v>38231</v>
      </c>
      <c r="B326" s="72">
        <v>9591.6151143000006</v>
      </c>
      <c r="C326" s="58">
        <f t="shared" si="17"/>
        <v>0.59057088775351718</v>
      </c>
      <c r="D326" s="19">
        <f t="shared" si="18"/>
        <v>1.9449714918471979</v>
      </c>
      <c r="E326" s="72">
        <v>15961.847</v>
      </c>
      <c r="F326" s="72">
        <v>60.090884899999999</v>
      </c>
      <c r="G326" s="19">
        <f t="shared" si="19"/>
        <v>0.35201359999999937</v>
      </c>
      <c r="H326" s="72">
        <v>67.7114057</v>
      </c>
      <c r="I326" s="72">
        <v>52.733285199999997</v>
      </c>
      <c r="J326" s="72">
        <v>2730.8251430999999</v>
      </c>
      <c r="K326" s="10">
        <f t="shared" si="16"/>
        <v>28.470962507958141</v>
      </c>
    </row>
    <row r="327" spans="1:11" x14ac:dyDescent="0.25">
      <c r="A327" s="60">
        <v>38261</v>
      </c>
      <c r="B327" s="72">
        <v>9645.6098873999999</v>
      </c>
      <c r="C327" s="58">
        <f t="shared" si="17"/>
        <v>0.56293723691538933</v>
      </c>
      <c r="D327" s="19">
        <f t="shared" si="18"/>
        <v>2.263561822493144</v>
      </c>
      <c r="E327" s="72">
        <v>15980.829</v>
      </c>
      <c r="F327" s="72">
        <v>60.3573813</v>
      </c>
      <c r="G327" s="19">
        <f t="shared" si="19"/>
        <v>0.53726019999999863</v>
      </c>
      <c r="H327" s="72">
        <v>67.838092799999998</v>
      </c>
      <c r="I327" s="72">
        <v>53.135013700000002</v>
      </c>
      <c r="J327" s="72">
        <v>2734.868379</v>
      </c>
      <c r="K327" s="10">
        <f t="shared" si="16"/>
        <v>28.353503935220743</v>
      </c>
    </row>
    <row r="328" spans="1:11" x14ac:dyDescent="0.25">
      <c r="A328" s="8">
        <v>38292</v>
      </c>
      <c r="B328" s="72">
        <v>9683.6845315999999</v>
      </c>
      <c r="C328" s="58">
        <f t="shared" si="17"/>
        <v>0.39473547701464301</v>
      </c>
      <c r="D328" s="19">
        <f t="shared" si="18"/>
        <v>2.7050739131295769</v>
      </c>
      <c r="E328" s="72">
        <v>15999.815000000001</v>
      </c>
      <c r="F328" s="72">
        <v>60.5237281</v>
      </c>
      <c r="G328" s="19">
        <f t="shared" si="19"/>
        <v>0.79333909999999719</v>
      </c>
      <c r="H328" s="72">
        <v>68.030282200000002</v>
      </c>
      <c r="I328" s="72">
        <v>53.276702700000001</v>
      </c>
      <c r="J328" s="72">
        <v>2755.2586138000001</v>
      </c>
      <c r="K328" s="10">
        <f t="shared" ref="K328:K391" si="20">J328/B328*100</f>
        <v>28.452585426641932</v>
      </c>
    </row>
    <row r="329" spans="1:11" x14ac:dyDescent="0.25">
      <c r="A329" s="60">
        <v>38322</v>
      </c>
      <c r="B329" s="72">
        <v>9692.6952428999994</v>
      </c>
      <c r="C329" s="58">
        <f t="shared" ref="C329:C392" si="21">(B329-B328)/B328*100</f>
        <v>9.3050442428143101E-2</v>
      </c>
      <c r="D329" s="19">
        <f t="shared" si="18"/>
        <v>2.4573584244846312</v>
      </c>
      <c r="E329" s="72">
        <v>16018.797</v>
      </c>
      <c r="F329" s="72">
        <v>60.5082594</v>
      </c>
      <c r="G329" s="19">
        <f t="shared" si="19"/>
        <v>0.64552379999999943</v>
      </c>
      <c r="H329" s="72">
        <v>67.961488500000002</v>
      </c>
      <c r="I329" s="72">
        <v>53.312961600000001</v>
      </c>
      <c r="J329" s="72">
        <v>2755.4651650000001</v>
      </c>
      <c r="K329" s="10">
        <f t="shared" si="20"/>
        <v>28.428265781062361</v>
      </c>
    </row>
    <row r="330" spans="1:11" x14ac:dyDescent="0.25">
      <c r="A330" s="8">
        <v>38353</v>
      </c>
      <c r="B330" s="72">
        <v>9743.7953092000007</v>
      </c>
      <c r="C330" s="58">
        <f t="shared" si="21"/>
        <v>0.52720182590526277</v>
      </c>
      <c r="D330" s="19">
        <f t="shared" si="18"/>
        <v>2.9802710239227168</v>
      </c>
      <c r="E330" s="72">
        <v>16044.31</v>
      </c>
      <c r="F330" s="72">
        <v>60.730535099999997</v>
      </c>
      <c r="G330" s="19">
        <f t="shared" si="19"/>
        <v>0.9396419999999992</v>
      </c>
      <c r="H330" s="72">
        <v>68.240855600000003</v>
      </c>
      <c r="I330" s="72">
        <v>53.479247899999997</v>
      </c>
      <c r="J330" s="72">
        <v>2776.0838893999999</v>
      </c>
      <c r="K330" s="10">
        <f t="shared" si="20"/>
        <v>28.490786200925704</v>
      </c>
    </row>
    <row r="331" spans="1:11" x14ac:dyDescent="0.25">
      <c r="A331" s="60">
        <v>38384</v>
      </c>
      <c r="B331" s="72">
        <v>9775.0769837999997</v>
      </c>
      <c r="C331" s="58">
        <f t="shared" si="21"/>
        <v>0.32104199244069798</v>
      </c>
      <c r="D331" s="19">
        <f t="shared" si="18"/>
        <v>3.2703350074046131</v>
      </c>
      <c r="E331" s="72">
        <v>16069.821</v>
      </c>
      <c r="F331" s="72">
        <v>60.828785699999997</v>
      </c>
      <c r="G331" s="19">
        <f t="shared" si="19"/>
        <v>1.096088899999998</v>
      </c>
      <c r="H331" s="72">
        <v>68.277810200000005</v>
      </c>
      <c r="I331" s="72">
        <v>53.635849</v>
      </c>
      <c r="J331" s="72">
        <v>2761.7139599000002</v>
      </c>
      <c r="K331" s="10">
        <f t="shared" si="20"/>
        <v>28.252605728598585</v>
      </c>
    </row>
    <row r="332" spans="1:11" x14ac:dyDescent="0.25">
      <c r="A332" s="8">
        <v>38412</v>
      </c>
      <c r="B332" s="72">
        <v>9816.4822609999992</v>
      </c>
      <c r="C332" s="58">
        <f t="shared" si="21"/>
        <v>0.42358006252656133</v>
      </c>
      <c r="D332" s="19">
        <f t="shared" si="18"/>
        <v>3.3420062631294116</v>
      </c>
      <c r="E332" s="72">
        <v>16095.334000000001</v>
      </c>
      <c r="F332" s="72">
        <v>60.989615100000002</v>
      </c>
      <c r="G332" s="19">
        <f t="shared" si="19"/>
        <v>1.1272453999999996</v>
      </c>
      <c r="H332" s="72">
        <v>68.439121599999993</v>
      </c>
      <c r="I332" s="72">
        <v>53.795351699999998</v>
      </c>
      <c r="J332" s="72">
        <v>2801.2548152999998</v>
      </c>
      <c r="K332" s="10">
        <f t="shared" si="20"/>
        <v>28.536238754580477</v>
      </c>
    </row>
    <row r="333" spans="1:11" x14ac:dyDescent="0.25">
      <c r="A333" s="60">
        <v>38443</v>
      </c>
      <c r="B333" s="72">
        <v>9855.2276944000005</v>
      </c>
      <c r="C333" s="58">
        <f t="shared" si="21"/>
        <v>0.39469773764002397</v>
      </c>
      <c r="D333" s="19">
        <f t="shared" si="18"/>
        <v>3.6429182866714642</v>
      </c>
      <c r="E333" s="72">
        <v>16110.727999999999</v>
      </c>
      <c r="F333" s="72">
        <v>61.171833399999997</v>
      </c>
      <c r="G333" s="19">
        <f t="shared" si="19"/>
        <v>1.2968531999999939</v>
      </c>
      <c r="H333" s="72">
        <v>68.7161495</v>
      </c>
      <c r="I333" s="72">
        <v>53.885621299999997</v>
      </c>
      <c r="J333" s="72">
        <v>2792.8367297</v>
      </c>
      <c r="K333" s="10">
        <f t="shared" si="20"/>
        <v>28.338632209248328</v>
      </c>
    </row>
    <row r="334" spans="1:11" x14ac:dyDescent="0.25">
      <c r="A334" s="8">
        <v>38473</v>
      </c>
      <c r="B334" s="72">
        <v>9839.2732195999997</v>
      </c>
      <c r="C334" s="58">
        <f t="shared" si="21"/>
        <v>-0.16188844433362512</v>
      </c>
      <c r="D334" s="19">
        <f t="shared" si="18"/>
        <v>3.3015289538119759</v>
      </c>
      <c r="E334" s="72">
        <v>16126.120999999999</v>
      </c>
      <c r="F334" s="72">
        <v>61.014507000000002</v>
      </c>
      <c r="G334" s="19">
        <f t="shared" si="19"/>
        <v>1.0880867999999992</v>
      </c>
      <c r="H334" s="72">
        <v>68.493822300000005</v>
      </c>
      <c r="I334" s="72">
        <v>53.790707099999999</v>
      </c>
      <c r="J334" s="72">
        <v>2805.6621189000002</v>
      </c>
      <c r="K334" s="10">
        <f t="shared" si="20"/>
        <v>28.514932518705482</v>
      </c>
    </row>
    <row r="335" spans="1:11" x14ac:dyDescent="0.25">
      <c r="A335" s="60">
        <v>38504</v>
      </c>
      <c r="B335" s="72">
        <v>9885.6411128</v>
      </c>
      <c r="C335" s="58">
        <f t="shared" si="21"/>
        <v>0.47125323349731379</v>
      </c>
      <c r="D335" s="19">
        <f t="shared" si="18"/>
        <v>3.7347757727589017</v>
      </c>
      <c r="E335" s="72">
        <v>16141.514999999999</v>
      </c>
      <c r="F335" s="72">
        <v>61.243576699999998</v>
      </c>
      <c r="G335" s="19">
        <f t="shared" si="19"/>
        <v>1.335336599999998</v>
      </c>
      <c r="H335" s="72">
        <v>68.724439700000005</v>
      </c>
      <c r="I335" s="72">
        <v>54.017888499999998</v>
      </c>
      <c r="J335" s="72">
        <v>2798.0142501</v>
      </c>
      <c r="K335" s="10">
        <f t="shared" si="20"/>
        <v>28.303821858120166</v>
      </c>
    </row>
    <row r="336" spans="1:11" x14ac:dyDescent="0.25">
      <c r="A336" s="8">
        <v>38534</v>
      </c>
      <c r="B336" s="72">
        <v>9900.5632475999992</v>
      </c>
      <c r="C336" s="58">
        <f t="shared" si="21"/>
        <v>0.15094756758545377</v>
      </c>
      <c r="D336" s="19">
        <f t="shared" si="18"/>
        <v>3.7992683064724337</v>
      </c>
      <c r="E336" s="72">
        <v>16162.215</v>
      </c>
      <c r="F336" s="72">
        <v>61.2574653</v>
      </c>
      <c r="G336" s="19">
        <f t="shared" si="19"/>
        <v>1.3646553999999966</v>
      </c>
      <c r="H336" s="72">
        <v>68.628249999999994</v>
      </c>
      <c r="I336" s="72">
        <v>54.137216500000001</v>
      </c>
      <c r="J336" s="72">
        <v>2821.6719925000002</v>
      </c>
      <c r="K336" s="10">
        <f t="shared" si="20"/>
        <v>28.500115821026679</v>
      </c>
    </row>
    <row r="337" spans="1:11" x14ac:dyDescent="0.25">
      <c r="A337" s="60">
        <v>38565</v>
      </c>
      <c r="B337" s="72">
        <v>9944.5198799999998</v>
      </c>
      <c r="C337" s="58">
        <f t="shared" si="21"/>
        <v>0.44398112815102941</v>
      </c>
      <c r="D337" s="19">
        <f t="shared" si="18"/>
        <v>4.291604699863746</v>
      </c>
      <c r="E337" s="72">
        <v>16182.915000000001</v>
      </c>
      <c r="F337" s="72">
        <v>61.450732899999998</v>
      </c>
      <c r="G337" s="19">
        <f t="shared" si="19"/>
        <v>1.6443951999999982</v>
      </c>
      <c r="H337" s="72">
        <v>68.853126000000003</v>
      </c>
      <c r="I337" s="72">
        <v>54.299066199999999</v>
      </c>
      <c r="J337" s="72">
        <v>2847.7797455999998</v>
      </c>
      <c r="K337" s="10">
        <f t="shared" si="20"/>
        <v>28.636674067365835</v>
      </c>
    </row>
    <row r="338" spans="1:11" x14ac:dyDescent="0.25">
      <c r="A338" s="8">
        <v>38596</v>
      </c>
      <c r="B338" s="72">
        <v>9928.2996356999993</v>
      </c>
      <c r="C338" s="58">
        <f t="shared" si="21"/>
        <v>-0.16310736461618455</v>
      </c>
      <c r="D338" s="19">
        <f t="shared" si="18"/>
        <v>3.510196326560691</v>
      </c>
      <c r="E338" s="72">
        <v>16203.615</v>
      </c>
      <c r="F338" s="72">
        <v>61.272127500000003</v>
      </c>
      <c r="G338" s="19">
        <f t="shared" si="19"/>
        <v>1.1812426000000045</v>
      </c>
      <c r="H338" s="72">
        <v>68.655219299999999</v>
      </c>
      <c r="I338" s="72">
        <v>54.138202200000002</v>
      </c>
      <c r="J338" s="72">
        <v>2845.2916747999998</v>
      </c>
      <c r="K338" s="10">
        <f t="shared" si="20"/>
        <v>28.658398509337406</v>
      </c>
    </row>
    <row r="339" spans="1:11" x14ac:dyDescent="0.25">
      <c r="A339" s="60">
        <v>38626</v>
      </c>
      <c r="B339" s="72">
        <v>9932.8347032000001</v>
      </c>
      <c r="C339" s="58">
        <f t="shared" si="21"/>
        <v>4.5678189281211506E-2</v>
      </c>
      <c r="D339" s="19">
        <f t="shared" si="18"/>
        <v>2.9777776538028995</v>
      </c>
      <c r="E339" s="72">
        <v>16224.689</v>
      </c>
      <c r="F339" s="72">
        <v>61.220493699999999</v>
      </c>
      <c r="G339" s="19">
        <f t="shared" si="19"/>
        <v>0.86311239999999856</v>
      </c>
      <c r="H339" s="72">
        <v>68.461955500000002</v>
      </c>
      <c r="I339" s="72">
        <v>54.223129100000001</v>
      </c>
      <c r="J339" s="72">
        <v>2868.8637727999999</v>
      </c>
      <c r="K339" s="10">
        <f t="shared" si="20"/>
        <v>28.882628761311768</v>
      </c>
    </row>
    <row r="340" spans="1:11" x14ac:dyDescent="0.25">
      <c r="A340" s="8">
        <v>38657</v>
      </c>
      <c r="B340" s="72">
        <v>9942.8040361000003</v>
      </c>
      <c r="C340" s="58">
        <f t="shared" si="21"/>
        <v>0.10036744995654055</v>
      </c>
      <c r="D340" s="19">
        <f t="shared" ref="D340:D403" si="22">(B340-B328)/B328*100</f>
        <v>2.6758358727448863</v>
      </c>
      <c r="E340" s="72">
        <v>16245.763999999999</v>
      </c>
      <c r="F340" s="72">
        <v>61.2024404</v>
      </c>
      <c r="G340" s="19">
        <f t="shared" ref="G340:G403" si="23">F340-F328</f>
        <v>0.67871230000000082</v>
      </c>
      <c r="H340" s="72">
        <v>68.460328599999997</v>
      </c>
      <c r="I340" s="72">
        <v>54.188923099999997</v>
      </c>
      <c r="J340" s="72">
        <v>2835.1982492000002</v>
      </c>
      <c r="K340" s="10">
        <f t="shared" si="20"/>
        <v>28.515077224755281</v>
      </c>
    </row>
    <row r="341" spans="1:11" x14ac:dyDescent="0.25">
      <c r="A341" s="60">
        <v>38687</v>
      </c>
      <c r="B341" s="72">
        <v>9957.5804671000005</v>
      </c>
      <c r="C341" s="58">
        <f t="shared" si="21"/>
        <v>0.14861432395077342</v>
      </c>
      <c r="D341" s="19">
        <f t="shared" si="22"/>
        <v>2.7328335159823824</v>
      </c>
      <c r="E341" s="72">
        <v>16266.838</v>
      </c>
      <c r="F341" s="72">
        <v>61.213989300000001</v>
      </c>
      <c r="G341" s="19">
        <f t="shared" si="23"/>
        <v>0.70572990000000146</v>
      </c>
      <c r="H341" s="72">
        <v>68.441558799999996</v>
      </c>
      <c r="I341" s="72">
        <v>54.229482099999998</v>
      </c>
      <c r="J341" s="72">
        <v>2857.9735480999998</v>
      </c>
      <c r="K341" s="10">
        <f t="shared" si="20"/>
        <v>28.701485843300873</v>
      </c>
    </row>
    <row r="342" spans="1:11" x14ac:dyDescent="0.25">
      <c r="A342" s="8">
        <v>38718</v>
      </c>
      <c r="B342" s="72">
        <v>9955.4600902999991</v>
      </c>
      <c r="C342" s="58">
        <f t="shared" si="21"/>
        <v>-2.1294096562986892E-2</v>
      </c>
      <c r="D342" s="19">
        <f t="shared" si="22"/>
        <v>2.172303238966304</v>
      </c>
      <c r="E342" s="72">
        <v>16294.112999999999</v>
      </c>
      <c r="F342" s="72">
        <v>61.098509</v>
      </c>
      <c r="G342" s="19">
        <f t="shared" si="23"/>
        <v>0.36797390000000263</v>
      </c>
      <c r="H342" s="72">
        <v>68.252685900000003</v>
      </c>
      <c r="I342" s="72">
        <v>54.183344200000001</v>
      </c>
      <c r="J342" s="72">
        <v>2821.3571501000001</v>
      </c>
      <c r="K342" s="10">
        <f t="shared" si="20"/>
        <v>28.33979669959162</v>
      </c>
    </row>
    <row r="343" spans="1:11" x14ac:dyDescent="0.25">
      <c r="A343" s="60">
        <v>38749</v>
      </c>
      <c r="B343" s="72">
        <v>9992.8477003000007</v>
      </c>
      <c r="C343" s="58">
        <f t="shared" si="21"/>
        <v>0.37554879092358395</v>
      </c>
      <c r="D343" s="19">
        <f t="shared" si="22"/>
        <v>2.2278158715364311</v>
      </c>
      <c r="E343" s="72">
        <v>16321.393</v>
      </c>
      <c r="F343" s="72">
        <v>61.225458500000002</v>
      </c>
      <c r="G343" s="19">
        <f t="shared" si="23"/>
        <v>0.3966728000000046</v>
      </c>
      <c r="H343" s="72">
        <v>68.512729300000004</v>
      </c>
      <c r="I343" s="72">
        <v>54.180056399999998</v>
      </c>
      <c r="J343" s="72">
        <v>2855.3989323000001</v>
      </c>
      <c r="K343" s="10">
        <f t="shared" si="20"/>
        <v>28.574426609286522</v>
      </c>
    </row>
    <row r="344" spans="1:11" x14ac:dyDescent="0.25">
      <c r="A344" s="8">
        <v>38777</v>
      </c>
      <c r="B344" s="72">
        <v>10034.5045851</v>
      </c>
      <c r="C344" s="58">
        <f t="shared" si="21"/>
        <v>0.41686700377459179</v>
      </c>
      <c r="D344" s="19">
        <f t="shared" si="22"/>
        <v>2.2209822042482918</v>
      </c>
      <c r="E344" s="72">
        <v>16348.668</v>
      </c>
      <c r="F344" s="72">
        <v>61.378117099999997</v>
      </c>
      <c r="G344" s="19">
        <f t="shared" si="23"/>
        <v>0.38850199999999546</v>
      </c>
      <c r="H344" s="72">
        <v>68.707424700000004</v>
      </c>
      <c r="I344" s="72">
        <v>54.290459300000002</v>
      </c>
      <c r="J344" s="72">
        <v>2894.7184633000002</v>
      </c>
      <c r="K344" s="10">
        <f t="shared" si="20"/>
        <v>28.84764702383314</v>
      </c>
    </row>
    <row r="345" spans="1:11" x14ac:dyDescent="0.25">
      <c r="A345" s="60">
        <v>38808</v>
      </c>
      <c r="B345" s="72">
        <v>10041.559907700001</v>
      </c>
      <c r="C345" s="58">
        <f t="shared" si="21"/>
        <v>7.0310622115588792E-2</v>
      </c>
      <c r="D345" s="19">
        <f t="shared" si="22"/>
        <v>1.8906941481004951</v>
      </c>
      <c r="E345" s="72">
        <v>16364.587</v>
      </c>
      <c r="F345" s="72">
        <v>61.361523599999998</v>
      </c>
      <c r="G345" s="19">
        <f t="shared" si="23"/>
        <v>0.18969020000000114</v>
      </c>
      <c r="H345" s="72">
        <v>68.638074799999998</v>
      </c>
      <c r="I345" s="72">
        <v>54.324702199999997</v>
      </c>
      <c r="J345" s="72">
        <v>2882.3045186999998</v>
      </c>
      <c r="K345" s="10">
        <f t="shared" si="20"/>
        <v>28.703752655897723</v>
      </c>
    </row>
    <row r="346" spans="1:11" x14ac:dyDescent="0.25">
      <c r="A346" s="8">
        <v>38838</v>
      </c>
      <c r="B346" s="72">
        <v>10069.5415565</v>
      </c>
      <c r="C346" s="58">
        <f t="shared" si="21"/>
        <v>0.27865838631847406</v>
      </c>
      <c r="D346" s="19">
        <f t="shared" si="22"/>
        <v>2.3402982289515259</v>
      </c>
      <c r="E346" s="72">
        <v>16380.505999999999</v>
      </c>
      <c r="F346" s="72">
        <v>61.4727137</v>
      </c>
      <c r="G346" s="19">
        <f t="shared" si="23"/>
        <v>0.45820669999999808</v>
      </c>
      <c r="H346" s="72">
        <v>68.553096499999995</v>
      </c>
      <c r="I346" s="72">
        <v>54.625474500000003</v>
      </c>
      <c r="J346" s="72">
        <v>2886.1474075000001</v>
      </c>
      <c r="K346" s="10">
        <f t="shared" si="20"/>
        <v>28.662153001761638</v>
      </c>
    </row>
    <row r="347" spans="1:11" x14ac:dyDescent="0.25">
      <c r="A347" s="60">
        <v>38869</v>
      </c>
      <c r="B347" s="72">
        <v>10109.319824099999</v>
      </c>
      <c r="C347" s="58">
        <f t="shared" si="21"/>
        <v>0.39503553738572622</v>
      </c>
      <c r="D347" s="19">
        <f t="shared" si="22"/>
        <v>2.2626626715224196</v>
      </c>
      <c r="E347" s="72">
        <v>16396.424999999999</v>
      </c>
      <c r="F347" s="72">
        <v>61.655634200000001</v>
      </c>
      <c r="G347" s="19">
        <f t="shared" si="23"/>
        <v>0.41205750000000307</v>
      </c>
      <c r="H347" s="72">
        <v>68.815157499999998</v>
      </c>
      <c r="I347" s="72">
        <v>54.731700400000001</v>
      </c>
      <c r="J347" s="72">
        <v>2900.2632303999999</v>
      </c>
      <c r="K347" s="10">
        <f t="shared" si="20"/>
        <v>28.689004610240442</v>
      </c>
    </row>
    <row r="348" spans="1:11" x14ac:dyDescent="0.25">
      <c r="A348" s="60">
        <v>38899</v>
      </c>
      <c r="B348" s="72">
        <v>10161.3154786</v>
      </c>
      <c r="C348" s="58">
        <f t="shared" si="21"/>
        <v>0.51433385632974038</v>
      </c>
      <c r="D348" s="19">
        <f t="shared" si="22"/>
        <v>2.633711077631967</v>
      </c>
      <c r="E348" s="72">
        <v>16422.834999999999</v>
      </c>
      <c r="F348" s="72">
        <v>61.873089999999998</v>
      </c>
      <c r="G348" s="19">
        <f t="shared" si="23"/>
        <v>0.61562469999999792</v>
      </c>
      <c r="H348" s="72">
        <v>69.019287599999998</v>
      </c>
      <c r="I348" s="72">
        <v>54.9610518</v>
      </c>
      <c r="J348" s="72">
        <v>2915.2080340000002</v>
      </c>
      <c r="K348" s="10">
        <f t="shared" si="20"/>
        <v>28.689277880797086</v>
      </c>
    </row>
    <row r="349" spans="1:11" x14ac:dyDescent="0.25">
      <c r="A349" s="8">
        <v>38930</v>
      </c>
      <c r="B349" s="72">
        <v>10179.447594699999</v>
      </c>
      <c r="C349" s="58">
        <f t="shared" si="21"/>
        <v>0.17844260556801272</v>
      </c>
      <c r="D349" s="19">
        <f t="shared" si="22"/>
        <v>2.3623836800052667</v>
      </c>
      <c r="E349" s="72">
        <v>16449.249</v>
      </c>
      <c r="F349" s="72">
        <v>61.883965600000003</v>
      </c>
      <c r="G349" s="19">
        <f t="shared" si="23"/>
        <v>0.43323270000000491</v>
      </c>
      <c r="H349" s="72">
        <v>69.026622900000007</v>
      </c>
      <c r="I349" s="72">
        <v>54.974338299999999</v>
      </c>
      <c r="J349" s="72">
        <v>2909.7317392</v>
      </c>
      <c r="K349" s="10">
        <f t="shared" si="20"/>
        <v>28.584377611167938</v>
      </c>
    </row>
    <row r="350" spans="1:11" x14ac:dyDescent="0.25">
      <c r="A350" s="60">
        <v>38961</v>
      </c>
      <c r="B350" s="72">
        <v>10223.252433</v>
      </c>
      <c r="C350" s="58">
        <f t="shared" si="21"/>
        <v>0.43032628138689744</v>
      </c>
      <c r="D350" s="19">
        <f t="shared" si="22"/>
        <v>2.9708289246168045</v>
      </c>
      <c r="E350" s="72">
        <v>16475.659</v>
      </c>
      <c r="F350" s="72">
        <v>62.0506435</v>
      </c>
      <c r="G350" s="19">
        <f t="shared" si="23"/>
        <v>0.77851599999999621</v>
      </c>
      <c r="H350" s="72">
        <v>69.162617600000004</v>
      </c>
      <c r="I350" s="72">
        <v>55.169719200000003</v>
      </c>
      <c r="J350" s="72">
        <v>2915.4769924000002</v>
      </c>
      <c r="K350" s="10">
        <f t="shared" si="20"/>
        <v>28.518096481595514</v>
      </c>
    </row>
    <row r="351" spans="1:11" x14ac:dyDescent="0.25">
      <c r="A351" s="8">
        <v>38991</v>
      </c>
      <c r="B351" s="72">
        <v>10195.587703699999</v>
      </c>
      <c r="C351" s="58">
        <f t="shared" si="21"/>
        <v>-0.27060594934250654</v>
      </c>
      <c r="D351" s="19">
        <f t="shared" si="22"/>
        <v>2.6452972223060294</v>
      </c>
      <c r="E351" s="72">
        <v>16501.458999999999</v>
      </c>
      <c r="F351" s="72">
        <v>61.785977299999999</v>
      </c>
      <c r="G351" s="19">
        <f t="shared" si="23"/>
        <v>0.56548360000000031</v>
      </c>
      <c r="H351" s="72">
        <v>68.984997500000006</v>
      </c>
      <c r="I351" s="72">
        <v>54.820611800000002</v>
      </c>
      <c r="J351" s="72">
        <v>2924.5039753999999</v>
      </c>
      <c r="K351" s="10">
        <f t="shared" si="20"/>
        <v>28.684015678063286</v>
      </c>
    </row>
    <row r="352" spans="1:11" x14ac:dyDescent="0.25">
      <c r="A352" s="60">
        <v>39022</v>
      </c>
      <c r="B352" s="72">
        <v>10229.914774700001</v>
      </c>
      <c r="C352" s="58">
        <f t="shared" si="21"/>
        <v>0.33668555455164356</v>
      </c>
      <c r="D352" s="19">
        <f t="shared" si="22"/>
        <v>2.8876234265260412</v>
      </c>
      <c r="E352" s="72">
        <v>16527.259999999998</v>
      </c>
      <c r="F352" s="72">
        <v>61.897221799999997</v>
      </c>
      <c r="G352" s="19">
        <f t="shared" si="23"/>
        <v>0.69478139999999655</v>
      </c>
      <c r="H352" s="72">
        <v>69.055030799999997</v>
      </c>
      <c r="I352" s="72">
        <v>54.971528200000002</v>
      </c>
      <c r="J352" s="72">
        <v>2927.9780738999998</v>
      </c>
      <c r="K352" s="10">
        <f t="shared" si="20"/>
        <v>28.621724993655821</v>
      </c>
    </row>
    <row r="353" spans="1:11" x14ac:dyDescent="0.25">
      <c r="A353" s="8">
        <v>39052</v>
      </c>
      <c r="B353" s="72">
        <v>10282.421310199999</v>
      </c>
      <c r="C353" s="58">
        <f t="shared" si="21"/>
        <v>0.51326464253499693</v>
      </c>
      <c r="D353" s="19">
        <f t="shared" si="22"/>
        <v>3.2622467292459052</v>
      </c>
      <c r="E353" s="72">
        <v>16553.060000000001</v>
      </c>
      <c r="F353" s="72">
        <v>62.117948599999998</v>
      </c>
      <c r="G353" s="19">
        <f t="shared" si="23"/>
        <v>0.9039592999999968</v>
      </c>
      <c r="H353" s="72">
        <v>69.3766222</v>
      </c>
      <c r="I353" s="72">
        <v>55.094421099999998</v>
      </c>
      <c r="J353" s="72">
        <v>2940.2157972999998</v>
      </c>
      <c r="K353" s="10">
        <f t="shared" si="20"/>
        <v>28.594585930683003</v>
      </c>
    </row>
    <row r="354" spans="1:11" x14ac:dyDescent="0.25">
      <c r="A354" s="60">
        <v>39083</v>
      </c>
      <c r="B354" s="72">
        <v>10276.0994199</v>
      </c>
      <c r="C354" s="58">
        <f t="shared" si="21"/>
        <v>-6.1482506009829685E-2</v>
      </c>
      <c r="D354" s="19">
        <f t="shared" si="22"/>
        <v>3.2207384359102824</v>
      </c>
      <c r="E354" s="72">
        <v>16586.754000000001</v>
      </c>
      <c r="F354" s="72">
        <v>61.953649400000003</v>
      </c>
      <c r="G354" s="19">
        <f t="shared" si="23"/>
        <v>0.85514040000000335</v>
      </c>
      <c r="H354" s="72">
        <v>69.150893100000005</v>
      </c>
      <c r="I354" s="72">
        <v>54.987882599999999</v>
      </c>
      <c r="J354" s="72">
        <v>2918.9986837000001</v>
      </c>
      <c r="K354" s="10">
        <f t="shared" si="20"/>
        <v>28.405706916841076</v>
      </c>
    </row>
    <row r="355" spans="1:11" x14ac:dyDescent="0.25">
      <c r="A355" s="60">
        <v>39114</v>
      </c>
      <c r="B355" s="72">
        <v>10307.854426600001</v>
      </c>
      <c r="C355" s="58">
        <f t="shared" si="21"/>
        <v>0.30901809531451696</v>
      </c>
      <c r="D355" s="19">
        <f t="shared" si="22"/>
        <v>3.1523218980966066</v>
      </c>
      <c r="E355" s="72">
        <v>16620.451000000001</v>
      </c>
      <c r="F355" s="72">
        <v>62.019101800000001</v>
      </c>
      <c r="G355" s="19">
        <f t="shared" si="23"/>
        <v>0.79364329999999939</v>
      </c>
      <c r="H355" s="72">
        <v>69.234090699999996</v>
      </c>
      <c r="I355" s="72">
        <v>55.034524900000001</v>
      </c>
      <c r="J355" s="72">
        <v>2926.2867640999998</v>
      </c>
      <c r="K355" s="10">
        <f t="shared" si="20"/>
        <v>28.388902704606998</v>
      </c>
    </row>
    <row r="356" spans="1:11" x14ac:dyDescent="0.25">
      <c r="A356" s="8">
        <v>39142</v>
      </c>
      <c r="B356" s="72">
        <v>10337.1844012</v>
      </c>
      <c r="C356" s="58">
        <f t="shared" si="21"/>
        <v>0.28454005446867464</v>
      </c>
      <c r="D356" s="19">
        <f t="shared" si="22"/>
        <v>3.0163902316557087</v>
      </c>
      <c r="E356" s="72">
        <v>16654.145</v>
      </c>
      <c r="F356" s="72">
        <v>62.069739400000003</v>
      </c>
      <c r="G356" s="19">
        <f t="shared" si="23"/>
        <v>0.69162230000000591</v>
      </c>
      <c r="H356" s="72">
        <v>69.414272999999994</v>
      </c>
      <c r="I356" s="72">
        <v>54.958052799999997</v>
      </c>
      <c r="J356" s="72">
        <v>2917.7602409000001</v>
      </c>
      <c r="K356" s="10">
        <f t="shared" si="20"/>
        <v>28.225870098257023</v>
      </c>
    </row>
    <row r="357" spans="1:11" x14ac:dyDescent="0.25">
      <c r="A357" s="60">
        <v>39173</v>
      </c>
      <c r="B357" s="72">
        <v>10366.1827589</v>
      </c>
      <c r="C357" s="58">
        <f t="shared" si="21"/>
        <v>0.28052472099301984</v>
      </c>
      <c r="D357" s="19">
        <f t="shared" si="22"/>
        <v>3.2327930539066414</v>
      </c>
      <c r="E357" s="72">
        <v>16678.743999999999</v>
      </c>
      <c r="F357" s="72">
        <v>62.152058699999998</v>
      </c>
      <c r="G357" s="19">
        <f t="shared" si="23"/>
        <v>0.7905350999999996</v>
      </c>
      <c r="H357" s="72">
        <v>69.497252000000003</v>
      </c>
      <c r="I357" s="72">
        <v>55.038155500000002</v>
      </c>
      <c r="J357" s="72">
        <v>2948.9618970000001</v>
      </c>
      <c r="K357" s="10">
        <f t="shared" si="20"/>
        <v>28.447905710210797</v>
      </c>
    </row>
    <row r="358" spans="1:11" x14ac:dyDescent="0.25">
      <c r="A358" s="8">
        <v>39203</v>
      </c>
      <c r="B358" s="72">
        <v>10402.113132099999</v>
      </c>
      <c r="C358" s="58">
        <f t="shared" si="21"/>
        <v>0.34661141941714779</v>
      </c>
      <c r="D358" s="19">
        <f t="shared" si="22"/>
        <v>3.3027479328025655</v>
      </c>
      <c r="E358" s="72">
        <v>16703.348000000002</v>
      </c>
      <c r="F358" s="72">
        <v>62.275617599999997</v>
      </c>
      <c r="G358" s="19">
        <f t="shared" si="23"/>
        <v>0.8029038999999969</v>
      </c>
      <c r="H358" s="72">
        <v>69.591555099999994</v>
      </c>
      <c r="I358" s="72">
        <v>55.188487799999997</v>
      </c>
      <c r="J358" s="72">
        <v>2926.0191123</v>
      </c>
      <c r="K358" s="10">
        <f t="shared" si="20"/>
        <v>28.129083726945481</v>
      </c>
    </row>
    <row r="359" spans="1:11" x14ac:dyDescent="0.25">
      <c r="A359" s="60">
        <v>39234</v>
      </c>
      <c r="B359" s="72">
        <v>10424.2724038</v>
      </c>
      <c r="C359" s="58">
        <f t="shared" si="21"/>
        <v>0.21302663620931758</v>
      </c>
      <c r="D359" s="19">
        <f t="shared" si="22"/>
        <v>3.1154675604304547</v>
      </c>
      <c r="E359" s="72">
        <v>16727.947</v>
      </c>
      <c r="F359" s="72">
        <v>62.316507799999997</v>
      </c>
      <c r="G359" s="19">
        <f t="shared" si="23"/>
        <v>0.66087359999999506</v>
      </c>
      <c r="H359" s="72">
        <v>69.763780499999996</v>
      </c>
      <c r="I359" s="72">
        <v>55.100559500000003</v>
      </c>
      <c r="J359" s="72">
        <v>2959.4384960000002</v>
      </c>
      <c r="K359" s="10">
        <f t="shared" si="20"/>
        <v>28.389880668517304</v>
      </c>
    </row>
    <row r="360" spans="1:11" x14ac:dyDescent="0.25">
      <c r="A360" s="60">
        <v>39264</v>
      </c>
      <c r="B360" s="72">
        <v>10447.117024499999</v>
      </c>
      <c r="C360" s="58">
        <f t="shared" si="21"/>
        <v>0.2191483473865484</v>
      </c>
      <c r="D360" s="19">
        <f t="shared" si="22"/>
        <v>2.8126431710727364</v>
      </c>
      <c r="E360" s="72">
        <v>16754.681</v>
      </c>
      <c r="F360" s="72">
        <v>62.353422500000001</v>
      </c>
      <c r="G360" s="19">
        <f t="shared" si="23"/>
        <v>0.48033250000000294</v>
      </c>
      <c r="H360" s="72">
        <v>69.676662699999994</v>
      </c>
      <c r="I360" s="72">
        <v>55.257006699999998</v>
      </c>
      <c r="J360" s="72">
        <v>2962.3830627000002</v>
      </c>
      <c r="K360" s="10">
        <f t="shared" si="20"/>
        <v>28.355986208949162</v>
      </c>
    </row>
    <row r="361" spans="1:11" x14ac:dyDescent="0.25">
      <c r="A361" s="8">
        <v>39295</v>
      </c>
      <c r="B361" s="72">
        <v>10484.638712399999</v>
      </c>
      <c r="C361" s="58">
        <f t="shared" si="21"/>
        <v>0.3591582999597514</v>
      </c>
      <c r="D361" s="19">
        <f t="shared" si="22"/>
        <v>2.9981107998325967</v>
      </c>
      <c r="E361" s="72">
        <v>16781.419000000002</v>
      </c>
      <c r="F361" s="72">
        <v>62.477664799999999</v>
      </c>
      <c r="G361" s="19">
        <f t="shared" si="23"/>
        <v>0.5936991999999961</v>
      </c>
      <c r="H361" s="72">
        <v>69.774035299999994</v>
      </c>
      <c r="I361" s="72">
        <v>55.406620199999999</v>
      </c>
      <c r="J361" s="72">
        <v>2971.7553376000001</v>
      </c>
      <c r="K361" s="10">
        <f t="shared" si="20"/>
        <v>28.343898336576505</v>
      </c>
    </row>
    <row r="362" spans="1:11" x14ac:dyDescent="0.25">
      <c r="A362" s="60">
        <v>39326</v>
      </c>
      <c r="B362" s="72">
        <v>10513.6221754</v>
      </c>
      <c r="C362" s="58">
        <f t="shared" si="21"/>
        <v>0.27643740328145261</v>
      </c>
      <c r="D362" s="19">
        <f t="shared" si="22"/>
        <v>2.8402873185709998</v>
      </c>
      <c r="E362" s="72">
        <v>16808.152999999998</v>
      </c>
      <c r="F362" s="72">
        <v>62.550728700000001</v>
      </c>
      <c r="G362" s="19">
        <f t="shared" si="23"/>
        <v>0.5000852000000009</v>
      </c>
      <c r="H362" s="72">
        <v>69.750864399999998</v>
      </c>
      <c r="I362" s="72">
        <v>55.572311300000003</v>
      </c>
      <c r="J362" s="72">
        <v>3015.5395374999998</v>
      </c>
      <c r="K362" s="10">
        <f t="shared" si="20"/>
        <v>28.682213296154245</v>
      </c>
    </row>
    <row r="363" spans="1:11" x14ac:dyDescent="0.25">
      <c r="A363" s="8">
        <v>39356</v>
      </c>
      <c r="B363" s="72">
        <v>10503.972863000001</v>
      </c>
      <c r="C363" s="58">
        <f t="shared" si="21"/>
        <v>-9.1779143657802653E-2</v>
      </c>
      <c r="D363" s="19">
        <f t="shared" si="22"/>
        <v>3.0246923302723214</v>
      </c>
      <c r="E363" s="72">
        <v>16835.677</v>
      </c>
      <c r="F363" s="72">
        <v>62.391152200000001</v>
      </c>
      <c r="G363" s="19">
        <f t="shared" si="23"/>
        <v>0.60517490000000151</v>
      </c>
      <c r="H363" s="72">
        <v>69.426987800000006</v>
      </c>
      <c r="I363" s="72">
        <v>55.571288099999997</v>
      </c>
      <c r="J363" s="72">
        <v>2942.1884847000001</v>
      </c>
      <c r="K363" s="10">
        <f t="shared" si="20"/>
        <v>28.010244533892415</v>
      </c>
    </row>
    <row r="364" spans="1:11" x14ac:dyDescent="0.25">
      <c r="A364" s="60">
        <v>39387</v>
      </c>
      <c r="B364" s="72">
        <v>10561.825982</v>
      </c>
      <c r="C364" s="58">
        <f t="shared" si="21"/>
        <v>0.55077369062695969</v>
      </c>
      <c r="D364" s="19">
        <f t="shared" si="22"/>
        <v>3.2445158597104071</v>
      </c>
      <c r="E364" s="72">
        <v>16863.202000000001</v>
      </c>
      <c r="F364" s="72">
        <v>62.632387299999998</v>
      </c>
      <c r="G364" s="19">
        <f t="shared" si="23"/>
        <v>0.7351655000000008</v>
      </c>
      <c r="H364" s="72">
        <v>69.776113199999998</v>
      </c>
      <c r="I364" s="72">
        <v>55.707183899999997</v>
      </c>
      <c r="J364" s="72">
        <v>2995.2255218999999</v>
      </c>
      <c r="K364" s="10">
        <f t="shared" si="20"/>
        <v>28.358974357318662</v>
      </c>
    </row>
    <row r="365" spans="1:11" x14ac:dyDescent="0.25">
      <c r="A365" s="60">
        <v>39417</v>
      </c>
      <c r="B365" s="72">
        <v>10582.219043999999</v>
      </c>
      <c r="C365" s="58">
        <f t="shared" si="21"/>
        <v>0.19308273053119868</v>
      </c>
      <c r="D365" s="19">
        <f t="shared" si="22"/>
        <v>2.9156336309873381</v>
      </c>
      <c r="E365" s="72">
        <v>16890.725999999999</v>
      </c>
      <c r="F365" s="72">
        <v>62.651060999999999</v>
      </c>
      <c r="G365" s="19">
        <f t="shared" si="23"/>
        <v>0.53311240000000026</v>
      </c>
      <c r="H365" s="72">
        <v>69.709452200000001</v>
      </c>
      <c r="I365" s="72">
        <v>55.807907999999998</v>
      </c>
      <c r="J365" s="72">
        <v>2999.6961780000001</v>
      </c>
      <c r="K365" s="10">
        <f t="shared" si="20"/>
        <v>28.346570464356379</v>
      </c>
    </row>
    <row r="366" spans="1:11" x14ac:dyDescent="0.25">
      <c r="A366" s="8">
        <v>39448</v>
      </c>
      <c r="B366" s="72">
        <v>10614.1624663</v>
      </c>
      <c r="C366" s="58">
        <f t="shared" si="21"/>
        <v>0.30185939420817709</v>
      </c>
      <c r="D366" s="19">
        <f t="shared" si="22"/>
        <v>3.2897992962712141</v>
      </c>
      <c r="E366" s="72">
        <v>16929.305</v>
      </c>
      <c r="F366" s="72">
        <v>62.696976999999997</v>
      </c>
      <c r="G366" s="19">
        <f t="shared" si="23"/>
        <v>0.74332759999999354</v>
      </c>
      <c r="H366" s="72">
        <v>69.918993499999999</v>
      </c>
      <c r="I366" s="72">
        <v>55.6933115</v>
      </c>
      <c r="J366" s="72">
        <v>3035.8817788000001</v>
      </c>
      <c r="K366" s="10">
        <f t="shared" si="20"/>
        <v>28.602179290536906</v>
      </c>
    </row>
    <row r="367" spans="1:11" x14ac:dyDescent="0.25">
      <c r="A367" s="60">
        <v>39479</v>
      </c>
      <c r="B367" s="72">
        <v>10648.861490699999</v>
      </c>
      <c r="C367" s="58">
        <f t="shared" si="21"/>
        <v>0.32691250496841817</v>
      </c>
      <c r="D367" s="19">
        <f t="shared" si="22"/>
        <v>3.3082254559203941</v>
      </c>
      <c r="E367" s="72">
        <v>16967.881000000001</v>
      </c>
      <c r="F367" s="72">
        <v>62.7589355</v>
      </c>
      <c r="G367" s="19">
        <f t="shared" si="23"/>
        <v>0.73983369999999837</v>
      </c>
      <c r="H367" s="72">
        <v>69.950391600000003</v>
      </c>
      <c r="I367" s="72">
        <v>55.783000100000002</v>
      </c>
      <c r="J367" s="72">
        <v>3014.6444919</v>
      </c>
      <c r="K367" s="10">
        <f t="shared" si="20"/>
        <v>28.309547405915538</v>
      </c>
    </row>
    <row r="368" spans="1:11" x14ac:dyDescent="0.25">
      <c r="A368" s="8">
        <v>39508</v>
      </c>
      <c r="B368" s="72">
        <v>10670.035954200001</v>
      </c>
      <c r="C368" s="58">
        <f t="shared" si="21"/>
        <v>0.19884251023918115</v>
      </c>
      <c r="D368" s="19">
        <f t="shared" si="22"/>
        <v>3.21994403970738</v>
      </c>
      <c r="E368" s="72">
        <v>17006.46</v>
      </c>
      <c r="F368" s="72">
        <v>62.741075799999997</v>
      </c>
      <c r="G368" s="19">
        <f t="shared" si="23"/>
        <v>0.67133639999999417</v>
      </c>
      <c r="H368" s="72">
        <v>69.800935600000003</v>
      </c>
      <c r="I368" s="72">
        <v>55.8909801</v>
      </c>
      <c r="J368" s="72">
        <v>3045.6512075000001</v>
      </c>
      <c r="K368" s="10">
        <f t="shared" si="20"/>
        <v>28.543963868286248</v>
      </c>
    </row>
    <row r="369" spans="1:11" x14ac:dyDescent="0.25">
      <c r="A369" s="60">
        <v>39539</v>
      </c>
      <c r="B369" s="72">
        <v>10708.482233000001</v>
      </c>
      <c r="C369" s="58">
        <f t="shared" si="21"/>
        <v>0.36032004920158334</v>
      </c>
      <c r="D369" s="19">
        <f t="shared" si="22"/>
        <v>3.3020783258535089</v>
      </c>
      <c r="E369" s="72">
        <v>17035.75</v>
      </c>
      <c r="F369" s="72">
        <v>62.858883400000003</v>
      </c>
      <c r="G369" s="19">
        <f t="shared" si="23"/>
        <v>0.70682470000000563</v>
      </c>
      <c r="H369" s="72">
        <v>69.753841699999995</v>
      </c>
      <c r="I369" s="72">
        <v>56.167012800000002</v>
      </c>
      <c r="J369" s="72">
        <v>3072.0335372</v>
      </c>
      <c r="K369" s="10">
        <f t="shared" si="20"/>
        <v>28.687852025686784</v>
      </c>
    </row>
    <row r="370" spans="1:11" x14ac:dyDescent="0.25">
      <c r="A370" s="60">
        <v>39569</v>
      </c>
      <c r="B370" s="72">
        <v>10680.6299454</v>
      </c>
      <c r="C370" s="58">
        <f t="shared" si="21"/>
        <v>-0.2600955671772896</v>
      </c>
      <c r="D370" s="19">
        <f t="shared" si="22"/>
        <v>2.6775022513504729</v>
      </c>
      <c r="E370" s="72">
        <v>17065.031999999999</v>
      </c>
      <c r="F370" s="72">
        <v>62.5878108</v>
      </c>
      <c r="G370" s="19">
        <f t="shared" si="23"/>
        <v>0.31219320000000295</v>
      </c>
      <c r="H370" s="72">
        <v>69.597691600000005</v>
      </c>
      <c r="I370" s="72">
        <v>55.782633799999999</v>
      </c>
      <c r="J370" s="72">
        <v>3046.6345120999999</v>
      </c>
      <c r="K370" s="10">
        <f t="shared" si="20"/>
        <v>28.524857875186875</v>
      </c>
    </row>
    <row r="371" spans="1:11" x14ac:dyDescent="0.25">
      <c r="A371" s="8">
        <v>39600</v>
      </c>
      <c r="B371" s="72">
        <v>10733.3569702</v>
      </c>
      <c r="C371" s="58">
        <f t="shared" si="21"/>
        <v>0.49366961564574419</v>
      </c>
      <c r="D371" s="19">
        <f t="shared" si="22"/>
        <v>2.965046906173797</v>
      </c>
      <c r="E371" s="72">
        <v>17094.322</v>
      </c>
      <c r="F371" s="72">
        <v>62.789018300000002</v>
      </c>
      <c r="G371" s="19">
        <f t="shared" si="23"/>
        <v>0.47251050000000561</v>
      </c>
      <c r="H371" s="72">
        <v>69.950714899999994</v>
      </c>
      <c r="I371" s="72">
        <v>55.834640899999997</v>
      </c>
      <c r="J371" s="72">
        <v>3059.939985</v>
      </c>
      <c r="K371" s="10">
        <f t="shared" si="20"/>
        <v>28.508694842588305</v>
      </c>
    </row>
    <row r="372" spans="1:11" x14ac:dyDescent="0.25">
      <c r="A372" s="60">
        <v>39630</v>
      </c>
      <c r="B372" s="72">
        <v>10751.5543896</v>
      </c>
      <c r="C372" s="58">
        <f t="shared" si="21"/>
        <v>0.16954080117266804</v>
      </c>
      <c r="D372" s="19">
        <f t="shared" si="22"/>
        <v>2.914080165715105</v>
      </c>
      <c r="E372" s="72">
        <v>17127.641</v>
      </c>
      <c r="F372" s="72">
        <v>62.773118500000002</v>
      </c>
      <c r="G372" s="19">
        <f t="shared" si="23"/>
        <v>0.41969600000000185</v>
      </c>
      <c r="H372" s="72">
        <v>69.748648200000005</v>
      </c>
      <c r="I372" s="72">
        <v>55.997705099999997</v>
      </c>
      <c r="J372" s="72">
        <v>3003.7130517999999</v>
      </c>
      <c r="K372" s="10">
        <f t="shared" si="20"/>
        <v>27.937477158702723</v>
      </c>
    </row>
    <row r="373" spans="1:11" x14ac:dyDescent="0.25">
      <c r="A373" s="8">
        <v>39661</v>
      </c>
      <c r="B373" s="72">
        <v>10793.6348483</v>
      </c>
      <c r="C373" s="58">
        <f t="shared" si="21"/>
        <v>0.39138953471420607</v>
      </c>
      <c r="D373" s="19">
        <f t="shared" si="22"/>
        <v>2.9471319363113242</v>
      </c>
      <c r="E373" s="72">
        <v>17160.968000000001</v>
      </c>
      <c r="F373" s="72">
        <v>62.896422000000001</v>
      </c>
      <c r="G373" s="19">
        <f t="shared" si="23"/>
        <v>0.41875720000000172</v>
      </c>
      <c r="H373" s="72">
        <v>69.875103699999997</v>
      </c>
      <c r="I373" s="72">
        <v>56.116195699999999</v>
      </c>
      <c r="J373" s="72">
        <v>3030.8786202000001</v>
      </c>
      <c r="K373" s="10">
        <f t="shared" si="20"/>
        <v>28.080240463919008</v>
      </c>
    </row>
    <row r="374" spans="1:11" x14ac:dyDescent="0.25">
      <c r="A374" s="60">
        <v>39692</v>
      </c>
      <c r="B374" s="72">
        <v>10777.7915192</v>
      </c>
      <c r="C374" s="58">
        <f t="shared" si="21"/>
        <v>-0.1467840011513401</v>
      </c>
      <c r="D374" s="19">
        <f t="shared" si="22"/>
        <v>2.512638740415357</v>
      </c>
      <c r="E374" s="72">
        <v>17194.287</v>
      </c>
      <c r="F374" s="72">
        <v>62.682398599999999</v>
      </c>
      <c r="G374" s="19">
        <f t="shared" si="23"/>
        <v>0.13166989999999856</v>
      </c>
      <c r="H374" s="72">
        <v>69.747797199999994</v>
      </c>
      <c r="I374" s="72">
        <v>55.816107100000004</v>
      </c>
      <c r="J374" s="72">
        <v>3056.4660284000001</v>
      </c>
      <c r="K374" s="10">
        <f t="shared" si="20"/>
        <v>28.35892699311437</v>
      </c>
    </row>
    <row r="375" spans="1:11" x14ac:dyDescent="0.25">
      <c r="A375" s="8">
        <v>39722</v>
      </c>
      <c r="B375" s="72">
        <v>10787.265783700001</v>
      </c>
      <c r="C375" s="58">
        <f t="shared" si="21"/>
        <v>8.7905434829786119E-2</v>
      </c>
      <c r="D375" s="19">
        <f t="shared" si="22"/>
        <v>2.6970073551683709</v>
      </c>
      <c r="E375" s="72">
        <v>17225.792000000001</v>
      </c>
      <c r="F375" s="72">
        <v>62.622756500000001</v>
      </c>
      <c r="G375" s="19">
        <f t="shared" si="23"/>
        <v>0.23160430000000076</v>
      </c>
      <c r="H375" s="72">
        <v>69.627341799999996</v>
      </c>
      <c r="I375" s="72">
        <v>55.8146354</v>
      </c>
      <c r="J375" s="72">
        <v>3084.5462990000001</v>
      </c>
      <c r="K375" s="10">
        <f t="shared" si="20"/>
        <v>28.594329284635549</v>
      </c>
    </row>
    <row r="376" spans="1:11" x14ac:dyDescent="0.25">
      <c r="A376" s="60">
        <v>39753</v>
      </c>
      <c r="B376" s="72">
        <v>10781.4132869</v>
      </c>
      <c r="C376" s="58">
        <f t="shared" si="21"/>
        <v>-5.4253755468262541E-2</v>
      </c>
      <c r="D376" s="19">
        <f t="shared" si="22"/>
        <v>2.0790657342227754</v>
      </c>
      <c r="E376" s="72">
        <v>17257.297999999999</v>
      </c>
      <c r="F376" s="72">
        <v>62.4745153</v>
      </c>
      <c r="G376" s="19">
        <f t="shared" si="23"/>
        <v>-0.15787199999999757</v>
      </c>
      <c r="H376" s="72">
        <v>69.366737999999998</v>
      </c>
      <c r="I376" s="72">
        <v>55.774723000000002</v>
      </c>
      <c r="J376" s="72">
        <v>3075.6975375000002</v>
      </c>
      <c r="K376" s="10">
        <f t="shared" si="20"/>
        <v>28.527776977412962</v>
      </c>
    </row>
    <row r="377" spans="1:11" x14ac:dyDescent="0.25">
      <c r="A377" s="8">
        <v>39783</v>
      </c>
      <c r="B377" s="72">
        <v>10788.9629774</v>
      </c>
      <c r="C377" s="58">
        <f t="shared" si="21"/>
        <v>7.0025054221539568E-2</v>
      </c>
      <c r="D377" s="19">
        <f t="shared" si="22"/>
        <v>1.9536916835720053</v>
      </c>
      <c r="E377" s="72">
        <v>17288.803</v>
      </c>
      <c r="F377" s="72">
        <v>62.404337499999997</v>
      </c>
      <c r="G377" s="19">
        <f t="shared" si="23"/>
        <v>-0.24672350000000165</v>
      </c>
      <c r="H377" s="72">
        <v>69.143514100000004</v>
      </c>
      <c r="I377" s="72">
        <v>55.852424499999998</v>
      </c>
      <c r="J377" s="72">
        <v>3123.7883867999999</v>
      </c>
      <c r="K377" s="10">
        <f t="shared" si="20"/>
        <v>28.953555530253496</v>
      </c>
    </row>
    <row r="378" spans="1:11" x14ac:dyDescent="0.25">
      <c r="A378" s="60">
        <v>39814</v>
      </c>
      <c r="B378" s="72">
        <v>10791.727765600001</v>
      </c>
      <c r="C378" s="58">
        <f t="shared" si="21"/>
        <v>2.5626079223662234E-2</v>
      </c>
      <c r="D378" s="19">
        <f t="shared" si="22"/>
        <v>1.6729091896206669</v>
      </c>
      <c r="E378" s="72">
        <v>17325.420999999998</v>
      </c>
      <c r="F378" s="72">
        <v>62.288401299999997</v>
      </c>
      <c r="G378" s="19">
        <f t="shared" si="23"/>
        <v>-0.4085757000000001</v>
      </c>
      <c r="H378" s="72">
        <v>68.773484100000005</v>
      </c>
      <c r="I378" s="72">
        <v>55.982626099999997</v>
      </c>
      <c r="J378" s="72">
        <v>3068.6545350000001</v>
      </c>
      <c r="K378" s="10">
        <f t="shared" si="20"/>
        <v>28.435247827337946</v>
      </c>
    </row>
    <row r="379" spans="1:11" x14ac:dyDescent="0.25">
      <c r="A379" s="8">
        <v>39845</v>
      </c>
      <c r="B379" s="72">
        <v>10804.487226699999</v>
      </c>
      <c r="C379" s="58">
        <f t="shared" si="21"/>
        <v>0.11823371917026103</v>
      </c>
      <c r="D379" s="19">
        <f t="shared" si="22"/>
        <v>1.4614307467132805</v>
      </c>
      <c r="E379" s="72">
        <v>17362.038</v>
      </c>
      <c r="F379" s="72">
        <v>62.230524000000003</v>
      </c>
      <c r="G379" s="19">
        <f t="shared" si="23"/>
        <v>-0.52841149999999715</v>
      </c>
      <c r="H379" s="72">
        <v>68.618846599999998</v>
      </c>
      <c r="I379" s="72">
        <v>56.017934500000003</v>
      </c>
      <c r="J379" s="72">
        <v>3141.4510384</v>
      </c>
      <c r="K379" s="10">
        <f t="shared" si="20"/>
        <v>29.075429240518336</v>
      </c>
    </row>
    <row r="380" spans="1:11" x14ac:dyDescent="0.25">
      <c r="A380" s="60">
        <v>39873</v>
      </c>
      <c r="B380" s="72">
        <v>10770.865552200001</v>
      </c>
      <c r="C380" s="58">
        <f t="shared" si="21"/>
        <v>-0.31118250958650412</v>
      </c>
      <c r="D380" s="19">
        <f t="shared" si="22"/>
        <v>0.94497899006901787</v>
      </c>
      <c r="E380" s="72">
        <v>17398.655999999999</v>
      </c>
      <c r="F380" s="72">
        <v>61.906307900000002</v>
      </c>
      <c r="G380" s="19">
        <f t="shared" si="23"/>
        <v>-0.83476789999999568</v>
      </c>
      <c r="H380" s="72">
        <v>68.246541899999997</v>
      </c>
      <c r="I380" s="72">
        <v>55.739617299999999</v>
      </c>
      <c r="J380" s="72">
        <v>3150.8795264</v>
      </c>
      <c r="K380" s="10">
        <f t="shared" si="20"/>
        <v>29.253726277888759</v>
      </c>
    </row>
    <row r="381" spans="1:11" x14ac:dyDescent="0.25">
      <c r="A381" s="8">
        <v>39904</v>
      </c>
      <c r="B381" s="72">
        <v>10794.3523083</v>
      </c>
      <c r="C381" s="58">
        <f t="shared" si="21"/>
        <v>0.21805820512913096</v>
      </c>
      <c r="D381" s="19">
        <f t="shared" si="22"/>
        <v>0.80188838559563747</v>
      </c>
      <c r="E381" s="72">
        <v>17424.008999999998</v>
      </c>
      <c r="F381" s="72">
        <v>61.951025799999996</v>
      </c>
      <c r="G381" s="19">
        <f t="shared" si="23"/>
        <v>-0.90785760000000693</v>
      </c>
      <c r="H381" s="72">
        <v>68.264276699999996</v>
      </c>
      <c r="I381" s="72">
        <v>55.810205500000002</v>
      </c>
      <c r="J381" s="72">
        <v>3128.216109</v>
      </c>
      <c r="K381" s="10">
        <f t="shared" si="20"/>
        <v>28.980118673675769</v>
      </c>
    </row>
    <row r="382" spans="1:11" x14ac:dyDescent="0.25">
      <c r="A382" s="60">
        <v>39934</v>
      </c>
      <c r="B382" s="72">
        <v>10773.183201100001</v>
      </c>
      <c r="C382" s="58">
        <f t="shared" si="21"/>
        <v>-0.19611280598764649</v>
      </c>
      <c r="D382" s="19">
        <f t="shared" si="22"/>
        <v>0.86655240536502254</v>
      </c>
      <c r="E382" s="72">
        <v>17449.365000000002</v>
      </c>
      <c r="F382" s="72">
        <v>61.739686200000001</v>
      </c>
      <c r="G382" s="19">
        <f t="shared" si="23"/>
        <v>-0.84812459999999845</v>
      </c>
      <c r="H382" s="72">
        <v>67.9099662</v>
      </c>
      <c r="I382" s="72">
        <v>55.7375872</v>
      </c>
      <c r="J382" s="72">
        <v>3156.0502286999999</v>
      </c>
      <c r="K382" s="10">
        <f t="shared" si="20"/>
        <v>29.29542893485511</v>
      </c>
    </row>
    <row r="383" spans="1:11" x14ac:dyDescent="0.25">
      <c r="A383" s="8">
        <v>39965</v>
      </c>
      <c r="B383" s="72">
        <v>10755.178371</v>
      </c>
      <c r="C383" s="58">
        <f t="shared" si="21"/>
        <v>-0.16712637076627665</v>
      </c>
      <c r="D383" s="19">
        <f t="shared" si="22"/>
        <v>0.20330452868179347</v>
      </c>
      <c r="E383" s="72">
        <v>17474.718000000001</v>
      </c>
      <c r="F383" s="72">
        <v>61.547078300000003</v>
      </c>
      <c r="G383" s="19">
        <f t="shared" si="23"/>
        <v>-1.2419399999999996</v>
      </c>
      <c r="H383" s="72">
        <v>67.771562799999998</v>
      </c>
      <c r="I383" s="72">
        <v>55.491883899999998</v>
      </c>
      <c r="J383" s="72">
        <v>3157.7354822000002</v>
      </c>
      <c r="K383" s="10">
        <f t="shared" si="20"/>
        <v>29.360140513470618</v>
      </c>
    </row>
    <row r="384" spans="1:11" x14ac:dyDescent="0.25">
      <c r="A384" s="60">
        <v>39995</v>
      </c>
      <c r="B384" s="72">
        <v>10799.4818799</v>
      </c>
      <c r="C384" s="58">
        <f t="shared" si="21"/>
        <v>0.41192723515826896</v>
      </c>
      <c r="D384" s="19">
        <f t="shared" si="22"/>
        <v>0.44577266284734474</v>
      </c>
      <c r="E384" s="72">
        <v>17503.078000000001</v>
      </c>
      <c r="F384" s="72">
        <v>61.7004728</v>
      </c>
      <c r="G384" s="19">
        <f t="shared" si="23"/>
        <v>-1.0726457000000025</v>
      </c>
      <c r="H384" s="72">
        <v>67.9559316</v>
      </c>
      <c r="I384" s="72">
        <v>55.6151737</v>
      </c>
      <c r="J384" s="72">
        <v>3202.5351641000002</v>
      </c>
      <c r="K384" s="10">
        <f t="shared" si="20"/>
        <v>29.654526019998791</v>
      </c>
    </row>
    <row r="385" spans="1:11" x14ac:dyDescent="0.25">
      <c r="A385" s="8">
        <v>40026</v>
      </c>
      <c r="B385" s="72">
        <v>10789.5555485</v>
      </c>
      <c r="C385" s="58">
        <f t="shared" si="21"/>
        <v>-9.1914885458300288E-2</v>
      </c>
      <c r="D385" s="19">
        <f t="shared" si="22"/>
        <v>-3.7793568684994075E-2</v>
      </c>
      <c r="E385" s="72">
        <v>17531.441999999999</v>
      </c>
      <c r="F385" s="72">
        <v>61.544027900000003</v>
      </c>
      <c r="G385" s="19">
        <f t="shared" si="23"/>
        <v>-1.3523940999999979</v>
      </c>
      <c r="H385" s="72">
        <v>68.0086692</v>
      </c>
      <c r="I385" s="72">
        <v>55.25526</v>
      </c>
      <c r="J385" s="72">
        <v>3218.1889676000001</v>
      </c>
      <c r="K385" s="10">
        <f t="shared" si="20"/>
        <v>29.826890951475782</v>
      </c>
    </row>
    <row r="386" spans="1:11" x14ac:dyDescent="0.25">
      <c r="A386" s="60">
        <v>40057</v>
      </c>
      <c r="B386" s="72">
        <v>10810.206869600001</v>
      </c>
      <c r="C386" s="58">
        <f t="shared" si="21"/>
        <v>0.1914010360034816</v>
      </c>
      <c r="D386" s="19">
        <f t="shared" si="22"/>
        <v>0.3007605996298453</v>
      </c>
      <c r="E386" s="72">
        <v>17559.802</v>
      </c>
      <c r="F386" s="72">
        <v>61.5622367</v>
      </c>
      <c r="G386" s="19">
        <f t="shared" si="23"/>
        <v>-1.1201618999999994</v>
      </c>
      <c r="H386" s="72">
        <v>68.074113400000002</v>
      </c>
      <c r="I386" s="72">
        <v>55.227553800000003</v>
      </c>
      <c r="J386" s="72">
        <v>3231.6305382999999</v>
      </c>
      <c r="K386" s="10">
        <f t="shared" si="20"/>
        <v>29.894252508597706</v>
      </c>
    </row>
    <row r="387" spans="1:11" x14ac:dyDescent="0.25">
      <c r="A387" s="8">
        <v>40087</v>
      </c>
      <c r="B387" s="72">
        <v>10820.494004599999</v>
      </c>
      <c r="C387" s="58">
        <f t="shared" si="21"/>
        <v>9.5161314895163662E-2</v>
      </c>
      <c r="D387" s="19">
        <f t="shared" si="22"/>
        <v>0.30803191064604923</v>
      </c>
      <c r="E387" s="72">
        <v>17582.046999999999</v>
      </c>
      <c r="F387" s="72">
        <v>61.542856800000003</v>
      </c>
      <c r="G387" s="19">
        <f t="shared" si="23"/>
        <v>-1.0798996999999986</v>
      </c>
      <c r="H387" s="72">
        <v>67.964727999999994</v>
      </c>
      <c r="I387" s="72">
        <v>55.296581799999998</v>
      </c>
      <c r="J387" s="72">
        <v>3238.1129305999998</v>
      </c>
      <c r="K387" s="10">
        <f t="shared" si="20"/>
        <v>29.925740259394964</v>
      </c>
    </row>
    <row r="388" spans="1:11" x14ac:dyDescent="0.25">
      <c r="A388" s="60">
        <v>40118</v>
      </c>
      <c r="B388" s="72">
        <v>10851.200101799999</v>
      </c>
      <c r="C388" s="58">
        <f t="shared" si="21"/>
        <v>0.28377722114116216</v>
      </c>
      <c r="D388" s="19">
        <f t="shared" si="22"/>
        <v>0.64728818980340419</v>
      </c>
      <c r="E388" s="72">
        <v>17604.295999999998</v>
      </c>
      <c r="F388" s="72">
        <v>61.639500400000003</v>
      </c>
      <c r="G388" s="19">
        <f t="shared" si="23"/>
        <v>-0.83501489999999734</v>
      </c>
      <c r="H388" s="72">
        <v>68.014045899999999</v>
      </c>
      <c r="I388" s="72">
        <v>55.440026799999998</v>
      </c>
      <c r="J388" s="72">
        <v>3242.6564429999999</v>
      </c>
      <c r="K388" s="10">
        <f t="shared" si="20"/>
        <v>29.88292919289275</v>
      </c>
    </row>
    <row r="389" spans="1:11" x14ac:dyDescent="0.25">
      <c r="A389" s="8">
        <v>40148</v>
      </c>
      <c r="B389" s="72">
        <v>10887.1677229</v>
      </c>
      <c r="C389" s="58">
        <f t="shared" si="21"/>
        <v>0.33146214946339647</v>
      </c>
      <c r="D389" s="19">
        <f t="shared" si="22"/>
        <v>0.91023340895424343</v>
      </c>
      <c r="E389" s="72">
        <v>17626.541000000001</v>
      </c>
      <c r="F389" s="72">
        <v>61.765763999999997</v>
      </c>
      <c r="G389" s="19">
        <f t="shared" si="23"/>
        <v>-0.63857349999999968</v>
      </c>
      <c r="H389" s="72">
        <v>68.286103299999994</v>
      </c>
      <c r="I389" s="72">
        <v>55.425356700000002</v>
      </c>
      <c r="J389" s="72">
        <v>3270.5898726999999</v>
      </c>
      <c r="K389" s="10">
        <f t="shared" si="20"/>
        <v>30.040777876698471</v>
      </c>
    </row>
    <row r="390" spans="1:11" x14ac:dyDescent="0.25">
      <c r="A390" s="60">
        <v>40179</v>
      </c>
      <c r="B390" s="72">
        <v>10936.4401072</v>
      </c>
      <c r="C390" s="58">
        <f t="shared" si="21"/>
        <v>0.4525730249967686</v>
      </c>
      <c r="D390" s="19">
        <f t="shared" si="22"/>
        <v>1.3409561911048982</v>
      </c>
      <c r="E390" s="72">
        <v>17655.68</v>
      </c>
      <c r="F390" s="72">
        <v>61.942899400000002</v>
      </c>
      <c r="G390" s="19">
        <f t="shared" si="23"/>
        <v>-0.34550189999999503</v>
      </c>
      <c r="H390" s="72">
        <v>68.607588100000001</v>
      </c>
      <c r="I390" s="72">
        <v>55.462221</v>
      </c>
      <c r="J390" s="72">
        <v>3297.1742300000001</v>
      </c>
      <c r="K390" s="10">
        <f t="shared" si="20"/>
        <v>30.148514486256882</v>
      </c>
    </row>
    <row r="391" spans="1:11" x14ac:dyDescent="0.25">
      <c r="A391" s="8">
        <v>40210</v>
      </c>
      <c r="B391" s="72">
        <v>10920.1931346</v>
      </c>
      <c r="C391" s="58">
        <f t="shared" si="21"/>
        <v>-0.14855814543622609</v>
      </c>
      <c r="D391" s="19">
        <f t="shared" si="22"/>
        <v>1.0709060547923928</v>
      </c>
      <c r="E391" s="72">
        <v>17684.824000000001</v>
      </c>
      <c r="F391" s="72">
        <v>61.748950000000001</v>
      </c>
      <c r="G391" s="19">
        <f t="shared" si="23"/>
        <v>-0.48157400000000194</v>
      </c>
      <c r="H391" s="72">
        <v>68.455659299999994</v>
      </c>
      <c r="I391" s="72">
        <v>55.227493799999998</v>
      </c>
      <c r="J391" s="72">
        <v>3297.8485116000002</v>
      </c>
      <c r="K391" s="10">
        <f t="shared" si="20"/>
        <v>30.199543826298804</v>
      </c>
    </row>
    <row r="392" spans="1:11" x14ac:dyDescent="0.25">
      <c r="A392" s="60">
        <v>40238</v>
      </c>
      <c r="B392" s="72">
        <v>10925.9311595</v>
      </c>
      <c r="C392" s="58">
        <f t="shared" si="21"/>
        <v>5.2545086238623383E-2</v>
      </c>
      <c r="D392" s="19">
        <f t="shared" si="22"/>
        <v>1.4396763802174302</v>
      </c>
      <c r="E392" s="72">
        <v>17713.963</v>
      </c>
      <c r="F392" s="72">
        <v>61.679767300000002</v>
      </c>
      <c r="G392" s="19">
        <f t="shared" si="23"/>
        <v>-0.22654059999999987</v>
      </c>
      <c r="H392" s="72">
        <v>68.211496199999999</v>
      </c>
      <c r="I392" s="72">
        <v>55.328541899999998</v>
      </c>
      <c r="J392" s="72">
        <v>3289.6097788000002</v>
      </c>
      <c r="K392" s="10">
        <f t="shared" ref="K392:K455" si="24">J392/B392*100</f>
        <v>30.108278468693388</v>
      </c>
    </row>
    <row r="393" spans="1:11" x14ac:dyDescent="0.25">
      <c r="A393" s="8">
        <v>40269</v>
      </c>
      <c r="B393" s="72">
        <v>10937.332969499999</v>
      </c>
      <c r="C393" s="58">
        <f t="shared" ref="C393:C456" si="25">(B393-B392)/B392*100</f>
        <v>0.10435549916572205</v>
      </c>
      <c r="D393" s="19">
        <f t="shared" si="22"/>
        <v>1.3245876835987511</v>
      </c>
      <c r="E393" s="72">
        <v>17733.565999999999</v>
      </c>
      <c r="F393" s="72">
        <v>61.675880499999998</v>
      </c>
      <c r="G393" s="19">
        <f t="shared" si="23"/>
        <v>-0.27514529999999837</v>
      </c>
      <c r="H393" s="72">
        <v>68.359239900000006</v>
      </c>
      <c r="I393" s="72">
        <v>55.1771697</v>
      </c>
      <c r="J393" s="72">
        <v>3259.5695303000002</v>
      </c>
      <c r="K393" s="10">
        <f t="shared" si="24"/>
        <v>29.802233683382244</v>
      </c>
    </row>
    <row r="394" spans="1:11" x14ac:dyDescent="0.25">
      <c r="A394" s="60">
        <v>40299</v>
      </c>
      <c r="B394" s="72">
        <v>10939.3532851</v>
      </c>
      <c r="C394" s="58">
        <f t="shared" si="25"/>
        <v>1.8471739002868123E-2</v>
      </c>
      <c r="D394" s="19">
        <f t="shared" si="22"/>
        <v>1.5424418289204676</v>
      </c>
      <c r="E394" s="72">
        <v>17753.170999999998</v>
      </c>
      <c r="F394" s="72">
        <v>61.619151199999997</v>
      </c>
      <c r="G394" s="19">
        <f t="shared" si="23"/>
        <v>-0.12053500000000383</v>
      </c>
      <c r="H394" s="72">
        <v>68.207015999999996</v>
      </c>
      <c r="I394" s="72">
        <v>55.213230699999997</v>
      </c>
      <c r="J394" s="72">
        <v>3244.3760379</v>
      </c>
      <c r="K394" s="10">
        <f t="shared" si="24"/>
        <v>29.657841312420345</v>
      </c>
    </row>
    <row r="395" spans="1:11" x14ac:dyDescent="0.25">
      <c r="A395" s="8">
        <v>40330</v>
      </c>
      <c r="B395" s="72">
        <v>10992.861546399999</v>
      </c>
      <c r="C395" s="58">
        <f t="shared" si="25"/>
        <v>0.48913550833832831</v>
      </c>
      <c r="D395" s="19">
        <f t="shared" si="22"/>
        <v>2.2099417341220731</v>
      </c>
      <c r="E395" s="72">
        <v>17772.774000000001</v>
      </c>
      <c r="F395" s="72">
        <v>61.852255300000003</v>
      </c>
      <c r="G395" s="19">
        <f t="shared" si="23"/>
        <v>0.30517700000000048</v>
      </c>
      <c r="H395" s="72">
        <v>68.496016499999996</v>
      </c>
      <c r="I395" s="72">
        <v>55.3919329</v>
      </c>
      <c r="J395" s="72">
        <v>3280.0489613</v>
      </c>
      <c r="K395" s="10">
        <f t="shared" si="24"/>
        <v>29.837990294475851</v>
      </c>
    </row>
    <row r="396" spans="1:11" x14ac:dyDescent="0.25">
      <c r="A396" s="60">
        <v>40360</v>
      </c>
      <c r="B396" s="72">
        <v>11019.1641459</v>
      </c>
      <c r="C396" s="58">
        <f t="shared" si="25"/>
        <v>0.23926981513393517</v>
      </c>
      <c r="D396" s="19">
        <f t="shared" si="22"/>
        <v>2.0341926440829767</v>
      </c>
      <c r="E396" s="72">
        <v>17793.839</v>
      </c>
      <c r="F396" s="72">
        <v>61.926850899999998</v>
      </c>
      <c r="G396" s="19">
        <f t="shared" si="23"/>
        <v>0.22637809999999803</v>
      </c>
      <c r="H396" s="72">
        <v>68.525464600000006</v>
      </c>
      <c r="I396" s="72">
        <v>55.511006600000002</v>
      </c>
      <c r="J396" s="72">
        <v>3306.0858730999998</v>
      </c>
      <c r="K396" s="10">
        <f t="shared" si="24"/>
        <v>30.003054944327378</v>
      </c>
    </row>
    <row r="397" spans="1:11" x14ac:dyDescent="0.25">
      <c r="A397" s="8">
        <v>40391</v>
      </c>
      <c r="B397" s="72">
        <v>11061.089508900001</v>
      </c>
      <c r="C397" s="58">
        <f t="shared" si="25"/>
        <v>0.38047679882870095</v>
      </c>
      <c r="D397" s="19">
        <f t="shared" si="22"/>
        <v>2.5166371235537093</v>
      </c>
      <c r="E397" s="72">
        <v>17814.901000000002</v>
      </c>
      <c r="F397" s="72">
        <v>62.088975499999997</v>
      </c>
      <c r="G397" s="19">
        <f t="shared" si="23"/>
        <v>0.54494759999999332</v>
      </c>
      <c r="H397" s="72">
        <v>68.834451099999995</v>
      </c>
      <c r="I397" s="72">
        <v>55.530836499999999</v>
      </c>
      <c r="J397" s="72">
        <v>3284.2696197</v>
      </c>
      <c r="K397" s="10">
        <f t="shared" si="24"/>
        <v>29.69209874901928</v>
      </c>
    </row>
    <row r="398" spans="1:11" x14ac:dyDescent="0.25">
      <c r="A398" s="60">
        <v>40422</v>
      </c>
      <c r="B398" s="72">
        <v>11087.4992602</v>
      </c>
      <c r="C398" s="58">
        <f t="shared" si="25"/>
        <v>0.23876265786249914</v>
      </c>
      <c r="D398" s="19">
        <f t="shared" si="22"/>
        <v>2.5650979111212884</v>
      </c>
      <c r="E398" s="72">
        <v>17835.966</v>
      </c>
      <c r="F398" s="72">
        <v>62.163716100000002</v>
      </c>
      <c r="G398" s="19">
        <f t="shared" si="23"/>
        <v>0.60147940000000233</v>
      </c>
      <c r="H398" s="72">
        <v>68.938807999999995</v>
      </c>
      <c r="I398" s="72">
        <v>55.577362700000002</v>
      </c>
      <c r="J398" s="72">
        <v>3273.1457058999999</v>
      </c>
      <c r="K398" s="10">
        <f t="shared" si="24"/>
        <v>29.521045540443698</v>
      </c>
    </row>
    <row r="399" spans="1:11" x14ac:dyDescent="0.25">
      <c r="A399" s="8">
        <v>40452</v>
      </c>
      <c r="B399" s="72">
        <v>11104.5361722</v>
      </c>
      <c r="C399" s="58">
        <f t="shared" si="25"/>
        <v>0.1536587430599049</v>
      </c>
      <c r="D399" s="19">
        <f t="shared" si="22"/>
        <v>2.6250388150416124</v>
      </c>
      <c r="E399" s="72">
        <v>17856.97</v>
      </c>
      <c r="F399" s="72">
        <v>62.186004500000003</v>
      </c>
      <c r="G399" s="19">
        <f t="shared" si="23"/>
        <v>0.6431477000000001</v>
      </c>
      <c r="H399" s="72">
        <v>68.925041300000004</v>
      </c>
      <c r="I399" s="72">
        <v>55.635354599999999</v>
      </c>
      <c r="J399" s="72">
        <v>3311.5050194</v>
      </c>
      <c r="K399" s="10">
        <f t="shared" si="24"/>
        <v>29.821191700832056</v>
      </c>
    </row>
    <row r="400" spans="1:11" x14ac:dyDescent="0.25">
      <c r="A400" s="60">
        <v>40483</v>
      </c>
      <c r="B400" s="72">
        <v>11163.6071646</v>
      </c>
      <c r="C400" s="58">
        <f t="shared" si="25"/>
        <v>0.53195371228456512</v>
      </c>
      <c r="D400" s="19">
        <f t="shared" si="22"/>
        <v>2.879009324951797</v>
      </c>
      <c r="E400" s="72">
        <v>17877.973000000002</v>
      </c>
      <c r="F400" s="72">
        <v>62.443360699999999</v>
      </c>
      <c r="G400" s="19">
        <f t="shared" si="23"/>
        <v>0.80386029999999664</v>
      </c>
      <c r="H400" s="72">
        <v>69.241557499999999</v>
      </c>
      <c r="I400" s="72">
        <v>55.8358591</v>
      </c>
      <c r="J400" s="72">
        <v>3305.2233977000001</v>
      </c>
      <c r="K400" s="10">
        <f t="shared" si="24"/>
        <v>29.60712741828576</v>
      </c>
    </row>
    <row r="401" spans="1:11" x14ac:dyDescent="0.25">
      <c r="A401" s="8">
        <v>40513</v>
      </c>
      <c r="B401" s="72">
        <v>11169.064352199999</v>
      </c>
      <c r="C401" s="58">
        <f t="shared" si="25"/>
        <v>4.8883730137906756E-2</v>
      </c>
      <c r="D401" s="19">
        <f t="shared" si="22"/>
        <v>2.5892558696148296</v>
      </c>
      <c r="E401" s="72">
        <v>17898.976999999999</v>
      </c>
      <c r="F401" s="72">
        <v>62.400573799999997</v>
      </c>
      <c r="G401" s="19">
        <f t="shared" si="23"/>
        <v>0.63480979999999931</v>
      </c>
      <c r="H401" s="72">
        <v>69.223336700000004</v>
      </c>
      <c r="I401" s="72">
        <v>55.769848199999998</v>
      </c>
      <c r="J401" s="72">
        <v>3313.9089783999998</v>
      </c>
      <c r="K401" s="10">
        <f t="shared" si="24"/>
        <v>29.67042604376481</v>
      </c>
    </row>
    <row r="402" spans="1:11" x14ac:dyDescent="0.25">
      <c r="A402" s="60">
        <v>40544</v>
      </c>
      <c r="B402" s="72">
        <v>11199.744988</v>
      </c>
      <c r="C402" s="58">
        <f t="shared" si="25"/>
        <v>0.27469298083109361</v>
      </c>
      <c r="D402" s="19">
        <f t="shared" si="22"/>
        <v>2.4075922166542445</v>
      </c>
      <c r="E402" s="72">
        <v>17926.286</v>
      </c>
      <c r="F402" s="72">
        <v>62.476661300000004</v>
      </c>
      <c r="G402" s="19">
        <f t="shared" si="23"/>
        <v>0.53376190000000179</v>
      </c>
      <c r="H402" s="72">
        <v>69.381757899999997</v>
      </c>
      <c r="I402" s="72">
        <v>55.766534399999998</v>
      </c>
      <c r="J402" s="72">
        <v>3336.2632693999999</v>
      </c>
      <c r="K402" s="10">
        <f t="shared" si="24"/>
        <v>29.788743163122454</v>
      </c>
    </row>
    <row r="403" spans="1:11" x14ac:dyDescent="0.25">
      <c r="A403" s="8">
        <v>40575</v>
      </c>
      <c r="B403" s="72">
        <v>11175.4388659</v>
      </c>
      <c r="C403" s="58">
        <f t="shared" si="25"/>
        <v>-0.21702388872285563</v>
      </c>
      <c r="D403" s="19">
        <f t="shared" si="22"/>
        <v>2.3373737822572771</v>
      </c>
      <c r="E403" s="72">
        <v>17953.595000000001</v>
      </c>
      <c r="F403" s="72">
        <v>62.246245799999997</v>
      </c>
      <c r="G403" s="19">
        <f t="shared" si="23"/>
        <v>0.49729579999999629</v>
      </c>
      <c r="H403" s="72">
        <v>69.044526500000003</v>
      </c>
      <c r="I403" s="72">
        <v>55.6405399</v>
      </c>
      <c r="J403" s="72">
        <v>3279.7277152000001</v>
      </c>
      <c r="K403" s="10">
        <f t="shared" si="24"/>
        <v>29.347641328051516</v>
      </c>
    </row>
    <row r="404" spans="1:11" x14ac:dyDescent="0.25">
      <c r="A404" s="60">
        <v>40603</v>
      </c>
      <c r="B404" s="72">
        <v>11215.4827847</v>
      </c>
      <c r="C404" s="58">
        <f t="shared" si="25"/>
        <v>0.35832077183283972</v>
      </c>
      <c r="D404" s="19">
        <f t="shared" ref="D404:D467" si="26">(B404-B392)/B392*100</f>
        <v>2.6501322493528363</v>
      </c>
      <c r="E404" s="72">
        <v>17980.903999999999</v>
      </c>
      <c r="F404" s="72">
        <v>62.374409999999997</v>
      </c>
      <c r="G404" s="19">
        <f t="shared" ref="G404:G467" si="27">F404-F392</f>
        <v>0.69464269999999573</v>
      </c>
      <c r="H404" s="72">
        <v>69.045867999999999</v>
      </c>
      <c r="I404" s="72">
        <v>55.892521799999997</v>
      </c>
      <c r="J404" s="72">
        <v>3283.7081509</v>
      </c>
      <c r="K404" s="10">
        <f t="shared" si="24"/>
        <v>29.278348635866013</v>
      </c>
    </row>
    <row r="405" spans="1:11" x14ac:dyDescent="0.25">
      <c r="A405" s="8">
        <v>40634</v>
      </c>
      <c r="B405" s="72">
        <v>11182.2945225</v>
      </c>
      <c r="C405" s="58">
        <f t="shared" si="25"/>
        <v>-0.29591469967993106</v>
      </c>
      <c r="D405" s="19">
        <f t="shared" si="26"/>
        <v>2.2396826875720457</v>
      </c>
      <c r="E405" s="72">
        <v>18002.571</v>
      </c>
      <c r="F405" s="72">
        <v>62.114986399999999</v>
      </c>
      <c r="G405" s="19">
        <f t="shared" si="27"/>
        <v>0.43910590000000127</v>
      </c>
      <c r="H405" s="72">
        <v>68.642388499999996</v>
      </c>
      <c r="I405" s="72">
        <v>55.7724397</v>
      </c>
      <c r="J405" s="72">
        <v>3298.6351927000001</v>
      </c>
      <c r="K405" s="10">
        <f t="shared" si="24"/>
        <v>29.498732894780989</v>
      </c>
    </row>
    <row r="406" spans="1:11" x14ac:dyDescent="0.25">
      <c r="A406" s="60">
        <v>40664</v>
      </c>
      <c r="B406" s="72">
        <v>11173.232846499999</v>
      </c>
      <c r="C406" s="58">
        <f t="shared" si="25"/>
        <v>-8.1035926765907373E-2</v>
      </c>
      <c r="D406" s="19">
        <f t="shared" si="26"/>
        <v>2.1379651548374068</v>
      </c>
      <c r="E406" s="72">
        <v>18024.240000000002</v>
      </c>
      <c r="F406" s="72">
        <v>61.990035900000002</v>
      </c>
      <c r="G406" s="19">
        <f t="shared" si="27"/>
        <v>0.37088470000000484</v>
      </c>
      <c r="H406" s="72">
        <v>68.561364100000006</v>
      </c>
      <c r="I406" s="72">
        <v>55.604170500000002</v>
      </c>
      <c r="J406" s="72">
        <v>3336.5192182000001</v>
      </c>
      <c r="K406" s="10">
        <f t="shared" si="24"/>
        <v>29.861717410150995</v>
      </c>
    </row>
    <row r="407" spans="1:11" x14ac:dyDescent="0.25">
      <c r="A407" s="8">
        <v>40695</v>
      </c>
      <c r="B407" s="72">
        <v>11205.6966517</v>
      </c>
      <c r="C407" s="58">
        <f t="shared" si="25"/>
        <v>0.29054979562311889</v>
      </c>
      <c r="D407" s="19">
        <f t="shared" si="26"/>
        <v>1.9361210400189288</v>
      </c>
      <c r="E407" s="72">
        <v>18045.906999999999</v>
      </c>
      <c r="F407" s="72">
        <v>62.095502600000003</v>
      </c>
      <c r="G407" s="19">
        <f t="shared" si="27"/>
        <v>0.24324730000000017</v>
      </c>
      <c r="H407" s="72">
        <v>68.516306799999995</v>
      </c>
      <c r="I407" s="72">
        <v>55.855297999999998</v>
      </c>
      <c r="J407" s="72">
        <v>3298.3088429999998</v>
      </c>
      <c r="K407" s="10">
        <f t="shared" si="24"/>
        <v>29.434214984747225</v>
      </c>
    </row>
    <row r="408" spans="1:11" x14ac:dyDescent="0.25">
      <c r="A408" s="60">
        <v>40725</v>
      </c>
      <c r="B408" s="72">
        <v>11209.844161000001</v>
      </c>
      <c r="C408" s="58">
        <f t="shared" si="25"/>
        <v>3.7012507378303944E-2</v>
      </c>
      <c r="D408" s="19">
        <f t="shared" si="26"/>
        <v>1.730439918811344</v>
      </c>
      <c r="E408" s="72">
        <v>18067.617999999999</v>
      </c>
      <c r="F408" s="72">
        <v>62.043840899999999</v>
      </c>
      <c r="G408" s="19">
        <f t="shared" si="27"/>
        <v>0.11699000000000126</v>
      </c>
      <c r="H408" s="72">
        <v>68.428737999999996</v>
      </c>
      <c r="I408" s="72">
        <v>55.840792899999997</v>
      </c>
      <c r="J408" s="72">
        <v>3325.5286234</v>
      </c>
      <c r="K408" s="10">
        <f t="shared" si="24"/>
        <v>29.666145002887696</v>
      </c>
    </row>
    <row r="409" spans="1:11" x14ac:dyDescent="0.25">
      <c r="A409" s="8">
        <v>40756</v>
      </c>
      <c r="B409" s="72">
        <v>11218.976738400001</v>
      </c>
      <c r="C409" s="58">
        <f t="shared" si="25"/>
        <v>8.1469262808957943E-2</v>
      </c>
      <c r="D409" s="19">
        <f t="shared" si="26"/>
        <v>1.4274111910310507</v>
      </c>
      <c r="E409" s="72">
        <v>18090.2</v>
      </c>
      <c r="F409" s="72">
        <v>62.0168751</v>
      </c>
      <c r="G409" s="19">
        <f t="shared" si="27"/>
        <v>-7.2100399999996512E-2</v>
      </c>
      <c r="H409" s="72">
        <v>68.388157899999996</v>
      </c>
      <c r="I409" s="72">
        <v>55.828849300000002</v>
      </c>
      <c r="J409" s="72">
        <v>3333.4746447000002</v>
      </c>
      <c r="K409" s="10">
        <f t="shared" si="24"/>
        <v>29.712822500917362</v>
      </c>
    </row>
    <row r="410" spans="1:11" x14ac:dyDescent="0.25">
      <c r="A410" s="60">
        <v>40787</v>
      </c>
      <c r="B410" s="72">
        <v>11246.2582735</v>
      </c>
      <c r="C410" s="58">
        <f t="shared" si="25"/>
        <v>0.2431731140561201</v>
      </c>
      <c r="D410" s="19">
        <f t="shared" si="26"/>
        <v>1.4318739471747723</v>
      </c>
      <c r="E410" s="72">
        <v>18112.784</v>
      </c>
      <c r="F410" s="72">
        <v>62.090169400000001</v>
      </c>
      <c r="G410" s="19">
        <f t="shared" si="27"/>
        <v>-7.3546700000001408E-2</v>
      </c>
      <c r="H410" s="72">
        <v>68.431506900000002</v>
      </c>
      <c r="I410" s="72">
        <v>55.933031499999998</v>
      </c>
      <c r="J410" s="72">
        <v>3350.6731728999998</v>
      </c>
      <c r="K410" s="10">
        <f t="shared" si="24"/>
        <v>29.79367084957779</v>
      </c>
    </row>
    <row r="411" spans="1:11" x14ac:dyDescent="0.25">
      <c r="A411" s="8">
        <v>40817</v>
      </c>
      <c r="B411" s="72">
        <v>11249.391088099999</v>
      </c>
      <c r="C411" s="58">
        <f t="shared" si="25"/>
        <v>2.7856505904560222E-2</v>
      </c>
      <c r="D411" s="19">
        <f t="shared" si="26"/>
        <v>1.3044661537745366</v>
      </c>
      <c r="E411" s="72">
        <v>18140.210999999999</v>
      </c>
      <c r="F411" s="72">
        <v>62.013562499999999</v>
      </c>
      <c r="G411" s="19">
        <f t="shared" si="27"/>
        <v>-0.17244200000000376</v>
      </c>
      <c r="H411" s="72">
        <v>68.331074999999998</v>
      </c>
      <c r="I411" s="72">
        <v>55.878845099999999</v>
      </c>
      <c r="J411" s="72">
        <v>3332.8129352000001</v>
      </c>
      <c r="K411" s="10">
        <f t="shared" si="24"/>
        <v>29.62660742345038</v>
      </c>
    </row>
    <row r="412" spans="1:11" x14ac:dyDescent="0.25">
      <c r="A412" s="60">
        <v>40848</v>
      </c>
      <c r="B412" s="72">
        <v>11253.081415500001</v>
      </c>
      <c r="C412" s="58">
        <f t="shared" si="25"/>
        <v>3.2804685792329126E-2</v>
      </c>
      <c r="D412" s="19">
        <f t="shared" si="26"/>
        <v>0.80148154248677939</v>
      </c>
      <c r="E412" s="72">
        <v>18167.64</v>
      </c>
      <c r="F412" s="72">
        <v>61.940248799999999</v>
      </c>
      <c r="G412" s="19">
        <f t="shared" si="27"/>
        <v>-0.50311190000000039</v>
      </c>
      <c r="H412" s="72">
        <v>68.373004600000002</v>
      </c>
      <c r="I412" s="72">
        <v>55.692926700000001</v>
      </c>
      <c r="J412" s="72">
        <v>3370.0768840000001</v>
      </c>
      <c r="K412" s="10">
        <f t="shared" si="24"/>
        <v>29.948036093989817</v>
      </c>
    </row>
    <row r="413" spans="1:11" x14ac:dyDescent="0.25">
      <c r="A413" s="8">
        <v>40878</v>
      </c>
      <c r="B413" s="72">
        <v>11231.7917514</v>
      </c>
      <c r="C413" s="58">
        <f t="shared" si="25"/>
        <v>-0.18918963894348323</v>
      </c>
      <c r="D413" s="19">
        <f t="shared" si="26"/>
        <v>0.56161731387683667</v>
      </c>
      <c r="E413" s="72">
        <v>18195.066999999999</v>
      </c>
      <c r="F413" s="72">
        <v>61.729872999999998</v>
      </c>
      <c r="G413" s="19">
        <f t="shared" si="27"/>
        <v>-0.67070079999999876</v>
      </c>
      <c r="H413" s="72">
        <v>68.319351600000005</v>
      </c>
      <c r="I413" s="72">
        <v>55.329614100000001</v>
      </c>
      <c r="J413" s="72">
        <v>3315.2580315</v>
      </c>
      <c r="K413" s="10">
        <f t="shared" si="24"/>
        <v>29.516733437358877</v>
      </c>
    </row>
    <row r="414" spans="1:11" x14ac:dyDescent="0.25">
      <c r="A414" s="60">
        <v>40909</v>
      </c>
      <c r="B414" s="72">
        <v>11304.9482324</v>
      </c>
      <c r="C414" s="58">
        <f t="shared" si="25"/>
        <v>0.65133402238232663</v>
      </c>
      <c r="D414" s="19">
        <f t="shared" si="26"/>
        <v>0.93933606981873252</v>
      </c>
      <c r="E414" s="72">
        <v>18227.418000000001</v>
      </c>
      <c r="F414" s="72">
        <v>62.021665599999999</v>
      </c>
      <c r="G414" s="19">
        <f t="shared" si="27"/>
        <v>-0.45499570000000489</v>
      </c>
      <c r="H414" s="72">
        <v>68.6259759</v>
      </c>
      <c r="I414" s="72">
        <v>55.606772499999998</v>
      </c>
      <c r="J414" s="72">
        <v>3343.0704756999999</v>
      </c>
      <c r="K414" s="10">
        <f t="shared" si="24"/>
        <v>29.571745106437149</v>
      </c>
    </row>
    <row r="415" spans="1:11" x14ac:dyDescent="0.25">
      <c r="A415" s="8">
        <v>40940</v>
      </c>
      <c r="B415" s="72">
        <v>11270.6413097</v>
      </c>
      <c r="C415" s="58">
        <f t="shared" si="25"/>
        <v>-0.30346819812651538</v>
      </c>
      <c r="D415" s="19">
        <f t="shared" si="26"/>
        <v>0.85188997892955454</v>
      </c>
      <c r="E415" s="72">
        <v>18259.766</v>
      </c>
      <c r="F415" s="72">
        <v>61.723908799999997</v>
      </c>
      <c r="G415" s="19">
        <f t="shared" si="27"/>
        <v>-0.52233700000000027</v>
      </c>
      <c r="H415" s="72">
        <v>68.151256399999994</v>
      </c>
      <c r="I415" s="72">
        <v>55.480697399999997</v>
      </c>
      <c r="J415" s="72">
        <v>3321.9185081000001</v>
      </c>
      <c r="K415" s="10">
        <f t="shared" si="24"/>
        <v>29.474085962091735</v>
      </c>
    </row>
    <row r="416" spans="1:11" x14ac:dyDescent="0.25">
      <c r="A416" s="60">
        <v>40969</v>
      </c>
      <c r="B416" s="72">
        <v>11333.802683899999</v>
      </c>
      <c r="C416" s="58">
        <f t="shared" si="25"/>
        <v>0.56040621349239139</v>
      </c>
      <c r="D416" s="19">
        <f t="shared" si="26"/>
        <v>1.0549692908575463</v>
      </c>
      <c r="E416" s="72">
        <v>18292.116999999998</v>
      </c>
      <c r="F416" s="72">
        <v>61.9600382</v>
      </c>
      <c r="G416" s="19">
        <f t="shared" si="27"/>
        <v>-0.41437179999999785</v>
      </c>
      <c r="H416" s="72">
        <v>68.1471363</v>
      </c>
      <c r="I416" s="72">
        <v>55.949977199999999</v>
      </c>
      <c r="J416" s="72">
        <v>3366.5147399000002</v>
      </c>
      <c r="K416" s="10">
        <f t="shared" si="24"/>
        <v>29.703311710924996</v>
      </c>
    </row>
    <row r="417" spans="1:11" x14ac:dyDescent="0.25">
      <c r="A417" s="8">
        <v>41000</v>
      </c>
      <c r="B417" s="72">
        <v>11321.878775200001</v>
      </c>
      <c r="C417" s="58">
        <f t="shared" si="25"/>
        <v>-0.10520660216660541</v>
      </c>
      <c r="D417" s="19">
        <f t="shared" si="26"/>
        <v>1.248261279642936</v>
      </c>
      <c r="E417" s="72">
        <v>18317.937999999998</v>
      </c>
      <c r="F417" s="72">
        <v>61.807605100000004</v>
      </c>
      <c r="G417" s="19">
        <f t="shared" si="27"/>
        <v>-0.30738129999999586</v>
      </c>
      <c r="H417" s="72">
        <v>68.186453299999997</v>
      </c>
      <c r="I417" s="72">
        <v>55.610585100000002</v>
      </c>
      <c r="J417" s="72">
        <v>3376.5221081</v>
      </c>
      <c r="K417" s="10">
        <f t="shared" si="24"/>
        <v>29.822984110164647</v>
      </c>
    </row>
    <row r="418" spans="1:11" x14ac:dyDescent="0.25">
      <c r="A418" s="60">
        <v>41030</v>
      </c>
      <c r="B418" s="72">
        <v>11364.554940100001</v>
      </c>
      <c r="C418" s="58">
        <f t="shared" si="25"/>
        <v>0.37693536335577066</v>
      </c>
      <c r="D418" s="19">
        <f t="shared" si="26"/>
        <v>1.7123253066361452</v>
      </c>
      <c r="E418" s="72">
        <v>18343.760999999999</v>
      </c>
      <c r="F418" s="72">
        <v>61.9532436</v>
      </c>
      <c r="G418" s="19">
        <f t="shared" si="27"/>
        <v>-3.6792300000001887E-2</v>
      </c>
      <c r="H418" s="72">
        <v>68.207551899999999</v>
      </c>
      <c r="I418" s="72">
        <v>55.8765176</v>
      </c>
      <c r="J418" s="72">
        <v>3377.1097260000001</v>
      </c>
      <c r="K418" s="10">
        <f t="shared" si="24"/>
        <v>29.716163490783241</v>
      </c>
    </row>
    <row r="419" spans="1:11" x14ac:dyDescent="0.25">
      <c r="A419" s="8">
        <v>41061</v>
      </c>
      <c r="B419" s="72">
        <v>11338.505556100001</v>
      </c>
      <c r="C419" s="58">
        <f t="shared" si="25"/>
        <v>-0.2292160505827138</v>
      </c>
      <c r="D419" s="19">
        <f t="shared" si="26"/>
        <v>1.1851909660596829</v>
      </c>
      <c r="E419" s="72">
        <v>18369.580000000002</v>
      </c>
      <c r="F419" s="72">
        <v>61.724359300000003</v>
      </c>
      <c r="G419" s="19">
        <f t="shared" si="27"/>
        <v>-0.37114329999999995</v>
      </c>
      <c r="H419" s="72">
        <v>68.080551499999999</v>
      </c>
      <c r="I419" s="72">
        <v>55.547964999999998</v>
      </c>
      <c r="J419" s="72">
        <v>3379.5827196</v>
      </c>
      <c r="K419" s="10">
        <f t="shared" si="24"/>
        <v>29.806244772546929</v>
      </c>
    </row>
    <row r="420" spans="1:11" x14ac:dyDescent="0.25">
      <c r="A420" s="8">
        <v>41091</v>
      </c>
      <c r="B420" s="72">
        <v>11348.7467373</v>
      </c>
      <c r="C420" s="58">
        <f t="shared" si="25"/>
        <v>9.0322142978440989E-2</v>
      </c>
      <c r="D420" s="19">
        <f t="shared" si="26"/>
        <v>1.2391124649462382</v>
      </c>
      <c r="E420" s="72">
        <v>18396.626</v>
      </c>
      <c r="F420" s="72">
        <v>61.6892833</v>
      </c>
      <c r="G420" s="19">
        <f t="shared" si="27"/>
        <v>-0.3545575999999997</v>
      </c>
      <c r="H420" s="72">
        <v>67.835883999999993</v>
      </c>
      <c r="I420" s="72">
        <v>55.716298600000002</v>
      </c>
      <c r="J420" s="72">
        <v>3381.9153216</v>
      </c>
      <c r="K420" s="10">
        <f t="shared" si="24"/>
        <v>29.799901256802542</v>
      </c>
    </row>
    <row r="421" spans="1:11" x14ac:dyDescent="0.25">
      <c r="A421" s="60">
        <v>41122</v>
      </c>
      <c r="B421" s="72">
        <v>11361.2832218</v>
      </c>
      <c r="C421" s="58">
        <f t="shared" si="25"/>
        <v>0.11046580552191393</v>
      </c>
      <c r="D421" s="19">
        <f t="shared" si="26"/>
        <v>1.2684444109142061</v>
      </c>
      <c r="E421" s="72">
        <v>18423.670999999998</v>
      </c>
      <c r="F421" s="72">
        <v>61.666772199999997</v>
      </c>
      <c r="G421" s="19">
        <f t="shared" si="27"/>
        <v>-0.3501029000000031</v>
      </c>
      <c r="H421" s="72">
        <v>67.840574700000005</v>
      </c>
      <c r="I421" s="72">
        <v>55.667090399999999</v>
      </c>
      <c r="J421" s="72">
        <v>3382.4523275000001</v>
      </c>
      <c r="K421" s="10">
        <f t="shared" si="24"/>
        <v>29.771745510311366</v>
      </c>
    </row>
    <row r="422" spans="1:11" x14ac:dyDescent="0.25">
      <c r="A422" s="8">
        <v>41153</v>
      </c>
      <c r="B422" s="72">
        <v>11390.3659439</v>
      </c>
      <c r="C422" s="58">
        <f t="shared" si="25"/>
        <v>0.2559809621169914</v>
      </c>
      <c r="D422" s="19">
        <f t="shared" si="26"/>
        <v>1.2813832556163787</v>
      </c>
      <c r="E422" s="72">
        <v>18450.717000000001</v>
      </c>
      <c r="F422" s="72">
        <v>61.7340017</v>
      </c>
      <c r="G422" s="19">
        <f t="shared" si="27"/>
        <v>-0.35616770000000031</v>
      </c>
      <c r="H422" s="72">
        <v>67.728018500000005</v>
      </c>
      <c r="I422" s="72">
        <v>55.908792099999999</v>
      </c>
      <c r="J422" s="72">
        <v>3366.9130875000001</v>
      </c>
      <c r="K422" s="10">
        <f t="shared" si="24"/>
        <v>29.559305680631955</v>
      </c>
    </row>
    <row r="423" spans="1:11" x14ac:dyDescent="0.25">
      <c r="A423" s="60">
        <v>41183</v>
      </c>
      <c r="B423" s="72">
        <v>11391.131098600001</v>
      </c>
      <c r="C423" s="58">
        <f t="shared" si="25"/>
        <v>6.7175602941033259E-3</v>
      </c>
      <c r="D423" s="19">
        <f t="shared" si="26"/>
        <v>1.2599794014623518</v>
      </c>
      <c r="E423" s="72">
        <v>18476.069</v>
      </c>
      <c r="F423" s="72">
        <v>61.653434500000003</v>
      </c>
      <c r="G423" s="19">
        <f t="shared" si="27"/>
        <v>-0.36012799999999601</v>
      </c>
      <c r="H423" s="72">
        <v>67.945386499999998</v>
      </c>
      <c r="I423" s="72">
        <v>55.5391993</v>
      </c>
      <c r="J423" s="72">
        <v>3352.7391128999998</v>
      </c>
      <c r="K423" s="10">
        <f t="shared" si="24"/>
        <v>29.432890236089548</v>
      </c>
    </row>
    <row r="424" spans="1:11" x14ac:dyDescent="0.25">
      <c r="A424" s="8">
        <v>41214</v>
      </c>
      <c r="B424" s="72">
        <v>11385.295795100001</v>
      </c>
      <c r="C424" s="58">
        <f t="shared" si="25"/>
        <v>-5.1226725857954382E-2</v>
      </c>
      <c r="D424" s="19">
        <f t="shared" si="26"/>
        <v>1.1749171157500724</v>
      </c>
      <c r="E424" s="72">
        <v>18501.421999999999</v>
      </c>
      <c r="F424" s="72">
        <v>61.537409400000001</v>
      </c>
      <c r="G424" s="19">
        <f t="shared" si="27"/>
        <v>-0.40283939999999774</v>
      </c>
      <c r="H424" s="72">
        <v>67.708563299999994</v>
      </c>
      <c r="I424" s="72">
        <v>55.541045199999999</v>
      </c>
      <c r="J424" s="72">
        <v>3369.1930209000002</v>
      </c>
      <c r="K424" s="10">
        <f t="shared" si="24"/>
        <v>29.592494402736836</v>
      </c>
    </row>
    <row r="425" spans="1:11" x14ac:dyDescent="0.25">
      <c r="A425" s="8">
        <v>41244</v>
      </c>
      <c r="B425" s="72">
        <v>11397.0020623</v>
      </c>
      <c r="C425" s="58">
        <f t="shared" si="25"/>
        <v>0.10281917493120743</v>
      </c>
      <c r="D425" s="19">
        <f t="shared" si="26"/>
        <v>1.4709167918770141</v>
      </c>
      <c r="E425" s="72">
        <v>18526.774000000001</v>
      </c>
      <c r="F425" s="72">
        <v>61.516387399999999</v>
      </c>
      <c r="G425" s="19">
        <f t="shared" si="27"/>
        <v>-0.2134855999999985</v>
      </c>
      <c r="H425" s="72">
        <v>67.866429199999999</v>
      </c>
      <c r="I425" s="72">
        <v>55.3467269</v>
      </c>
      <c r="J425" s="72">
        <v>3391.8965618000002</v>
      </c>
      <c r="K425" s="10">
        <f t="shared" si="24"/>
        <v>29.761305150764272</v>
      </c>
    </row>
    <row r="426" spans="1:11" x14ac:dyDescent="0.25">
      <c r="A426" s="60">
        <v>41275</v>
      </c>
      <c r="B426" s="72">
        <v>11463.297023700001</v>
      </c>
      <c r="C426" s="58">
        <f t="shared" si="25"/>
        <v>0.58168771960915144</v>
      </c>
      <c r="D426" s="19">
        <f t="shared" si="26"/>
        <v>1.4007033738214998</v>
      </c>
      <c r="E426" s="72">
        <v>18557.553</v>
      </c>
      <c r="F426" s="72">
        <v>61.771597900000003</v>
      </c>
      <c r="G426" s="19">
        <f t="shared" si="27"/>
        <v>-0.25006769999999534</v>
      </c>
      <c r="H426" s="72">
        <v>68.023486300000002</v>
      </c>
      <c r="I426" s="72">
        <v>55.698068499999998</v>
      </c>
      <c r="J426" s="72">
        <v>3400.5320519000002</v>
      </c>
      <c r="K426" s="10">
        <f t="shared" si="24"/>
        <v>29.664520119033021</v>
      </c>
    </row>
    <row r="427" spans="1:11" x14ac:dyDescent="0.25">
      <c r="A427" s="8">
        <v>41306</v>
      </c>
      <c r="B427" s="72">
        <v>11466.9413926</v>
      </c>
      <c r="C427" s="58">
        <f t="shared" si="25"/>
        <v>3.1791629340705944E-2</v>
      </c>
      <c r="D427" s="19">
        <f t="shared" si="26"/>
        <v>1.7416939950972887</v>
      </c>
      <c r="E427" s="72">
        <v>18588.333999999999</v>
      </c>
      <c r="F427" s="72">
        <v>61.688914099999998</v>
      </c>
      <c r="G427" s="19">
        <f t="shared" si="27"/>
        <v>-3.4994699999998602E-2</v>
      </c>
      <c r="H427" s="72">
        <v>67.803744399999999</v>
      </c>
      <c r="I427" s="72">
        <v>55.749300699999999</v>
      </c>
      <c r="J427" s="72">
        <v>3457.1483595</v>
      </c>
      <c r="K427" s="10">
        <f t="shared" si="24"/>
        <v>30.148827321390282</v>
      </c>
    </row>
    <row r="428" spans="1:11" x14ac:dyDescent="0.25">
      <c r="A428" s="60">
        <v>41334</v>
      </c>
      <c r="B428" s="72">
        <v>11435.487067</v>
      </c>
      <c r="C428" s="58">
        <f t="shared" si="25"/>
        <v>-0.27430440710456799</v>
      </c>
      <c r="D428" s="19">
        <f t="shared" si="26"/>
        <v>0.89717798991194919</v>
      </c>
      <c r="E428" s="72">
        <v>18619.113000000001</v>
      </c>
      <c r="F428" s="72">
        <v>61.4180013</v>
      </c>
      <c r="G428" s="19">
        <f t="shared" si="27"/>
        <v>-0.54203689999999938</v>
      </c>
      <c r="H428" s="72">
        <v>67.454126200000005</v>
      </c>
      <c r="I428" s="72">
        <v>55.555578599999997</v>
      </c>
      <c r="J428" s="72">
        <v>3441.7339781000001</v>
      </c>
      <c r="K428" s="10">
        <f t="shared" si="24"/>
        <v>30.096960085172032</v>
      </c>
    </row>
    <row r="429" spans="1:11" x14ac:dyDescent="0.25">
      <c r="A429" s="8">
        <v>41365</v>
      </c>
      <c r="B429" s="72">
        <v>11467.295661800001</v>
      </c>
      <c r="C429" s="58">
        <f t="shared" si="25"/>
        <v>0.27815688666023236</v>
      </c>
      <c r="D429" s="19">
        <f t="shared" si="26"/>
        <v>1.2843883023949019</v>
      </c>
      <c r="E429" s="72">
        <v>18643.381000000001</v>
      </c>
      <c r="F429" s="72">
        <v>61.5086698</v>
      </c>
      <c r="G429" s="19">
        <f t="shared" si="27"/>
        <v>-0.29893530000000368</v>
      </c>
      <c r="H429" s="72">
        <v>67.513919999999999</v>
      </c>
      <c r="I429" s="72">
        <v>55.676231899999998</v>
      </c>
      <c r="J429" s="72">
        <v>3443.9603931000001</v>
      </c>
      <c r="K429" s="10">
        <f t="shared" si="24"/>
        <v>30.03289088091244</v>
      </c>
    </row>
    <row r="430" spans="1:11" x14ac:dyDescent="0.25">
      <c r="A430" s="60">
        <v>41395</v>
      </c>
      <c r="B430" s="72">
        <v>11458.140791</v>
      </c>
      <c r="C430" s="58">
        <f t="shared" si="25"/>
        <v>-7.9834610269078149E-2</v>
      </c>
      <c r="D430" s="19">
        <f t="shared" si="26"/>
        <v>0.82348892141635921</v>
      </c>
      <c r="E430" s="72">
        <v>18667.651000000002</v>
      </c>
      <c r="F430" s="72">
        <v>61.379660399999999</v>
      </c>
      <c r="G430" s="19">
        <f t="shared" si="27"/>
        <v>-0.57358320000000163</v>
      </c>
      <c r="H430" s="72">
        <v>67.547920700000006</v>
      </c>
      <c r="I430" s="72">
        <v>55.388923599999998</v>
      </c>
      <c r="J430" s="72">
        <v>3453.7243042999999</v>
      </c>
      <c r="K430" s="10">
        <f t="shared" si="24"/>
        <v>30.142100427084902</v>
      </c>
    </row>
    <row r="431" spans="1:11" x14ac:dyDescent="0.25">
      <c r="A431" s="8">
        <v>41426</v>
      </c>
      <c r="B431" s="72">
        <v>11469.963658000001</v>
      </c>
      <c r="C431" s="58">
        <f t="shared" si="25"/>
        <v>0.10318311858488638</v>
      </c>
      <c r="D431" s="19">
        <f t="shared" si="26"/>
        <v>1.1593953122797267</v>
      </c>
      <c r="E431" s="72">
        <v>18691.919000000002</v>
      </c>
      <c r="F431" s="72">
        <v>61.363221500000002</v>
      </c>
      <c r="G431" s="19">
        <f t="shared" si="27"/>
        <v>-0.36113780000000162</v>
      </c>
      <c r="H431" s="72">
        <v>67.489207500000006</v>
      </c>
      <c r="I431" s="72">
        <v>55.4135408</v>
      </c>
      <c r="J431" s="72">
        <v>3477.1230037999999</v>
      </c>
      <c r="K431" s="10">
        <f t="shared" si="24"/>
        <v>30.315030696499175</v>
      </c>
    </row>
    <row r="432" spans="1:11" x14ac:dyDescent="0.25">
      <c r="A432" s="60">
        <v>41456</v>
      </c>
      <c r="B432" s="72">
        <v>11457.5428273</v>
      </c>
      <c r="C432" s="58">
        <f t="shared" si="25"/>
        <v>-0.10829006150632048</v>
      </c>
      <c r="D432" s="19">
        <f t="shared" si="26"/>
        <v>0.95866171409411216</v>
      </c>
      <c r="E432" s="72">
        <v>18717.252</v>
      </c>
      <c r="F432" s="72">
        <v>61.213808700000001</v>
      </c>
      <c r="G432" s="19">
        <f t="shared" si="27"/>
        <v>-0.4754745999999983</v>
      </c>
      <c r="H432" s="72">
        <v>67.216485599999999</v>
      </c>
      <c r="I432" s="72">
        <v>55.3853717</v>
      </c>
      <c r="J432" s="72">
        <v>3465.4229177000002</v>
      </c>
      <c r="K432" s="10">
        <f t="shared" si="24"/>
        <v>30.245777562732762</v>
      </c>
    </row>
    <row r="433" spans="1:11" x14ac:dyDescent="0.25">
      <c r="A433" s="8">
        <v>41487</v>
      </c>
      <c r="B433" s="72">
        <v>11460.314995999999</v>
      </c>
      <c r="C433" s="58">
        <f t="shared" si="25"/>
        <v>2.4195141504460362E-2</v>
      </c>
      <c r="D433" s="19">
        <f t="shared" si="26"/>
        <v>0.87166011326939663</v>
      </c>
      <c r="E433" s="72">
        <v>18742.582999999999</v>
      </c>
      <c r="F433" s="72">
        <v>61.145867699999997</v>
      </c>
      <c r="G433" s="19">
        <f t="shared" si="27"/>
        <v>-0.52090450000000033</v>
      </c>
      <c r="H433" s="72">
        <v>67.124705399999996</v>
      </c>
      <c r="I433" s="72">
        <v>55.342035000000003</v>
      </c>
      <c r="J433" s="72">
        <v>3462.3837678999998</v>
      </c>
      <c r="K433" s="10">
        <f t="shared" si="24"/>
        <v>30.211942421377401</v>
      </c>
    </row>
    <row r="434" spans="1:11" x14ac:dyDescent="0.25">
      <c r="A434" s="60">
        <v>41518</v>
      </c>
      <c r="B434" s="72">
        <v>11474.6212839</v>
      </c>
      <c r="C434" s="58">
        <f t="shared" si="25"/>
        <v>0.12483328691221976</v>
      </c>
      <c r="D434" s="19">
        <f t="shared" si="26"/>
        <v>0.73970705080921328</v>
      </c>
      <c r="E434" s="72">
        <v>18767.916000000001</v>
      </c>
      <c r="F434" s="72">
        <v>61.139560099999997</v>
      </c>
      <c r="G434" s="19">
        <f t="shared" si="27"/>
        <v>-0.59444160000000323</v>
      </c>
      <c r="H434" s="72">
        <v>67.108609099999995</v>
      </c>
      <c r="I434" s="72">
        <v>55.346691200000002</v>
      </c>
      <c r="J434" s="72">
        <v>3471.2736295999998</v>
      </c>
      <c r="K434" s="10">
        <f t="shared" si="24"/>
        <v>30.251749000819149</v>
      </c>
    </row>
    <row r="435" spans="1:11" x14ac:dyDescent="0.25">
      <c r="A435" s="8">
        <v>41548</v>
      </c>
      <c r="B435" s="72">
        <v>11470.614003500001</v>
      </c>
      <c r="C435" s="58">
        <f t="shared" si="25"/>
        <v>-3.4922986134817521E-2</v>
      </c>
      <c r="D435" s="19">
        <f t="shared" si="26"/>
        <v>0.69776130405319148</v>
      </c>
      <c r="E435" s="72">
        <v>18786.951000000001</v>
      </c>
      <c r="F435" s="72">
        <v>61.056283200000003</v>
      </c>
      <c r="G435" s="19">
        <f t="shared" si="27"/>
        <v>-0.59715130000000016</v>
      </c>
      <c r="H435" s="72">
        <v>66.972355500000006</v>
      </c>
      <c r="I435" s="72">
        <v>55.317599700000002</v>
      </c>
      <c r="J435" s="72">
        <v>3505.4167176000001</v>
      </c>
      <c r="K435" s="10">
        <f t="shared" si="24"/>
        <v>30.55997452734789</v>
      </c>
    </row>
    <row r="436" spans="1:11" x14ac:dyDescent="0.25">
      <c r="A436" s="60">
        <v>41579</v>
      </c>
      <c r="B436" s="72">
        <v>11449.236542500001</v>
      </c>
      <c r="C436" s="58">
        <f t="shared" si="25"/>
        <v>-0.18636719005170244</v>
      </c>
      <c r="D436" s="19">
        <f t="shared" si="26"/>
        <v>0.56160813518361774</v>
      </c>
      <c r="E436" s="72">
        <v>18805.988000000001</v>
      </c>
      <c r="F436" s="72">
        <v>60.880803200000003</v>
      </c>
      <c r="G436" s="19">
        <f t="shared" si="27"/>
        <v>-0.65660619999999881</v>
      </c>
      <c r="H436" s="72">
        <v>66.838937599999994</v>
      </c>
      <c r="I436" s="72">
        <v>55.104142000000003</v>
      </c>
      <c r="J436" s="72">
        <v>3494.4064766000001</v>
      </c>
      <c r="K436" s="10">
        <f t="shared" si="24"/>
        <v>30.520868912338656</v>
      </c>
    </row>
    <row r="437" spans="1:11" x14ac:dyDescent="0.25">
      <c r="A437" s="8">
        <v>41609</v>
      </c>
      <c r="B437" s="72">
        <v>11419.834651900001</v>
      </c>
      <c r="C437" s="58">
        <f t="shared" si="25"/>
        <v>-0.25680219367343121</v>
      </c>
      <c r="D437" s="19">
        <f t="shared" si="26"/>
        <v>0.20033855811545576</v>
      </c>
      <c r="E437" s="72">
        <v>18825.023000000001</v>
      </c>
      <c r="F437" s="72">
        <v>60.663058200000002</v>
      </c>
      <c r="G437" s="19">
        <f t="shared" si="27"/>
        <v>-0.85332919999999746</v>
      </c>
      <c r="H437" s="72">
        <v>66.633599599999997</v>
      </c>
      <c r="I437" s="72">
        <v>54.877153</v>
      </c>
      <c r="J437" s="72">
        <v>3509.8505831000002</v>
      </c>
      <c r="K437" s="10">
        <f t="shared" si="24"/>
        <v>30.734688286542234</v>
      </c>
    </row>
    <row r="438" spans="1:11" x14ac:dyDescent="0.25">
      <c r="A438" s="8">
        <v>41640</v>
      </c>
      <c r="B438" s="72">
        <v>11455.4827444</v>
      </c>
      <c r="C438" s="58">
        <f t="shared" si="25"/>
        <v>0.31215944526892592</v>
      </c>
      <c r="D438" s="19">
        <f t="shared" si="26"/>
        <v>-6.8167816674773937E-2</v>
      </c>
      <c r="E438" s="72">
        <v>18856.882000000001</v>
      </c>
      <c r="F438" s="72">
        <v>60.749612499999998</v>
      </c>
      <c r="G438" s="19">
        <f t="shared" si="27"/>
        <v>-1.0219854000000055</v>
      </c>
      <c r="H438" s="72">
        <v>66.671526400000005</v>
      </c>
      <c r="I438" s="72">
        <v>55.010354200000002</v>
      </c>
      <c r="J438" s="72">
        <v>3515.9737062999998</v>
      </c>
      <c r="K438" s="10">
        <f t="shared" si="24"/>
        <v>30.692497075418139</v>
      </c>
    </row>
    <row r="439" spans="1:11" x14ac:dyDescent="0.25">
      <c r="A439" s="60">
        <v>41671</v>
      </c>
      <c r="B439" s="72">
        <v>11478.384407899999</v>
      </c>
      <c r="C439" s="58">
        <f t="shared" si="25"/>
        <v>0.19991879880570163</v>
      </c>
      <c r="D439" s="19">
        <f t="shared" si="26"/>
        <v>9.9791347214732845E-2</v>
      </c>
      <c r="E439" s="72">
        <v>18888.738000000001</v>
      </c>
      <c r="F439" s="72">
        <v>60.768402899999998</v>
      </c>
      <c r="G439" s="19">
        <f t="shared" si="27"/>
        <v>-0.92051119999999997</v>
      </c>
      <c r="H439" s="72">
        <v>66.631484299999997</v>
      </c>
      <c r="I439" s="72">
        <v>55.085706799999997</v>
      </c>
      <c r="J439" s="72">
        <v>3520.9719905000002</v>
      </c>
      <c r="K439" s="10">
        <f t="shared" si="24"/>
        <v>30.674804618642071</v>
      </c>
    </row>
    <row r="440" spans="1:11" x14ac:dyDescent="0.25">
      <c r="A440" s="8">
        <v>41699</v>
      </c>
      <c r="B440" s="72">
        <v>11532.6072183</v>
      </c>
      <c r="C440" s="58">
        <f t="shared" si="25"/>
        <v>0.47239061241651459</v>
      </c>
      <c r="D440" s="19">
        <f t="shared" si="26"/>
        <v>0.84928740447151108</v>
      </c>
      <c r="E440" s="72">
        <v>18920.596000000001</v>
      </c>
      <c r="F440" s="72">
        <v>60.9526635</v>
      </c>
      <c r="G440" s="19">
        <f t="shared" si="27"/>
        <v>-0.46533780000000036</v>
      </c>
      <c r="H440" s="72">
        <v>66.926644400000001</v>
      </c>
      <c r="I440" s="72">
        <v>55.162016100000002</v>
      </c>
      <c r="J440" s="72">
        <v>3543.0904310000001</v>
      </c>
      <c r="K440" s="10">
        <f t="shared" si="24"/>
        <v>30.722371480559975</v>
      </c>
    </row>
    <row r="441" spans="1:11" x14ac:dyDescent="0.25">
      <c r="A441" s="8">
        <v>41730</v>
      </c>
      <c r="B441" s="72">
        <v>11537.970722599999</v>
      </c>
      <c r="C441" s="58">
        <f t="shared" si="25"/>
        <v>4.6507300547690908E-2</v>
      </c>
      <c r="D441" s="19">
        <f t="shared" si="26"/>
        <v>0.61631846674566915</v>
      </c>
      <c r="E441" s="72">
        <v>18939.062000000002</v>
      </c>
      <c r="F441" s="72">
        <v>60.921553199999998</v>
      </c>
      <c r="G441" s="19">
        <f t="shared" si="27"/>
        <v>-0.58711660000000165</v>
      </c>
      <c r="H441" s="72">
        <v>66.912755099999998</v>
      </c>
      <c r="I441" s="72">
        <v>55.114966500000001</v>
      </c>
      <c r="J441" s="72">
        <v>3530.7790884000001</v>
      </c>
      <c r="K441" s="10">
        <f t="shared" si="24"/>
        <v>30.601387135469903</v>
      </c>
    </row>
    <row r="442" spans="1:11" x14ac:dyDescent="0.25">
      <c r="A442" s="60">
        <v>41760</v>
      </c>
      <c r="B442" s="72">
        <v>11513.3612908</v>
      </c>
      <c r="C442" s="58">
        <f t="shared" si="25"/>
        <v>-0.21329081509797784</v>
      </c>
      <c r="D442" s="19">
        <f t="shared" si="26"/>
        <v>0.48193246013675856</v>
      </c>
      <c r="E442" s="72">
        <v>18957.526999999998</v>
      </c>
      <c r="F442" s="72">
        <v>60.732400900000002</v>
      </c>
      <c r="G442" s="19">
        <f t="shared" si="27"/>
        <v>-0.64725949999999699</v>
      </c>
      <c r="H442" s="72">
        <v>66.581607000000005</v>
      </c>
      <c r="I442" s="72">
        <v>55.064140299999998</v>
      </c>
      <c r="J442" s="72">
        <v>3491.4148279000001</v>
      </c>
      <c r="K442" s="10">
        <f t="shared" si="24"/>
        <v>30.324895916276773</v>
      </c>
    </row>
    <row r="443" spans="1:11" x14ac:dyDescent="0.25">
      <c r="A443" s="8">
        <v>41791</v>
      </c>
      <c r="B443" s="72">
        <v>11528.4419433</v>
      </c>
      <c r="C443" s="58">
        <f t="shared" si="25"/>
        <v>0.13098392484261956</v>
      </c>
      <c r="D443" s="19">
        <f t="shared" si="26"/>
        <v>0.50983845323008159</v>
      </c>
      <c r="E443" s="72">
        <v>18975.992999999999</v>
      </c>
      <c r="F443" s="72">
        <v>60.752772999999998</v>
      </c>
      <c r="G443" s="19">
        <f t="shared" si="27"/>
        <v>-0.61044850000000395</v>
      </c>
      <c r="H443" s="72">
        <v>66.572296199999997</v>
      </c>
      <c r="I443" s="72">
        <v>55.114004700000002</v>
      </c>
      <c r="J443" s="72">
        <v>3528.8772671000002</v>
      </c>
      <c r="K443" s="10">
        <f t="shared" si="24"/>
        <v>30.610183791148661</v>
      </c>
    </row>
    <row r="444" spans="1:11" x14ac:dyDescent="0.25">
      <c r="A444" s="8">
        <v>41821</v>
      </c>
      <c r="B444" s="72">
        <v>11545.0822782</v>
      </c>
      <c r="C444" s="58">
        <f t="shared" si="25"/>
        <v>0.14434157696105826</v>
      </c>
      <c r="D444" s="19">
        <f t="shared" si="26"/>
        <v>0.76403337277010808</v>
      </c>
      <c r="E444" s="72">
        <v>18999.420999999998</v>
      </c>
      <c r="F444" s="72">
        <v>60.765442700000001</v>
      </c>
      <c r="G444" s="19">
        <f t="shared" si="27"/>
        <v>-0.44836600000000004</v>
      </c>
      <c r="H444" s="72">
        <v>66.615067199999999</v>
      </c>
      <c r="I444" s="72">
        <v>55.098550299999999</v>
      </c>
      <c r="J444" s="72">
        <v>3514.6003924000001</v>
      </c>
      <c r="K444" s="10">
        <f t="shared" si="24"/>
        <v>30.442402294840669</v>
      </c>
    </row>
    <row r="445" spans="1:11" x14ac:dyDescent="0.25">
      <c r="A445" s="60">
        <v>41852</v>
      </c>
      <c r="B445" s="72">
        <v>11549.0357546</v>
      </c>
      <c r="C445" s="58">
        <f t="shared" si="25"/>
        <v>3.4243813120891753E-2</v>
      </c>
      <c r="D445" s="19">
        <f t="shared" si="26"/>
        <v>0.77415637031762796</v>
      </c>
      <c r="E445" s="72">
        <v>19022.846000000001</v>
      </c>
      <c r="F445" s="72">
        <v>60.711398000000003</v>
      </c>
      <c r="G445" s="19">
        <f t="shared" si="27"/>
        <v>-0.43446969999999396</v>
      </c>
      <c r="H445" s="72">
        <v>66.594060999999996</v>
      </c>
      <c r="I445" s="72">
        <v>55.013578699999997</v>
      </c>
      <c r="J445" s="72">
        <v>3532.9411667999998</v>
      </c>
      <c r="K445" s="10">
        <f t="shared" si="24"/>
        <v>30.590789065596439</v>
      </c>
    </row>
    <row r="446" spans="1:11" x14ac:dyDescent="0.25">
      <c r="A446" s="8">
        <v>41883</v>
      </c>
      <c r="B446" s="72">
        <v>11546.346836299999</v>
      </c>
      <c r="C446" s="58">
        <f t="shared" si="25"/>
        <v>-2.3282621658949277E-2</v>
      </c>
      <c r="D446" s="19">
        <f t="shared" si="26"/>
        <v>0.62507991005016572</v>
      </c>
      <c r="E446" s="72">
        <v>19046.274000000001</v>
      </c>
      <c r="F446" s="72">
        <v>60.622601799999998</v>
      </c>
      <c r="G446" s="19">
        <f t="shared" si="27"/>
        <v>-0.51695829999999887</v>
      </c>
      <c r="H446" s="72">
        <v>66.434268299999999</v>
      </c>
      <c r="I446" s="72">
        <v>54.994579000000002</v>
      </c>
      <c r="J446" s="72">
        <v>3535.3017338</v>
      </c>
      <c r="K446" s="10">
        <f t="shared" si="24"/>
        <v>30.618357337799139</v>
      </c>
    </row>
    <row r="447" spans="1:11" x14ac:dyDescent="0.25">
      <c r="A447" s="8">
        <v>41913</v>
      </c>
      <c r="B447" s="72">
        <v>11542.274200899999</v>
      </c>
      <c r="C447" s="58">
        <f t="shared" si="25"/>
        <v>-3.5272068800116872E-2</v>
      </c>
      <c r="D447" s="19">
        <f t="shared" si="26"/>
        <v>0.62472852262427403</v>
      </c>
      <c r="E447" s="72">
        <v>19067.347000000002</v>
      </c>
      <c r="F447" s="72">
        <v>60.534243199999999</v>
      </c>
      <c r="G447" s="19">
        <f t="shared" si="27"/>
        <v>-0.52204000000000406</v>
      </c>
      <c r="H447" s="72">
        <v>66.415314699999996</v>
      </c>
      <c r="I447" s="72">
        <v>54.840041499999998</v>
      </c>
      <c r="J447" s="72">
        <v>3528.5455364999998</v>
      </c>
      <c r="K447" s="10">
        <f t="shared" si="24"/>
        <v>30.570626508118</v>
      </c>
    </row>
    <row r="448" spans="1:11" x14ac:dyDescent="0.25">
      <c r="A448" s="60">
        <v>41944</v>
      </c>
      <c r="B448" s="72">
        <v>11542.8250675</v>
      </c>
      <c r="C448" s="58">
        <f t="shared" si="25"/>
        <v>4.7726001861709754E-3</v>
      </c>
      <c r="D448" s="19">
        <f t="shared" si="26"/>
        <v>0.8174215342009491</v>
      </c>
      <c r="E448" s="72">
        <v>19088.422999999999</v>
      </c>
      <c r="F448" s="72">
        <v>60.470291699999997</v>
      </c>
      <c r="G448" s="19">
        <f t="shared" si="27"/>
        <v>-0.41051150000000547</v>
      </c>
      <c r="H448" s="72">
        <v>66.575977300000005</v>
      </c>
      <c r="I448" s="72">
        <v>54.559685799999997</v>
      </c>
      <c r="J448" s="72">
        <v>3558.1389626999999</v>
      </c>
      <c r="K448" s="10">
        <f t="shared" si="24"/>
        <v>30.825546968725209</v>
      </c>
    </row>
    <row r="449" spans="1:11" x14ac:dyDescent="0.25">
      <c r="A449" s="8">
        <v>41974</v>
      </c>
      <c r="B449" s="72">
        <v>11599.9232171</v>
      </c>
      <c r="C449" s="58">
        <f t="shared" si="25"/>
        <v>0.49466356170263776</v>
      </c>
      <c r="D449" s="19">
        <f t="shared" si="26"/>
        <v>1.5769804965611922</v>
      </c>
      <c r="E449" s="72">
        <v>19109.495999999999</v>
      </c>
      <c r="F449" s="72">
        <v>60.7024027</v>
      </c>
      <c r="G449" s="19">
        <f t="shared" si="27"/>
        <v>3.9344499999998561E-2</v>
      </c>
      <c r="H449" s="72">
        <v>66.627231199999997</v>
      </c>
      <c r="I449" s="72">
        <v>54.967915900000001</v>
      </c>
      <c r="J449" s="72">
        <v>3568.7178677000002</v>
      </c>
      <c r="K449" s="10">
        <f t="shared" si="24"/>
        <v>30.765012844560751</v>
      </c>
    </row>
    <row r="450" spans="1:11" x14ac:dyDescent="0.25">
      <c r="A450" s="8">
        <v>42005</v>
      </c>
      <c r="B450" s="72">
        <v>11608.7715326</v>
      </c>
      <c r="C450" s="58">
        <f t="shared" si="25"/>
        <v>7.6279086804261945E-2</v>
      </c>
      <c r="D450" s="19">
        <f t="shared" si="26"/>
        <v>1.338125957851358</v>
      </c>
      <c r="E450" s="72">
        <v>19139.039000000001</v>
      </c>
      <c r="F450" s="72">
        <v>60.654934300000001</v>
      </c>
      <c r="G450" s="19">
        <f t="shared" si="27"/>
        <v>-9.4678199999997048E-2</v>
      </c>
      <c r="H450" s="72">
        <v>66.532837400000005</v>
      </c>
      <c r="I450" s="72">
        <v>54.966567400000002</v>
      </c>
      <c r="J450" s="72">
        <v>3578.5299107999999</v>
      </c>
      <c r="K450" s="10">
        <f t="shared" si="24"/>
        <v>30.826086125915182</v>
      </c>
    </row>
    <row r="451" spans="1:11" x14ac:dyDescent="0.25">
      <c r="A451" s="60">
        <v>42036</v>
      </c>
      <c r="B451" s="72">
        <v>11675.2964252</v>
      </c>
      <c r="C451" s="58">
        <f t="shared" si="25"/>
        <v>0.57305712678713483</v>
      </c>
      <c r="D451" s="19">
        <f t="shared" si="26"/>
        <v>1.7155028992100692</v>
      </c>
      <c r="E451" s="72">
        <v>19168.578000000001</v>
      </c>
      <c r="F451" s="72">
        <v>60.9085161</v>
      </c>
      <c r="G451" s="19">
        <f t="shared" si="27"/>
        <v>0.14011320000000183</v>
      </c>
      <c r="H451" s="72">
        <v>66.831925699999999</v>
      </c>
      <c r="I451" s="72">
        <v>55.176834599999999</v>
      </c>
      <c r="J451" s="72">
        <v>3606.7284356999999</v>
      </c>
      <c r="K451" s="10">
        <f t="shared" si="24"/>
        <v>30.891964575008345</v>
      </c>
    </row>
    <row r="452" spans="1:11" x14ac:dyDescent="0.25">
      <c r="A452" s="8">
        <v>42064</v>
      </c>
      <c r="B452" s="72">
        <v>11694.0806429</v>
      </c>
      <c r="C452" s="58">
        <f t="shared" si="25"/>
        <v>0.16088857204050344</v>
      </c>
      <c r="D452" s="19">
        <f t="shared" si="26"/>
        <v>1.4001467451676832</v>
      </c>
      <c r="E452" s="72">
        <v>19198.120999999999</v>
      </c>
      <c r="F452" s="72">
        <v>60.9126312</v>
      </c>
      <c r="G452" s="19">
        <f t="shared" si="27"/>
        <v>-4.0032300000000021E-2</v>
      </c>
      <c r="H452" s="72">
        <v>66.952753900000005</v>
      </c>
      <c r="I452" s="72">
        <v>55.068742100000001</v>
      </c>
      <c r="J452" s="72">
        <v>3592.4948341999998</v>
      </c>
      <c r="K452" s="10">
        <f t="shared" si="24"/>
        <v>30.720626476790752</v>
      </c>
    </row>
    <row r="453" spans="1:11" x14ac:dyDescent="0.25">
      <c r="A453" s="8">
        <v>42095</v>
      </c>
      <c r="B453" s="72">
        <v>11692.3656398</v>
      </c>
      <c r="C453" s="58">
        <f t="shared" si="25"/>
        <v>-1.466556587363162E-2</v>
      </c>
      <c r="D453" s="19">
        <f t="shared" si="26"/>
        <v>1.3381462036264324</v>
      </c>
      <c r="E453" s="72">
        <v>19217.447</v>
      </c>
      <c r="F453" s="72">
        <v>60.842450300000003</v>
      </c>
      <c r="G453" s="19">
        <f t="shared" si="27"/>
        <v>-7.9102899999995202E-2</v>
      </c>
      <c r="H453" s="72">
        <v>66.733131900000004</v>
      </c>
      <c r="I453" s="72">
        <v>55.144019700000001</v>
      </c>
      <c r="J453" s="72">
        <v>3607.2746834</v>
      </c>
      <c r="K453" s="10">
        <f t="shared" si="24"/>
        <v>30.85153846986351</v>
      </c>
    </row>
    <row r="454" spans="1:11" x14ac:dyDescent="0.25">
      <c r="A454" s="60">
        <v>42125</v>
      </c>
      <c r="B454" s="72">
        <v>11733.9381541</v>
      </c>
      <c r="C454" s="58">
        <f t="shared" si="25"/>
        <v>0.35555263648692281</v>
      </c>
      <c r="D454" s="19">
        <f t="shared" si="26"/>
        <v>1.9158337667754544</v>
      </c>
      <c r="E454" s="72">
        <v>19236.772000000001</v>
      </c>
      <c r="F454" s="72">
        <v>60.9974384</v>
      </c>
      <c r="G454" s="19">
        <f t="shared" si="27"/>
        <v>0.26503749999999826</v>
      </c>
      <c r="H454" s="72">
        <v>66.8051119</v>
      </c>
      <c r="I454" s="72">
        <v>55.380194000000003</v>
      </c>
      <c r="J454" s="72">
        <v>3626.3265719999999</v>
      </c>
      <c r="K454" s="10">
        <f t="shared" si="24"/>
        <v>30.90459932868243</v>
      </c>
    </row>
    <row r="455" spans="1:11" x14ac:dyDescent="0.25">
      <c r="A455" s="8">
        <v>42156</v>
      </c>
      <c r="B455" s="72">
        <v>11727.233131000001</v>
      </c>
      <c r="C455" s="58">
        <f t="shared" si="25"/>
        <v>-5.7142137720033515E-2</v>
      </c>
      <c r="D455" s="19">
        <f t="shared" si="26"/>
        <v>1.7243543288651624</v>
      </c>
      <c r="E455" s="72">
        <v>19256.097000000002</v>
      </c>
      <c r="F455" s="72">
        <v>60.901402500000003</v>
      </c>
      <c r="G455" s="19">
        <f t="shared" si="27"/>
        <v>0.14862950000000552</v>
      </c>
      <c r="H455" s="72">
        <v>66.597578600000006</v>
      </c>
      <c r="I455" s="72">
        <v>55.392837800000002</v>
      </c>
      <c r="J455" s="72">
        <v>3620.3768316999999</v>
      </c>
      <c r="K455" s="10">
        <f t="shared" si="24"/>
        <v>30.871534583292487</v>
      </c>
    </row>
    <row r="456" spans="1:11" x14ac:dyDescent="0.25">
      <c r="A456" s="60">
        <v>42186</v>
      </c>
      <c r="B456" s="72">
        <v>11760.016590499999</v>
      </c>
      <c r="C456" s="58">
        <f t="shared" si="25"/>
        <v>0.27954982333674366</v>
      </c>
      <c r="D456" s="19">
        <f t="shared" si="26"/>
        <v>1.8616958036396982</v>
      </c>
      <c r="E456" s="72">
        <v>19279.581999999999</v>
      </c>
      <c r="F456" s="72">
        <v>60.997259100000001</v>
      </c>
      <c r="G456" s="19">
        <f t="shared" si="27"/>
        <v>0.23181639999999959</v>
      </c>
      <c r="H456" s="72">
        <v>66.751352499999996</v>
      </c>
      <c r="I456" s="72">
        <v>55.433825599999999</v>
      </c>
      <c r="J456" s="72">
        <v>3628.2644661999998</v>
      </c>
      <c r="K456" s="10">
        <f t="shared" ref="K456:K519" si="28">J456/B456*100</f>
        <v>30.852545472860914</v>
      </c>
    </row>
    <row r="457" spans="1:11" x14ac:dyDescent="0.25">
      <c r="A457" s="8">
        <v>42217</v>
      </c>
      <c r="B457" s="72">
        <v>11763.524555100001</v>
      </c>
      <c r="C457" s="58">
        <f t="shared" ref="C457:C520" si="29">(B457-B456)/B456*100</f>
        <v>2.9829588870096478E-2</v>
      </c>
      <c r="D457" s="19">
        <f t="shared" si="26"/>
        <v>1.8572009391742503</v>
      </c>
      <c r="E457" s="72">
        <v>19303.061000000002</v>
      </c>
      <c r="F457" s="72">
        <v>60.941239099999997</v>
      </c>
      <c r="G457" s="19">
        <f t="shared" si="27"/>
        <v>0.22984109999999447</v>
      </c>
      <c r="H457" s="72">
        <v>66.532077599999994</v>
      </c>
      <c r="I457" s="72">
        <v>55.536750900000001</v>
      </c>
      <c r="J457" s="72">
        <v>3647.5772409000001</v>
      </c>
      <c r="K457" s="10">
        <f t="shared" si="28"/>
        <v>31.007520100075929</v>
      </c>
    </row>
    <row r="458" spans="1:11" x14ac:dyDescent="0.25">
      <c r="A458" s="60">
        <v>42248</v>
      </c>
      <c r="B458" s="72">
        <v>11783.079219400001</v>
      </c>
      <c r="C458" s="58">
        <f t="shared" si="29"/>
        <v>0.16623133830686812</v>
      </c>
      <c r="D458" s="19">
        <f t="shared" si="26"/>
        <v>2.050279507937089</v>
      </c>
      <c r="E458" s="72">
        <v>19326.544999999998</v>
      </c>
      <c r="F458" s="72">
        <v>60.968368699999999</v>
      </c>
      <c r="G458" s="19">
        <f t="shared" si="27"/>
        <v>0.34576690000000099</v>
      </c>
      <c r="H458" s="72">
        <v>66.548038500000004</v>
      </c>
      <c r="I458" s="72">
        <v>55.575789100000001</v>
      </c>
      <c r="J458" s="72">
        <v>3640.4323304</v>
      </c>
      <c r="K458" s="10">
        <f t="shared" si="28"/>
        <v>30.895424384538529</v>
      </c>
    </row>
    <row r="459" spans="1:11" x14ac:dyDescent="0.25">
      <c r="A459" s="8">
        <v>42278</v>
      </c>
      <c r="B459" s="72">
        <v>11860.811108899999</v>
      </c>
      <c r="C459" s="58">
        <f t="shared" si="29"/>
        <v>0.65969079943058451</v>
      </c>
      <c r="D459" s="19">
        <f t="shared" si="26"/>
        <v>2.759741299294054</v>
      </c>
      <c r="E459" s="72">
        <v>19348.213</v>
      </c>
      <c r="F459" s="72">
        <v>61.301842800000003</v>
      </c>
      <c r="G459" s="19">
        <f t="shared" si="27"/>
        <v>0.76759960000000405</v>
      </c>
      <c r="H459" s="72">
        <v>66.884410900000006</v>
      </c>
      <c r="I459" s="72">
        <v>55.907852300000002</v>
      </c>
      <c r="J459" s="72">
        <v>3684.8338807999999</v>
      </c>
      <c r="K459" s="10">
        <f t="shared" si="28"/>
        <v>31.067300937243747</v>
      </c>
    </row>
    <row r="460" spans="1:11" x14ac:dyDescent="0.25">
      <c r="A460" s="60">
        <v>42309</v>
      </c>
      <c r="B460" s="72">
        <v>11894.2183867</v>
      </c>
      <c r="C460" s="58">
        <f t="shared" si="29"/>
        <v>0.28166098838664633</v>
      </c>
      <c r="D460" s="19">
        <f t="shared" si="26"/>
        <v>3.0442575118753563</v>
      </c>
      <c r="E460" s="72">
        <v>19369.881000000001</v>
      </c>
      <c r="F460" s="72">
        <v>61.405737999999999</v>
      </c>
      <c r="G460" s="19">
        <f t="shared" si="27"/>
        <v>0.9354463000000024</v>
      </c>
      <c r="H460" s="72">
        <v>66.858501899999993</v>
      </c>
      <c r="I460" s="72">
        <v>56.138567399999999</v>
      </c>
      <c r="J460" s="72">
        <v>3701.1106758000001</v>
      </c>
      <c r="K460" s="10">
        <f t="shared" si="28"/>
        <v>31.116888520716468</v>
      </c>
    </row>
    <row r="461" spans="1:11" x14ac:dyDescent="0.25">
      <c r="A461" s="8">
        <v>42339</v>
      </c>
      <c r="B461" s="72">
        <v>11909.4453791</v>
      </c>
      <c r="C461" s="58">
        <f t="shared" si="29"/>
        <v>0.12802011788371032</v>
      </c>
      <c r="D461" s="19">
        <f t="shared" si="26"/>
        <v>2.6683121621332622</v>
      </c>
      <c r="E461" s="72">
        <v>19391.548999999999</v>
      </c>
      <c r="F461" s="72">
        <v>61.415647499999999</v>
      </c>
      <c r="G461" s="19">
        <f t="shared" si="27"/>
        <v>0.71324479999999824</v>
      </c>
      <c r="H461" s="72">
        <v>66.973480499999994</v>
      </c>
      <c r="I461" s="72">
        <v>56.048357899999999</v>
      </c>
      <c r="J461" s="72">
        <v>3685.6335110999999</v>
      </c>
      <c r="K461" s="10">
        <f t="shared" si="28"/>
        <v>30.947146519248946</v>
      </c>
    </row>
    <row r="462" spans="1:11" x14ac:dyDescent="0.25">
      <c r="A462" s="60">
        <v>42370</v>
      </c>
      <c r="B462" s="72">
        <v>11911.0915092</v>
      </c>
      <c r="C462" s="58">
        <f t="shared" si="29"/>
        <v>1.382205507981712E-2</v>
      </c>
      <c r="D462" s="19">
        <f t="shared" si="26"/>
        <v>2.6042374574348233</v>
      </c>
      <c r="E462" s="72">
        <v>19424.195</v>
      </c>
      <c r="F462" s="72">
        <v>61.320901599999999</v>
      </c>
      <c r="G462" s="19">
        <f t="shared" si="27"/>
        <v>0.66596729999999837</v>
      </c>
      <c r="H462" s="72">
        <v>66.969538900000003</v>
      </c>
      <c r="I462" s="72">
        <v>55.866378500000003</v>
      </c>
      <c r="J462" s="72">
        <v>3722.9351517999999</v>
      </c>
      <c r="K462" s="10">
        <f t="shared" si="28"/>
        <v>31.256036853754708</v>
      </c>
    </row>
    <row r="463" spans="1:11" x14ac:dyDescent="0.25">
      <c r="A463" s="8">
        <v>42401</v>
      </c>
      <c r="B463" s="72">
        <v>11928.373590200001</v>
      </c>
      <c r="C463" s="58">
        <f t="shared" si="29"/>
        <v>0.14509233672373942</v>
      </c>
      <c r="D463" s="19">
        <f t="shared" si="26"/>
        <v>2.1676294612422686</v>
      </c>
      <c r="E463" s="72">
        <v>19456.834999999999</v>
      </c>
      <c r="F463" s="72">
        <v>61.306854800000004</v>
      </c>
      <c r="G463" s="19">
        <f t="shared" si="27"/>
        <v>0.3983387000000036</v>
      </c>
      <c r="H463" s="72">
        <v>66.808981099999997</v>
      </c>
      <c r="I463" s="72">
        <v>55.994202000000001</v>
      </c>
      <c r="J463" s="72">
        <v>3716.1503899999998</v>
      </c>
      <c r="K463" s="10">
        <f t="shared" si="28"/>
        <v>31.153873257734645</v>
      </c>
    </row>
    <row r="464" spans="1:11" x14ac:dyDescent="0.25">
      <c r="A464" s="60">
        <v>42430</v>
      </c>
      <c r="B464" s="72">
        <v>11942.5786563</v>
      </c>
      <c r="C464" s="58">
        <f t="shared" si="29"/>
        <v>0.11908636154445941</v>
      </c>
      <c r="D464" s="19">
        <f t="shared" si="26"/>
        <v>2.1249897361608672</v>
      </c>
      <c r="E464" s="72">
        <v>19489.481</v>
      </c>
      <c r="F464" s="72">
        <v>61.277048100000002</v>
      </c>
      <c r="G464" s="19">
        <f t="shared" si="27"/>
        <v>0.36441690000000193</v>
      </c>
      <c r="H464" s="72">
        <v>66.779883999999996</v>
      </c>
      <c r="I464" s="72">
        <v>55.964147599999997</v>
      </c>
      <c r="J464" s="72">
        <v>3752.8752387</v>
      </c>
      <c r="K464" s="10">
        <f t="shared" si="28"/>
        <v>31.424329256732737</v>
      </c>
    </row>
    <row r="465" spans="1:11" x14ac:dyDescent="0.25">
      <c r="A465" s="8">
        <v>42461</v>
      </c>
      <c r="B465" s="72">
        <v>11948.4080328</v>
      </c>
      <c r="C465" s="58">
        <f t="shared" si="29"/>
        <v>4.8811706983606221E-2</v>
      </c>
      <c r="D465" s="19">
        <f t="shared" si="26"/>
        <v>2.1898254030685562</v>
      </c>
      <c r="E465" s="72">
        <v>19511.597000000002</v>
      </c>
      <c r="F465" s="72">
        <v>61.237468300000003</v>
      </c>
      <c r="G465" s="19">
        <f t="shared" si="27"/>
        <v>0.39501800000000031</v>
      </c>
      <c r="H465" s="72">
        <v>66.620349099999999</v>
      </c>
      <c r="I465" s="72">
        <v>56.041211400000002</v>
      </c>
      <c r="J465" s="72">
        <v>3773.7186213999998</v>
      </c>
      <c r="K465" s="10">
        <f t="shared" si="28"/>
        <v>31.583442840591236</v>
      </c>
    </row>
    <row r="466" spans="1:11" x14ac:dyDescent="0.25">
      <c r="A466" s="60">
        <v>42491</v>
      </c>
      <c r="B466" s="72">
        <v>11942.166886499999</v>
      </c>
      <c r="C466" s="58">
        <f t="shared" si="29"/>
        <v>-5.2234124268839589E-2</v>
      </c>
      <c r="D466" s="19">
        <f t="shared" si="26"/>
        <v>1.7745852216482068</v>
      </c>
      <c r="E466" s="72">
        <v>19533.713</v>
      </c>
      <c r="F466" s="72">
        <v>61.136184800000002</v>
      </c>
      <c r="G466" s="19">
        <f t="shared" si="27"/>
        <v>0.13874640000000227</v>
      </c>
      <c r="H466" s="72">
        <v>66.625272300000006</v>
      </c>
      <c r="I466" s="72">
        <v>55.838217299999997</v>
      </c>
      <c r="J466" s="72">
        <v>3772.5516352999998</v>
      </c>
      <c r="K466" s="10">
        <f t="shared" si="28"/>
        <v>31.59017681761485</v>
      </c>
    </row>
    <row r="467" spans="1:11" x14ac:dyDescent="0.25">
      <c r="A467" s="8">
        <v>42522</v>
      </c>
      <c r="B467" s="72">
        <v>11962.885015399999</v>
      </c>
      <c r="C467" s="58">
        <f t="shared" si="29"/>
        <v>0.17348718282794037</v>
      </c>
      <c r="D467" s="19">
        <f t="shared" si="26"/>
        <v>2.0094414579093813</v>
      </c>
      <c r="E467" s="72">
        <v>19555.829000000002</v>
      </c>
      <c r="F467" s="72">
        <v>61.172988400000001</v>
      </c>
      <c r="G467" s="19">
        <f t="shared" si="27"/>
        <v>0.27158589999999805</v>
      </c>
      <c r="H467" s="72">
        <v>66.563378400000005</v>
      </c>
      <c r="I467" s="72">
        <v>55.971108000000001</v>
      </c>
      <c r="J467" s="72">
        <v>3755.2840752000002</v>
      </c>
      <c r="K467" s="10">
        <f t="shared" si="28"/>
        <v>31.391124050475845</v>
      </c>
    </row>
    <row r="468" spans="1:11" x14ac:dyDescent="0.25">
      <c r="A468" s="8">
        <v>42552</v>
      </c>
      <c r="B468" s="72">
        <v>11994.327314</v>
      </c>
      <c r="C468" s="58">
        <f t="shared" si="29"/>
        <v>0.26283207235984235</v>
      </c>
      <c r="D468" s="19">
        <f t="shared" ref="D468:D524" si="30">(B468-B456)/B456*100</f>
        <v>1.9924353141583324</v>
      </c>
      <c r="E468" s="72">
        <v>19585.490000000002</v>
      </c>
      <c r="F468" s="72">
        <v>61.2408845</v>
      </c>
      <c r="G468" s="19">
        <f t="shared" ref="G468:G525" si="31">F468-F456</f>
        <v>0.2436253999999991</v>
      </c>
      <c r="H468" s="72">
        <v>66.692261799999997</v>
      </c>
      <c r="I468" s="72">
        <v>55.980555299999999</v>
      </c>
      <c r="J468" s="72">
        <v>3819.5893995000001</v>
      </c>
      <c r="K468" s="10">
        <f t="shared" si="28"/>
        <v>31.844965536680871</v>
      </c>
    </row>
    <row r="469" spans="1:11" x14ac:dyDescent="0.25">
      <c r="A469" s="60">
        <v>42583</v>
      </c>
      <c r="B469" s="72">
        <v>11954.9021476</v>
      </c>
      <c r="C469" s="58">
        <f t="shared" si="29"/>
        <v>-0.32869843691844663</v>
      </c>
      <c r="D469" s="19">
        <f t="shared" si="30"/>
        <v>1.6268728951394806</v>
      </c>
      <c r="E469" s="72">
        <v>19614.762994500001</v>
      </c>
      <c r="F469" s="72">
        <v>60.948491500000003</v>
      </c>
      <c r="G469" s="19">
        <f t="shared" si="31"/>
        <v>7.2524000000058209E-3</v>
      </c>
      <c r="H469" s="72">
        <v>66.373894000000007</v>
      </c>
      <c r="I469" s="72">
        <v>55.7137569</v>
      </c>
      <c r="J469" s="72">
        <v>3791.0126288000001</v>
      </c>
      <c r="K469" s="10">
        <f t="shared" si="28"/>
        <v>31.710946538872864</v>
      </c>
    </row>
    <row r="470" spans="1:11" x14ac:dyDescent="0.25">
      <c r="A470" s="8">
        <v>42614</v>
      </c>
      <c r="B470" s="72">
        <v>11941.579586399999</v>
      </c>
      <c r="C470" s="58">
        <f t="shared" si="29"/>
        <v>-0.11144015262956485</v>
      </c>
      <c r="D470" s="19">
        <f t="shared" si="30"/>
        <v>1.345152349812256</v>
      </c>
      <c r="E470" s="72">
        <v>19644.037992099999</v>
      </c>
      <c r="F470" s="72">
        <v>60.789841600000003</v>
      </c>
      <c r="G470" s="19">
        <f t="shared" si="31"/>
        <v>-0.17852709999999661</v>
      </c>
      <c r="H470" s="72">
        <v>66.061456300000003</v>
      </c>
      <c r="I470" s="72">
        <v>55.704016199999998</v>
      </c>
      <c r="J470" s="72">
        <v>3835.677381</v>
      </c>
      <c r="K470" s="10">
        <f t="shared" si="28"/>
        <v>32.120351861728309</v>
      </c>
    </row>
    <row r="471" spans="1:11" x14ac:dyDescent="0.25">
      <c r="A471" s="8">
        <v>42644</v>
      </c>
      <c r="B471" s="72">
        <v>11961.1562457</v>
      </c>
      <c r="C471" s="58">
        <f t="shared" si="29"/>
        <v>0.16393693278480664</v>
      </c>
      <c r="D471" s="19">
        <f t="shared" si="30"/>
        <v>0.84602255173513841</v>
      </c>
      <c r="E471" s="72">
        <v>19668.368987599999</v>
      </c>
      <c r="F471" s="72">
        <v>60.8141745</v>
      </c>
      <c r="G471" s="19">
        <f t="shared" si="31"/>
        <v>-0.48766830000000283</v>
      </c>
      <c r="H471" s="72">
        <v>66.151621000000006</v>
      </c>
      <c r="I471" s="72">
        <v>55.665051499999997</v>
      </c>
      <c r="J471" s="72">
        <v>3814.9860726000002</v>
      </c>
      <c r="K471" s="10">
        <f t="shared" si="28"/>
        <v>31.894793398184028</v>
      </c>
    </row>
    <row r="472" spans="1:11" x14ac:dyDescent="0.25">
      <c r="A472" s="60">
        <v>42675</v>
      </c>
      <c r="B472" s="72">
        <v>11987.876714</v>
      </c>
      <c r="C472" s="58">
        <f t="shared" si="29"/>
        <v>0.22339368996710432</v>
      </c>
      <c r="D472" s="19">
        <f t="shared" si="30"/>
        <v>0.78742733868689929</v>
      </c>
      <c r="E472" s="72">
        <v>19692.7050174</v>
      </c>
      <c r="F472" s="72">
        <v>60.874708200000001</v>
      </c>
      <c r="G472" s="19">
        <f t="shared" si="31"/>
        <v>-0.53102979999999889</v>
      </c>
      <c r="H472" s="72">
        <v>66.180380099999994</v>
      </c>
      <c r="I472" s="72">
        <v>55.756460599999997</v>
      </c>
      <c r="J472" s="72">
        <v>3801.4542723999998</v>
      </c>
      <c r="K472" s="10">
        <f t="shared" si="28"/>
        <v>31.710822217252911</v>
      </c>
    </row>
    <row r="473" spans="1:11" x14ac:dyDescent="0.25">
      <c r="A473" s="8">
        <v>42705</v>
      </c>
      <c r="B473" s="72">
        <v>12019.6881386</v>
      </c>
      <c r="C473" s="58">
        <f t="shared" si="29"/>
        <v>0.26536329459285812</v>
      </c>
      <c r="D473" s="19">
        <f t="shared" si="30"/>
        <v>0.92567500828768157</v>
      </c>
      <c r="E473" s="72">
        <v>19717.036012100001</v>
      </c>
      <c r="F473" s="72">
        <v>60.960928099999997</v>
      </c>
      <c r="G473" s="19">
        <f t="shared" si="31"/>
        <v>-0.45471940000000188</v>
      </c>
      <c r="H473" s="72">
        <v>66.295335399999999</v>
      </c>
      <c r="I473" s="72">
        <v>55.815171800000002</v>
      </c>
      <c r="J473" s="72">
        <v>3811.7233636999999</v>
      </c>
      <c r="K473" s="10">
        <f t="shared" si="28"/>
        <v>31.71233163245758</v>
      </c>
    </row>
    <row r="474" spans="1:11" x14ac:dyDescent="0.25">
      <c r="A474" s="8">
        <v>42736</v>
      </c>
      <c r="B474" s="72">
        <v>12034.146233199999</v>
      </c>
      <c r="C474" s="58">
        <f t="shared" si="29"/>
        <v>0.12028676978371874</v>
      </c>
      <c r="D474" s="19">
        <f t="shared" si="30"/>
        <v>1.0331103904705414</v>
      </c>
      <c r="E474" s="72">
        <v>19753.461008400001</v>
      </c>
      <c r="F474" s="72">
        <v>60.921709999999997</v>
      </c>
      <c r="G474" s="19">
        <f t="shared" si="31"/>
        <v>-0.39919160000000176</v>
      </c>
      <c r="H474" s="72">
        <v>66.114329999999995</v>
      </c>
      <c r="I474" s="72">
        <v>55.9122354</v>
      </c>
      <c r="J474" s="72">
        <v>3884.6262445000002</v>
      </c>
      <c r="K474" s="10">
        <f t="shared" si="28"/>
        <v>32.280031912717085</v>
      </c>
    </row>
    <row r="475" spans="1:11" x14ac:dyDescent="0.25">
      <c r="A475" s="8">
        <v>42767</v>
      </c>
      <c r="B475" s="72">
        <v>12018.1429782</v>
      </c>
      <c r="C475" s="58">
        <f t="shared" si="29"/>
        <v>-0.13298205531065913</v>
      </c>
      <c r="D475" s="19">
        <f t="shared" si="30"/>
        <v>0.75257022527992146</v>
      </c>
      <c r="E475" s="72">
        <v>19789.879003999999</v>
      </c>
      <c r="F475" s="72">
        <v>60.728734000000003</v>
      </c>
      <c r="G475" s="19">
        <f t="shared" si="31"/>
        <v>-0.57812080000000066</v>
      </c>
      <c r="H475" s="72">
        <v>66.031983299999993</v>
      </c>
      <c r="I475" s="72">
        <v>55.6120242</v>
      </c>
      <c r="J475" s="72">
        <v>3836.8921079000002</v>
      </c>
      <c r="K475" s="10">
        <f t="shared" si="28"/>
        <v>31.925831760030078</v>
      </c>
    </row>
    <row r="476" spans="1:11" x14ac:dyDescent="0.25">
      <c r="A476" s="60">
        <v>42795</v>
      </c>
      <c r="B476" s="72">
        <v>12076.975883200001</v>
      </c>
      <c r="C476" s="58">
        <f t="shared" si="29"/>
        <v>0.48953407449653036</v>
      </c>
      <c r="D476" s="19">
        <f t="shared" si="30"/>
        <v>1.1253618734100004</v>
      </c>
      <c r="E476" s="72">
        <v>19826.303998700001</v>
      </c>
      <c r="F476" s="72">
        <v>60.913904500000001</v>
      </c>
      <c r="G476" s="19">
        <f t="shared" si="31"/>
        <v>-0.36314360000000079</v>
      </c>
      <c r="H476" s="72">
        <v>66.104049099999997</v>
      </c>
      <c r="I476" s="72">
        <v>55.905824199999998</v>
      </c>
      <c r="J476" s="72">
        <v>3824.6785322999999</v>
      </c>
      <c r="K476" s="10">
        <f t="shared" si="28"/>
        <v>31.669174214551681</v>
      </c>
    </row>
    <row r="477" spans="1:11" x14ac:dyDescent="0.25">
      <c r="A477" s="8">
        <v>42826</v>
      </c>
      <c r="B477" s="72">
        <v>12133.121936400001</v>
      </c>
      <c r="C477" s="58">
        <f t="shared" si="29"/>
        <v>0.46490159244338286</v>
      </c>
      <c r="D477" s="19">
        <f t="shared" si="30"/>
        <v>1.5459289898113295</v>
      </c>
      <c r="E477" s="72">
        <v>19849.108998899999</v>
      </c>
      <c r="F477" s="72">
        <v>61.126783799999998</v>
      </c>
      <c r="G477" s="19">
        <f t="shared" si="31"/>
        <v>-0.11068450000000496</v>
      </c>
      <c r="H477" s="72">
        <v>66.554877000000005</v>
      </c>
      <c r="I477" s="72">
        <v>55.888536799999997</v>
      </c>
      <c r="J477" s="72">
        <v>3873.9225580000002</v>
      </c>
      <c r="K477" s="10">
        <f t="shared" si="28"/>
        <v>31.928489454787641</v>
      </c>
    </row>
    <row r="478" spans="1:11" x14ac:dyDescent="0.25">
      <c r="A478" s="8">
        <v>42856</v>
      </c>
      <c r="B478" s="72">
        <v>12165.3758739</v>
      </c>
      <c r="C478" s="58">
        <f t="shared" si="29"/>
        <v>0.26583378679510478</v>
      </c>
      <c r="D478" s="19">
        <f t="shared" si="30"/>
        <v>1.869082801483267</v>
      </c>
      <c r="E478" s="72">
        <v>19871.916999199999</v>
      </c>
      <c r="F478" s="72">
        <v>61.218934599999997</v>
      </c>
      <c r="G478" s="19">
        <f t="shared" si="31"/>
        <v>8.2749799999994877E-2</v>
      </c>
      <c r="H478" s="72">
        <v>66.412947599999995</v>
      </c>
      <c r="I478" s="72">
        <v>56.206047099999999</v>
      </c>
      <c r="J478" s="72">
        <v>3841.7228577000001</v>
      </c>
      <c r="K478" s="10">
        <f t="shared" si="28"/>
        <v>31.579154623098489</v>
      </c>
    </row>
    <row r="479" spans="1:11" x14ac:dyDescent="0.25">
      <c r="A479" s="60">
        <v>42887</v>
      </c>
      <c r="B479" s="72">
        <v>12197.6264412</v>
      </c>
      <c r="C479" s="58">
        <f t="shared" si="29"/>
        <v>0.26510128116296872</v>
      </c>
      <c r="D479" s="19">
        <f t="shared" si="30"/>
        <v>1.9622476141651004</v>
      </c>
      <c r="E479" s="72">
        <v>19894.7209994</v>
      </c>
      <c r="F479" s="72">
        <v>61.310869599999997</v>
      </c>
      <c r="G479" s="19">
        <f t="shared" si="31"/>
        <v>0.13788119999999537</v>
      </c>
      <c r="H479" s="72">
        <v>66.363239500000006</v>
      </c>
      <c r="I479" s="72">
        <v>56.434162600000001</v>
      </c>
      <c r="J479" s="72">
        <v>3811.9513175000002</v>
      </c>
      <c r="K479" s="10">
        <f t="shared" si="28"/>
        <v>31.251582722884088</v>
      </c>
    </row>
    <row r="480" spans="1:11" x14ac:dyDescent="0.25">
      <c r="A480" s="60">
        <v>42917</v>
      </c>
      <c r="B480" s="72">
        <v>12228.6834198</v>
      </c>
      <c r="C480" s="58">
        <f t="shared" si="29"/>
        <v>0.25461493471466123</v>
      </c>
      <c r="D480" s="19">
        <f t="shared" si="30"/>
        <v>1.9538911992709653</v>
      </c>
      <c r="E480" s="72">
        <v>19922.325999799999</v>
      </c>
      <c r="F480" s="72">
        <v>61.3818056</v>
      </c>
      <c r="G480" s="19">
        <f t="shared" si="31"/>
        <v>0.14092109999999991</v>
      </c>
      <c r="H480" s="72">
        <v>66.5621692</v>
      </c>
      <c r="I480" s="72">
        <v>56.3819211</v>
      </c>
      <c r="J480" s="72">
        <v>3858.8163992999998</v>
      </c>
      <c r="K480" s="10">
        <f t="shared" si="28"/>
        <v>31.555452593138689</v>
      </c>
    </row>
    <row r="481" spans="1:11" x14ac:dyDescent="0.25">
      <c r="A481" s="8">
        <v>42948</v>
      </c>
      <c r="B481" s="72">
        <v>12281.272745099999</v>
      </c>
      <c r="C481" s="58">
        <f t="shared" si="29"/>
        <v>0.43004895535074344</v>
      </c>
      <c r="D481" s="19">
        <f t="shared" si="30"/>
        <v>2.7300147961940429</v>
      </c>
      <c r="E481" s="72">
        <v>19949.928999</v>
      </c>
      <c r="F481" s="72">
        <v>61.560483499999997</v>
      </c>
      <c r="G481" s="19">
        <f t="shared" si="31"/>
        <v>0.61199199999999365</v>
      </c>
      <c r="H481" s="72">
        <v>66.583793</v>
      </c>
      <c r="I481" s="72">
        <v>56.712520599999998</v>
      </c>
      <c r="J481" s="72">
        <v>3867.7754156999999</v>
      </c>
      <c r="K481" s="10">
        <f t="shared" si="28"/>
        <v>31.493278392039382</v>
      </c>
    </row>
    <row r="482" spans="1:11" x14ac:dyDescent="0.25">
      <c r="A482" s="8">
        <v>42979</v>
      </c>
      <c r="B482" s="72">
        <v>12321.1417153</v>
      </c>
      <c r="C482" s="58">
        <f t="shared" si="29"/>
        <v>0.32463223500925864</v>
      </c>
      <c r="D482" s="19">
        <f t="shared" si="30"/>
        <v>3.1784918080039923</v>
      </c>
      <c r="E482" s="72">
        <v>19977.533998499999</v>
      </c>
      <c r="F482" s="72">
        <v>61.6749881</v>
      </c>
      <c r="G482" s="19">
        <f t="shared" si="31"/>
        <v>0.88514649999999762</v>
      </c>
      <c r="H482" s="72">
        <v>66.635758199999998</v>
      </c>
      <c r="I482" s="72">
        <v>56.887732800000002</v>
      </c>
      <c r="J482" s="72">
        <v>3893.0807672999999</v>
      </c>
      <c r="K482" s="10">
        <f t="shared" si="28"/>
        <v>31.596753428017934</v>
      </c>
    </row>
    <row r="483" spans="1:11" x14ac:dyDescent="0.25">
      <c r="A483" s="60">
        <v>43009</v>
      </c>
      <c r="B483" s="72">
        <v>12325.500722500001</v>
      </c>
      <c r="C483" s="58">
        <f t="shared" si="29"/>
        <v>3.5378273383445923E-2</v>
      </c>
      <c r="D483" s="19">
        <f t="shared" si="30"/>
        <v>3.0460640201985623</v>
      </c>
      <c r="E483" s="72">
        <v>19997.4959991</v>
      </c>
      <c r="F483" s="72">
        <v>61.6352203</v>
      </c>
      <c r="G483" s="19">
        <f t="shared" si="31"/>
        <v>0.82104580000000027</v>
      </c>
      <c r="H483" s="72">
        <v>66.591312599999995</v>
      </c>
      <c r="I483" s="72">
        <v>56.852622199999999</v>
      </c>
      <c r="J483" s="72">
        <v>3878.8630145000002</v>
      </c>
      <c r="K483" s="10">
        <f t="shared" si="28"/>
        <v>31.470226661211409</v>
      </c>
    </row>
    <row r="484" spans="1:11" x14ac:dyDescent="0.25">
      <c r="A484" s="60">
        <v>43040</v>
      </c>
      <c r="B484" s="72">
        <v>12368.490939699999</v>
      </c>
      <c r="C484" s="58">
        <f t="shared" si="29"/>
        <v>0.34879083753182077</v>
      </c>
      <c r="D484" s="19">
        <f t="shared" si="30"/>
        <v>3.1749928263401324</v>
      </c>
      <c r="E484" s="72">
        <v>20017.457998599999</v>
      </c>
      <c r="F484" s="72">
        <v>61.7885195</v>
      </c>
      <c r="G484" s="19">
        <f t="shared" si="31"/>
        <v>0.91381129999999899</v>
      </c>
      <c r="H484" s="72">
        <v>66.715827200000007</v>
      </c>
      <c r="I484" s="72">
        <v>57.033824899999999</v>
      </c>
      <c r="J484" s="72">
        <v>3882.2637653000002</v>
      </c>
      <c r="K484" s="10">
        <f t="shared" si="28"/>
        <v>31.38833819119219</v>
      </c>
    </row>
    <row r="485" spans="1:11" x14ac:dyDescent="0.25">
      <c r="A485" s="8">
        <v>43070</v>
      </c>
      <c r="B485" s="72">
        <v>12400.663890600001</v>
      </c>
      <c r="C485" s="58">
        <f t="shared" si="29"/>
        <v>0.26012026088594031</v>
      </c>
      <c r="D485" s="19">
        <f t="shared" si="30"/>
        <v>3.1695976435240079</v>
      </c>
      <c r="E485" s="72">
        <v>20037.4199993</v>
      </c>
      <c r="F485" s="72">
        <v>61.887527900000002</v>
      </c>
      <c r="G485" s="19">
        <f t="shared" si="31"/>
        <v>0.9265998000000053</v>
      </c>
      <c r="H485" s="72">
        <v>66.681136499999994</v>
      </c>
      <c r="I485" s="72">
        <v>57.261979799999999</v>
      </c>
      <c r="J485" s="72">
        <v>3906.5258709999998</v>
      </c>
      <c r="K485" s="10">
        <f t="shared" si="28"/>
        <v>31.502554262124949</v>
      </c>
    </row>
    <row r="486" spans="1:11" x14ac:dyDescent="0.25">
      <c r="A486" s="60">
        <v>43101</v>
      </c>
      <c r="B486" s="72">
        <v>12429.8585963</v>
      </c>
      <c r="C486" s="58">
        <f t="shared" si="29"/>
        <v>0.23542857025687183</v>
      </c>
      <c r="D486" s="19">
        <f t="shared" si="30"/>
        <v>3.2882462572068767</v>
      </c>
      <c r="E486" s="72">
        <v>20073.465999100001</v>
      </c>
      <c r="F486" s="72">
        <v>61.9218355</v>
      </c>
      <c r="G486" s="19">
        <f t="shared" si="31"/>
        <v>1.0001255000000029</v>
      </c>
      <c r="H486" s="72">
        <v>66.920412799999994</v>
      </c>
      <c r="I486" s="72">
        <v>57.097811</v>
      </c>
      <c r="J486" s="72">
        <v>3955.6988421000001</v>
      </c>
      <c r="K486" s="10">
        <f t="shared" si="28"/>
        <v>31.824166071185189</v>
      </c>
    </row>
    <row r="487" spans="1:11" x14ac:dyDescent="0.25">
      <c r="A487" s="8">
        <v>43132</v>
      </c>
      <c r="B487" s="72">
        <v>12426.273820599999</v>
      </c>
      <c r="C487" s="58">
        <f t="shared" si="29"/>
        <v>-2.8840036048906677E-2</v>
      </c>
      <c r="D487" s="19">
        <f t="shared" si="30"/>
        <v>3.3959559570918598</v>
      </c>
      <c r="E487" s="72">
        <v>20109.508999199999</v>
      </c>
      <c r="F487" s="72">
        <v>61.793024500000001</v>
      </c>
      <c r="G487" s="19">
        <f t="shared" si="31"/>
        <v>1.0642904999999985</v>
      </c>
      <c r="H487" s="72">
        <v>66.679980299999997</v>
      </c>
      <c r="I487" s="72">
        <v>57.0760462</v>
      </c>
      <c r="J487" s="72">
        <v>3926.9393458</v>
      </c>
      <c r="K487" s="10">
        <f t="shared" si="28"/>
        <v>31.601905788443251</v>
      </c>
    </row>
    <row r="488" spans="1:11" x14ac:dyDescent="0.25">
      <c r="A488" s="8">
        <v>43160</v>
      </c>
      <c r="B488" s="72">
        <v>12444.0491308</v>
      </c>
      <c r="C488" s="58">
        <f t="shared" si="29"/>
        <v>0.14304618147503792</v>
      </c>
      <c r="D488" s="19">
        <f t="shared" si="30"/>
        <v>3.0394467220111485</v>
      </c>
      <c r="E488" s="72">
        <v>20145.554999299999</v>
      </c>
      <c r="F488" s="72">
        <v>61.770693999999999</v>
      </c>
      <c r="G488" s="19">
        <f t="shared" si="31"/>
        <v>0.85678949999999787</v>
      </c>
      <c r="H488" s="72">
        <v>66.544598199999996</v>
      </c>
      <c r="I488" s="72">
        <v>57.162180800000002</v>
      </c>
      <c r="J488" s="72">
        <v>3970.6681981000002</v>
      </c>
      <c r="K488" s="10">
        <f t="shared" si="28"/>
        <v>31.908168766967371</v>
      </c>
    </row>
    <row r="489" spans="1:11" x14ac:dyDescent="0.25">
      <c r="A489" s="60">
        <v>43191</v>
      </c>
      <c r="B489" s="72">
        <v>12460.682284799999</v>
      </c>
      <c r="C489" s="58">
        <f t="shared" si="29"/>
        <v>0.1336635192063878</v>
      </c>
      <c r="D489" s="19">
        <f t="shared" si="30"/>
        <v>2.6997202378499163</v>
      </c>
      <c r="E489" s="72">
        <v>20169.000999200001</v>
      </c>
      <c r="F489" s="72">
        <v>61.781355900000001</v>
      </c>
      <c r="G489" s="19">
        <f t="shared" si="31"/>
        <v>0.65457210000000288</v>
      </c>
      <c r="H489" s="72">
        <v>66.626905500000007</v>
      </c>
      <c r="I489" s="72">
        <v>57.103061599999997</v>
      </c>
      <c r="J489" s="72">
        <v>3946.1562872999998</v>
      </c>
      <c r="K489" s="10">
        <f t="shared" si="28"/>
        <v>31.668862082405123</v>
      </c>
    </row>
    <row r="490" spans="1:11" x14ac:dyDescent="0.25">
      <c r="A490" s="60">
        <v>43221</v>
      </c>
      <c r="B490" s="72">
        <v>12453.1717376</v>
      </c>
      <c r="C490" s="58">
        <f t="shared" si="29"/>
        <v>-6.0273964365187345E-2</v>
      </c>
      <c r="D490" s="19">
        <f t="shared" si="30"/>
        <v>2.3656964378506875</v>
      </c>
      <c r="E490" s="72">
        <v>20192.444998999999</v>
      </c>
      <c r="F490" s="72">
        <v>61.672431099999997</v>
      </c>
      <c r="G490" s="19">
        <f t="shared" si="31"/>
        <v>0.45349649999999997</v>
      </c>
      <c r="H490" s="72">
        <v>66.608760500000002</v>
      </c>
      <c r="I490" s="72">
        <v>56.905884499999999</v>
      </c>
      <c r="J490" s="72">
        <v>3961.8305884000001</v>
      </c>
      <c r="K490" s="10">
        <f t="shared" si="28"/>
        <v>31.813827608576222</v>
      </c>
    </row>
    <row r="491" spans="1:11" x14ac:dyDescent="0.25">
      <c r="A491" s="8">
        <v>43252</v>
      </c>
      <c r="B491" s="72">
        <v>12522.7131505</v>
      </c>
      <c r="C491" s="58">
        <f t="shared" si="29"/>
        <v>0.55842330263568851</v>
      </c>
      <c r="D491" s="19">
        <f t="shared" si="30"/>
        <v>2.6651636764506268</v>
      </c>
      <c r="E491" s="72">
        <v>20215.8909991</v>
      </c>
      <c r="F491" s="72">
        <v>61.944898500000001</v>
      </c>
      <c r="G491" s="19">
        <f t="shared" si="31"/>
        <v>0.63402890000000411</v>
      </c>
      <c r="H491" s="72">
        <v>66.749397999999999</v>
      </c>
      <c r="I491" s="72">
        <v>57.305044799999997</v>
      </c>
      <c r="J491" s="72">
        <v>3995.9363069999999</v>
      </c>
      <c r="K491" s="10">
        <f t="shared" si="28"/>
        <v>31.909509217181519</v>
      </c>
    </row>
    <row r="492" spans="1:11" x14ac:dyDescent="0.25">
      <c r="A492" s="60">
        <v>43282</v>
      </c>
      <c r="B492" s="72">
        <v>12516.193357100001</v>
      </c>
      <c r="C492" s="58">
        <f t="shared" si="29"/>
        <v>-5.2063744666534753E-2</v>
      </c>
      <c r="D492" s="19">
        <f t="shared" si="30"/>
        <v>2.3511111329816683</v>
      </c>
      <c r="E492" s="72">
        <v>20246.367999499998</v>
      </c>
      <c r="F492" s="72">
        <v>61.819450099999997</v>
      </c>
      <c r="G492" s="19">
        <f t="shared" si="31"/>
        <v>0.43764449999999755</v>
      </c>
      <c r="H492" s="72">
        <v>66.852255099999994</v>
      </c>
      <c r="I492" s="72">
        <v>56.958896600000003</v>
      </c>
      <c r="J492" s="72">
        <v>3963.9825237</v>
      </c>
      <c r="K492" s="10">
        <f t="shared" si="28"/>
        <v>31.670831622710356</v>
      </c>
    </row>
    <row r="493" spans="1:11" x14ac:dyDescent="0.25">
      <c r="A493" s="60">
        <v>43313</v>
      </c>
      <c r="B493" s="72">
        <v>12585.4084649</v>
      </c>
      <c r="C493" s="58">
        <f t="shared" si="29"/>
        <v>0.55300446250085677</v>
      </c>
      <c r="D493" s="19">
        <f t="shared" si="30"/>
        <v>2.4764185773933329</v>
      </c>
      <c r="E493" s="72">
        <v>20276.843999299999</v>
      </c>
      <c r="F493" s="72">
        <v>62.067886199999997</v>
      </c>
      <c r="G493" s="19">
        <f t="shared" si="31"/>
        <v>0.5074027000000001</v>
      </c>
      <c r="H493" s="72">
        <v>67.150227999999998</v>
      </c>
      <c r="I493" s="72">
        <v>57.159242200000001</v>
      </c>
      <c r="J493" s="72">
        <v>3966.0656866999998</v>
      </c>
      <c r="K493" s="10">
        <f t="shared" si="28"/>
        <v>31.513205930193966</v>
      </c>
    </row>
    <row r="494" spans="1:11" x14ac:dyDescent="0.25">
      <c r="A494" s="8">
        <v>43344</v>
      </c>
      <c r="B494" s="72">
        <v>12600.855147099999</v>
      </c>
      <c r="C494" s="58">
        <f t="shared" si="29"/>
        <v>0.12273484998980701</v>
      </c>
      <c r="D494" s="19">
        <f t="shared" si="30"/>
        <v>2.2701908497055898</v>
      </c>
      <c r="E494" s="72">
        <v>20307.3209991</v>
      </c>
      <c r="F494" s="72">
        <v>62.050800000000002</v>
      </c>
      <c r="G494" s="19">
        <f t="shared" si="31"/>
        <v>0.3758119000000022</v>
      </c>
      <c r="H494" s="72">
        <v>67.112381200000002</v>
      </c>
      <c r="I494" s="72">
        <v>57.161987099999997</v>
      </c>
      <c r="J494" s="72">
        <v>3954.8369590000002</v>
      </c>
      <c r="K494" s="10">
        <f t="shared" si="28"/>
        <v>31.385464818315757</v>
      </c>
    </row>
    <row r="495" spans="1:11" x14ac:dyDescent="0.25">
      <c r="A495" s="60">
        <v>43374</v>
      </c>
      <c r="B495" s="72">
        <v>12624.6982315</v>
      </c>
      <c r="C495" s="58">
        <f t="shared" si="29"/>
        <v>0.18921798657044828</v>
      </c>
      <c r="D495" s="19">
        <f t="shared" si="30"/>
        <v>2.4274673762650427</v>
      </c>
      <c r="E495" s="72">
        <v>20330.3539991</v>
      </c>
      <c r="F495" s="72">
        <v>62.097778699999999</v>
      </c>
      <c r="G495" s="19">
        <f t="shared" si="31"/>
        <v>0.46255839999999893</v>
      </c>
      <c r="H495" s="72">
        <v>67.043078399999999</v>
      </c>
      <c r="I495" s="72">
        <v>57.321391499999997</v>
      </c>
      <c r="J495" s="72">
        <v>3942.8748633</v>
      </c>
      <c r="K495" s="10">
        <f t="shared" si="28"/>
        <v>31.231438494601772</v>
      </c>
    </row>
    <row r="496" spans="1:11" x14ac:dyDescent="0.25">
      <c r="A496" s="60">
        <v>43405</v>
      </c>
      <c r="B496" s="72">
        <v>12644.693710699999</v>
      </c>
      <c r="C496" s="58">
        <f t="shared" si="29"/>
        <v>0.15838381902949611</v>
      </c>
      <c r="D496" s="19">
        <f t="shared" si="30"/>
        <v>2.2331161687110357</v>
      </c>
      <c r="E496" s="72">
        <v>20353.385999800001</v>
      </c>
      <c r="F496" s="72">
        <v>62.125749999999996</v>
      </c>
      <c r="G496" s="19">
        <f t="shared" si="31"/>
        <v>0.33723049999999688</v>
      </c>
      <c r="H496" s="72">
        <v>66.991097100000005</v>
      </c>
      <c r="I496" s="72">
        <v>57.4266796</v>
      </c>
      <c r="J496" s="72">
        <v>3979.1984047999999</v>
      </c>
      <c r="K496" s="10">
        <f t="shared" si="28"/>
        <v>31.4693142897782</v>
      </c>
    </row>
    <row r="497" spans="1:11" x14ac:dyDescent="0.25">
      <c r="A497" s="8">
        <v>43435</v>
      </c>
      <c r="B497" s="72">
        <v>12673.7138049</v>
      </c>
      <c r="C497" s="58">
        <f t="shared" si="29"/>
        <v>0.22950412927316777</v>
      </c>
      <c r="D497" s="19">
        <f t="shared" si="30"/>
        <v>2.2018975492673265</v>
      </c>
      <c r="E497" s="72">
        <v>20376.418998599998</v>
      </c>
      <c r="F497" s="72">
        <v>62.1979446</v>
      </c>
      <c r="G497" s="19">
        <f t="shared" si="31"/>
        <v>0.31041669999999755</v>
      </c>
      <c r="H497" s="72">
        <v>67.180683299999998</v>
      </c>
      <c r="I497" s="72">
        <v>57.3856082</v>
      </c>
      <c r="J497" s="72">
        <v>4008.4971271999998</v>
      </c>
      <c r="K497" s="10">
        <f t="shared" si="28"/>
        <v>31.62843337720161</v>
      </c>
    </row>
    <row r="498" spans="1:11" x14ac:dyDescent="0.25">
      <c r="A498" s="60">
        <v>43466</v>
      </c>
      <c r="B498" s="72">
        <v>12715.6768228</v>
      </c>
      <c r="C498" s="58">
        <f t="shared" si="29"/>
        <v>0.33110277339366445</v>
      </c>
      <c r="D498" s="19">
        <f t="shared" si="30"/>
        <v>2.299448736971788</v>
      </c>
      <c r="E498" s="72">
        <v>20411.568999399999</v>
      </c>
      <c r="F498" s="72">
        <v>62.296420300000001</v>
      </c>
      <c r="G498" s="19">
        <f t="shared" si="31"/>
        <v>0.37458480000000094</v>
      </c>
      <c r="H498" s="72">
        <v>67.233327900000006</v>
      </c>
      <c r="I498" s="72">
        <v>57.527640300000002</v>
      </c>
      <c r="J498" s="72">
        <v>3987.9141069000002</v>
      </c>
      <c r="K498" s="10">
        <f t="shared" si="28"/>
        <v>31.362185139444737</v>
      </c>
    </row>
    <row r="499" spans="1:11" x14ac:dyDescent="0.25">
      <c r="A499" s="60">
        <v>43497</v>
      </c>
      <c r="B499" s="72">
        <v>12731.185352300001</v>
      </c>
      <c r="C499" s="58">
        <f t="shared" si="29"/>
        <v>0.12196385387990552</v>
      </c>
      <c r="D499" s="19">
        <f t="shared" si="30"/>
        <v>2.4537647898481514</v>
      </c>
      <c r="E499" s="72">
        <v>20446.717998799999</v>
      </c>
      <c r="F499" s="72">
        <v>62.265177999999999</v>
      </c>
      <c r="G499" s="19">
        <f t="shared" si="31"/>
        <v>0.47215349999999745</v>
      </c>
      <c r="H499" s="72">
        <v>67.1292823</v>
      </c>
      <c r="I499" s="72">
        <v>57.566035900000003</v>
      </c>
      <c r="J499" s="72">
        <v>3995.7245790000002</v>
      </c>
      <c r="K499" s="10">
        <f t="shared" si="28"/>
        <v>31.385330339866091</v>
      </c>
    </row>
    <row r="500" spans="1:11" x14ac:dyDescent="0.25">
      <c r="A500" s="8">
        <v>43525</v>
      </c>
      <c r="B500" s="72">
        <v>12751.1002181</v>
      </c>
      <c r="C500" s="58">
        <f t="shared" si="29"/>
        <v>0.15642585705031514</v>
      </c>
      <c r="D500" s="19">
        <f t="shared" si="30"/>
        <v>2.4674531904573143</v>
      </c>
      <c r="E500" s="72">
        <v>20481.8679992</v>
      </c>
      <c r="F500" s="72">
        <v>62.2555531</v>
      </c>
      <c r="G500" s="19">
        <f t="shared" si="31"/>
        <v>0.48485910000000132</v>
      </c>
      <c r="H500" s="72">
        <v>67.153100899999998</v>
      </c>
      <c r="I500" s="72">
        <v>57.523400199999998</v>
      </c>
      <c r="J500" s="72">
        <v>3977.5772916999999</v>
      </c>
      <c r="K500" s="10">
        <f t="shared" si="28"/>
        <v>31.193992860740654</v>
      </c>
    </row>
    <row r="501" spans="1:11" x14ac:dyDescent="0.25">
      <c r="A501" s="60">
        <v>43556</v>
      </c>
      <c r="B501" s="72">
        <v>12786.054867000001</v>
      </c>
      <c r="C501" s="58">
        <f t="shared" si="29"/>
        <v>0.27413045385983853</v>
      </c>
      <c r="D501" s="19">
        <f t="shared" si="30"/>
        <v>2.6111939520109826</v>
      </c>
      <c r="E501" s="72">
        <v>20501.836998999999</v>
      </c>
      <c r="F501" s="72">
        <v>62.365410799999999</v>
      </c>
      <c r="G501" s="19">
        <f t="shared" si="31"/>
        <v>0.58405489999999816</v>
      </c>
      <c r="H501" s="72">
        <v>67.099913200000003</v>
      </c>
      <c r="I501" s="72">
        <v>57.7907121</v>
      </c>
      <c r="J501" s="72">
        <v>4024.3130335999999</v>
      </c>
      <c r="K501" s="10">
        <f t="shared" si="28"/>
        <v>31.474235606375327</v>
      </c>
    </row>
    <row r="502" spans="1:11" x14ac:dyDescent="0.25">
      <c r="A502" s="60">
        <v>43586</v>
      </c>
      <c r="B502" s="72">
        <v>12793.005350199999</v>
      </c>
      <c r="C502" s="58">
        <f t="shared" si="29"/>
        <v>5.4359873098442375E-2</v>
      </c>
      <c r="D502" s="19">
        <f t="shared" si="30"/>
        <v>2.7288920426106071</v>
      </c>
      <c r="E502" s="72">
        <v>20521.809999100002</v>
      </c>
      <c r="F502" s="72">
        <v>62.338582000000002</v>
      </c>
      <c r="G502" s="19">
        <f t="shared" si="31"/>
        <v>0.66615090000000521</v>
      </c>
      <c r="H502" s="72">
        <v>67.426265900000004</v>
      </c>
      <c r="I502" s="72">
        <v>57.422538500000002</v>
      </c>
      <c r="J502" s="72">
        <v>4051.3527135999998</v>
      </c>
      <c r="K502" s="10">
        <f t="shared" si="28"/>
        <v>31.668498548205974</v>
      </c>
    </row>
    <row r="503" spans="1:11" x14ac:dyDescent="0.25">
      <c r="A503" s="8">
        <v>43617</v>
      </c>
      <c r="B503" s="72">
        <v>12805.6415538</v>
      </c>
      <c r="C503" s="58">
        <f t="shared" si="29"/>
        <v>9.8774316543246088E-2</v>
      </c>
      <c r="D503" s="19">
        <f t="shared" si="30"/>
        <v>2.2593219208946245</v>
      </c>
      <c r="E503" s="72">
        <v>20541.778998999998</v>
      </c>
      <c r="F503" s="72">
        <v>62.3394963</v>
      </c>
      <c r="G503" s="19">
        <f t="shared" si="31"/>
        <v>0.39459779999999967</v>
      </c>
      <c r="H503" s="72">
        <v>67.327125800000005</v>
      </c>
      <c r="I503" s="72">
        <v>57.520044599999999</v>
      </c>
      <c r="J503" s="72">
        <v>4042.1396798000001</v>
      </c>
      <c r="K503" s="10">
        <f t="shared" si="28"/>
        <v>31.56530395465051</v>
      </c>
    </row>
    <row r="504" spans="1:11" x14ac:dyDescent="0.25">
      <c r="A504" s="8">
        <v>43647</v>
      </c>
      <c r="B504" s="72">
        <v>12828.0512218</v>
      </c>
      <c r="C504" s="58">
        <f t="shared" si="29"/>
        <v>0.17499840133624775</v>
      </c>
      <c r="D504" s="19">
        <f t="shared" si="30"/>
        <v>2.4916350826674738</v>
      </c>
      <c r="E504" s="72">
        <v>20572.576998500001</v>
      </c>
      <c r="F504" s="72">
        <v>62.355101300000001</v>
      </c>
      <c r="G504" s="19">
        <f t="shared" si="31"/>
        <v>0.53565120000000377</v>
      </c>
      <c r="H504" s="72">
        <v>67.280176299999994</v>
      </c>
      <c r="I504" s="72">
        <v>57.596451999999999</v>
      </c>
      <c r="J504" s="72">
        <v>4022.6605977999998</v>
      </c>
      <c r="K504" s="10">
        <f t="shared" si="28"/>
        <v>31.358314121508084</v>
      </c>
    </row>
    <row r="505" spans="1:11" x14ac:dyDescent="0.25">
      <c r="A505" s="60">
        <v>43678</v>
      </c>
      <c r="B505" s="72">
        <v>12882.240267699999</v>
      </c>
      <c r="C505" s="58">
        <f t="shared" si="29"/>
        <v>0.42242617341525607</v>
      </c>
      <c r="D505" s="19">
        <f t="shared" si="30"/>
        <v>2.3585392848221551</v>
      </c>
      <c r="E505" s="72">
        <v>20603.371998400002</v>
      </c>
      <c r="F505" s="72">
        <v>62.524912299999997</v>
      </c>
      <c r="G505" s="19">
        <f t="shared" si="31"/>
        <v>0.45702610000000021</v>
      </c>
      <c r="H505" s="72">
        <v>67.311755099999999</v>
      </c>
      <c r="I505" s="72">
        <v>57.9001582</v>
      </c>
      <c r="J505" s="72">
        <v>4083.1528168999998</v>
      </c>
      <c r="K505" s="10">
        <f t="shared" si="28"/>
        <v>31.695984021799401</v>
      </c>
    </row>
    <row r="506" spans="1:11" x14ac:dyDescent="0.25">
      <c r="A506" s="60">
        <v>43709</v>
      </c>
      <c r="B506" s="72">
        <v>12902.128703099999</v>
      </c>
      <c r="C506" s="58">
        <f t="shared" si="29"/>
        <v>0.15438646529413827</v>
      </c>
      <c r="D506" s="19">
        <f t="shared" si="30"/>
        <v>2.3908977008543433</v>
      </c>
      <c r="E506" s="72">
        <v>20634.169999199999</v>
      </c>
      <c r="F506" s="72">
        <v>62.5279752</v>
      </c>
      <c r="G506" s="19">
        <f t="shared" si="31"/>
        <v>0.4771751999999978</v>
      </c>
      <c r="H506" s="72">
        <v>67.088492799999997</v>
      </c>
      <c r="I506" s="72">
        <v>58.122219100000002</v>
      </c>
      <c r="J506" s="72">
        <v>4070.2414889000001</v>
      </c>
      <c r="K506" s="10">
        <f t="shared" si="28"/>
        <v>31.547053843309143</v>
      </c>
    </row>
    <row r="507" spans="1:11" x14ac:dyDescent="0.25">
      <c r="A507" s="8">
        <v>43739</v>
      </c>
      <c r="B507" s="72">
        <v>12853.4967368</v>
      </c>
      <c r="C507" s="58">
        <f t="shared" si="29"/>
        <v>-0.37692978747231576</v>
      </c>
      <c r="D507" s="19">
        <f t="shared" si="30"/>
        <v>1.812308707142972</v>
      </c>
      <c r="E507" s="72">
        <v>20659.223999099999</v>
      </c>
      <c r="F507" s="72">
        <v>62.216745099999997</v>
      </c>
      <c r="G507" s="19">
        <f t="shared" si="31"/>
        <v>0.11896639999999792</v>
      </c>
      <c r="H507" s="72">
        <v>66.691954199999998</v>
      </c>
      <c r="I507" s="72">
        <v>57.893899699999999</v>
      </c>
      <c r="J507" s="72">
        <v>4041.8398049000002</v>
      </c>
      <c r="K507" s="10">
        <f t="shared" si="28"/>
        <v>31.4454493408636</v>
      </c>
    </row>
    <row r="508" spans="1:11" x14ac:dyDescent="0.25">
      <c r="A508" s="8">
        <v>43770</v>
      </c>
      <c r="B508" s="72">
        <v>12874.618867499999</v>
      </c>
      <c r="C508" s="58">
        <f t="shared" si="29"/>
        <v>0.16432984060692399</v>
      </c>
      <c r="D508" s="19">
        <f t="shared" si="30"/>
        <v>1.8183529159384557</v>
      </c>
      <c r="E508" s="72">
        <v>20684.279999300001</v>
      </c>
      <c r="F508" s="72">
        <v>62.2434954</v>
      </c>
      <c r="G508" s="19">
        <f t="shared" si="31"/>
        <v>0.117745400000004</v>
      </c>
      <c r="H508" s="72">
        <v>66.700248400000007</v>
      </c>
      <c r="I508" s="72">
        <v>57.939012400000003</v>
      </c>
      <c r="J508" s="72">
        <v>4071.5964472000001</v>
      </c>
      <c r="K508" s="10">
        <f t="shared" si="28"/>
        <v>31.624986254763009</v>
      </c>
    </row>
    <row r="509" spans="1:11" x14ac:dyDescent="0.25">
      <c r="A509" s="60">
        <v>43800</v>
      </c>
      <c r="B509" s="72">
        <v>12928.620121</v>
      </c>
      <c r="C509" s="58">
        <f t="shared" si="29"/>
        <v>0.41943962812226165</v>
      </c>
      <c r="D509" s="19">
        <f t="shared" si="30"/>
        <v>2.0112992925676276</v>
      </c>
      <c r="E509" s="72">
        <v>20709.333998800001</v>
      </c>
      <c r="F509" s="72">
        <v>62.428951699999999</v>
      </c>
      <c r="G509" s="19">
        <f t="shared" si="31"/>
        <v>0.23100709999999935</v>
      </c>
      <c r="H509" s="72">
        <v>66.895192300000005</v>
      </c>
      <c r="I509" s="72">
        <v>58.115797999999998</v>
      </c>
      <c r="J509" s="72">
        <v>4113.2231204</v>
      </c>
      <c r="K509" s="10">
        <f t="shared" si="28"/>
        <v>31.814865638436373</v>
      </c>
    </row>
    <row r="510" spans="1:11" x14ac:dyDescent="0.25">
      <c r="A510" s="8">
        <v>43831</v>
      </c>
      <c r="B510" s="72">
        <v>12929.369059299999</v>
      </c>
      <c r="C510" s="58">
        <f t="shared" si="29"/>
        <v>5.7928711106824023E-3</v>
      </c>
      <c r="D510" s="19">
        <f t="shared" si="30"/>
        <v>1.680541582472713</v>
      </c>
      <c r="E510" s="72">
        <v>20741.879999299999</v>
      </c>
      <c r="F510" s="72">
        <v>62.334605400000001</v>
      </c>
      <c r="G510" s="19">
        <f t="shared" si="31"/>
        <v>3.818509999999975E-2</v>
      </c>
      <c r="H510" s="72">
        <v>66.581443899999996</v>
      </c>
      <c r="I510" s="72">
        <v>58.233680999999997</v>
      </c>
      <c r="J510" s="72">
        <v>4077.9470651000001</v>
      </c>
      <c r="K510" s="10">
        <f t="shared" si="28"/>
        <v>31.540186117332329</v>
      </c>
    </row>
    <row r="511" spans="1:11" x14ac:dyDescent="0.25">
      <c r="A511" s="8">
        <v>43862</v>
      </c>
      <c r="B511" s="72">
        <v>12937.516991099999</v>
      </c>
      <c r="C511" s="58">
        <f t="shared" si="29"/>
        <v>6.3018788949638679E-2</v>
      </c>
      <c r="D511" s="19">
        <f t="shared" si="30"/>
        <v>1.6206789320110153</v>
      </c>
      <c r="E511" s="72">
        <v>20774.4249991</v>
      </c>
      <c r="F511" s="72">
        <v>62.276173700000001</v>
      </c>
      <c r="G511" s="19">
        <f t="shared" si="31"/>
        <v>1.0995700000002273E-2</v>
      </c>
      <c r="H511" s="72">
        <v>66.624631899999997</v>
      </c>
      <c r="I511" s="72">
        <v>58.077489700000001</v>
      </c>
      <c r="J511" s="72">
        <v>4097.7317585000001</v>
      </c>
      <c r="K511" s="10">
        <f t="shared" si="28"/>
        <v>31.673247357425073</v>
      </c>
    </row>
    <row r="512" spans="1:11" x14ac:dyDescent="0.25">
      <c r="A512" s="60">
        <v>43891</v>
      </c>
      <c r="B512" s="72">
        <v>12929.7340864</v>
      </c>
      <c r="C512" s="58">
        <f t="shared" si="29"/>
        <v>-6.0157638481584938E-2</v>
      </c>
      <c r="D512" s="19">
        <f t="shared" si="30"/>
        <v>1.4009290590190115</v>
      </c>
      <c r="E512" s="72">
        <v>20806.970998500001</v>
      </c>
      <c r="F512" s="72">
        <v>62.141356799999997</v>
      </c>
      <c r="G512" s="19">
        <f t="shared" si="31"/>
        <v>-0.11419630000000325</v>
      </c>
      <c r="H512" s="72">
        <v>66.5468039</v>
      </c>
      <c r="I512" s="72">
        <v>57.888008399999997</v>
      </c>
      <c r="J512" s="72">
        <v>4098.4802406999997</v>
      </c>
      <c r="K512" s="10">
        <f t="shared" si="28"/>
        <v>31.69810154882413</v>
      </c>
    </row>
    <row r="513" spans="1:11" x14ac:dyDescent="0.25">
      <c r="A513" s="8">
        <v>43922</v>
      </c>
      <c r="B513" s="72">
        <v>12347.140489199999</v>
      </c>
      <c r="C513" s="58">
        <f t="shared" si="29"/>
        <v>-4.5058436106029083</v>
      </c>
      <c r="D513" s="19">
        <f t="shared" si="30"/>
        <v>-3.432758441642636</v>
      </c>
      <c r="E513" s="72">
        <v>20814.316998900002</v>
      </c>
      <c r="F513" s="72">
        <v>59.320421099999997</v>
      </c>
      <c r="G513" s="19">
        <f t="shared" si="31"/>
        <v>-3.0449897000000021</v>
      </c>
      <c r="H513" s="72">
        <v>63.9317657</v>
      </c>
      <c r="I513" s="72">
        <v>54.868111300000002</v>
      </c>
      <c r="J513" s="72">
        <v>3747.5905723999999</v>
      </c>
      <c r="K513" s="10">
        <f t="shared" si="28"/>
        <v>30.351890591007724</v>
      </c>
    </row>
    <row r="514" spans="1:11" x14ac:dyDescent="0.25">
      <c r="A514" s="8">
        <v>43952</v>
      </c>
      <c r="B514" s="72">
        <v>12052.266938799999</v>
      </c>
      <c r="C514" s="58">
        <f t="shared" si="29"/>
        <v>-2.3881930448424438</v>
      </c>
      <c r="D514" s="19">
        <f t="shared" si="30"/>
        <v>-5.7901829251436947</v>
      </c>
      <c r="E514" s="72">
        <v>20821.661999100001</v>
      </c>
      <c r="F514" s="72">
        <v>57.883308900000003</v>
      </c>
      <c r="G514" s="19">
        <f t="shared" si="31"/>
        <v>-4.4552730999999994</v>
      </c>
      <c r="H514" s="72">
        <v>62.676251000000001</v>
      </c>
      <c r="I514" s="72">
        <v>53.255481400000001</v>
      </c>
      <c r="J514" s="72">
        <v>3572.0727311999999</v>
      </c>
      <c r="K514" s="10">
        <f t="shared" si="28"/>
        <v>29.638181342469156</v>
      </c>
    </row>
    <row r="515" spans="1:11" x14ac:dyDescent="0.25">
      <c r="A515" s="60">
        <v>43983</v>
      </c>
      <c r="B515" s="72">
        <v>12281.4154168</v>
      </c>
      <c r="C515" s="58">
        <f t="shared" si="29"/>
        <v>1.901289435121128</v>
      </c>
      <c r="D515" s="19">
        <f t="shared" si="30"/>
        <v>-4.0937124063451433</v>
      </c>
      <c r="E515" s="72">
        <v>20829.007999000001</v>
      </c>
      <c r="F515" s="72">
        <v>58.963035699999999</v>
      </c>
      <c r="G515" s="19">
        <f t="shared" si="31"/>
        <v>-3.3764606000000015</v>
      </c>
      <c r="H515" s="72">
        <v>63.542247699999997</v>
      </c>
      <c r="I515" s="72">
        <v>54.541405099999999</v>
      </c>
      <c r="J515" s="72">
        <v>3829.3045554999999</v>
      </c>
      <c r="K515" s="10">
        <f t="shared" si="28"/>
        <v>31.179668023132052</v>
      </c>
    </row>
    <row r="516" spans="1:11" x14ac:dyDescent="0.25">
      <c r="A516" s="8">
        <v>44013</v>
      </c>
      <c r="B516" s="72">
        <v>12406.241043399999</v>
      </c>
      <c r="C516" s="58">
        <f t="shared" si="29"/>
        <v>1.0163781808833483</v>
      </c>
      <c r="D516" s="19">
        <f t="shared" si="30"/>
        <v>-3.2881859536324303</v>
      </c>
      <c r="E516" s="72">
        <v>20825.907999399999</v>
      </c>
      <c r="F516" s="72">
        <v>59.571189099999998</v>
      </c>
      <c r="G516" s="19">
        <f t="shared" si="31"/>
        <v>-2.7839122000000032</v>
      </c>
      <c r="H516" s="72">
        <v>64.141745099999994</v>
      </c>
      <c r="I516" s="72">
        <v>55.158005899999999</v>
      </c>
      <c r="J516" s="72">
        <v>3896.8822700999999</v>
      </c>
      <c r="K516" s="10">
        <f t="shared" si="28"/>
        <v>31.410660622083459</v>
      </c>
    </row>
    <row r="517" spans="1:11" x14ac:dyDescent="0.25">
      <c r="A517" s="8">
        <v>44044</v>
      </c>
      <c r="B517" s="72">
        <v>12550.2505674</v>
      </c>
      <c r="C517" s="58">
        <f t="shared" si="29"/>
        <v>1.1607828954493242</v>
      </c>
      <c r="D517" s="19">
        <f t="shared" si="30"/>
        <v>-2.5771115380638085</v>
      </c>
      <c r="E517" s="72">
        <v>20822.802999</v>
      </c>
      <c r="F517" s="72">
        <v>60.271667399999998</v>
      </c>
      <c r="G517" s="19">
        <f t="shared" si="31"/>
        <v>-2.2532448999999986</v>
      </c>
      <c r="H517" s="72">
        <v>64.620480799999996</v>
      </c>
      <c r="I517" s="72">
        <v>56.072674499999998</v>
      </c>
      <c r="J517" s="72">
        <v>4010.3029971000001</v>
      </c>
      <c r="K517" s="10">
        <f t="shared" si="28"/>
        <v>31.953967576687219</v>
      </c>
    </row>
    <row r="518" spans="1:11" x14ac:dyDescent="0.25">
      <c r="A518" s="60">
        <v>44075</v>
      </c>
      <c r="B518" s="72">
        <v>12517.874536400001</v>
      </c>
      <c r="C518" s="58">
        <f t="shared" si="29"/>
        <v>-0.25797119209793618</v>
      </c>
      <c r="D518" s="19">
        <f t="shared" si="30"/>
        <v>-2.9782230168551473</v>
      </c>
      <c r="E518" s="72">
        <v>20819.702998500001</v>
      </c>
      <c r="F518" s="72">
        <v>60.125135</v>
      </c>
      <c r="G518" s="19">
        <f t="shared" si="31"/>
        <v>-2.4028402</v>
      </c>
      <c r="H518" s="72">
        <v>64.394474299999999</v>
      </c>
      <c r="I518" s="72">
        <v>56.002953699999999</v>
      </c>
      <c r="J518" s="72">
        <v>4011.3995152000002</v>
      </c>
      <c r="K518" s="10">
        <f t="shared" si="28"/>
        <v>32.045372427527411</v>
      </c>
    </row>
    <row r="519" spans="1:11" x14ac:dyDescent="0.25">
      <c r="A519" s="8">
        <v>44105</v>
      </c>
      <c r="B519" s="72">
        <v>12658.598742100001</v>
      </c>
      <c r="C519" s="58">
        <f t="shared" si="29"/>
        <v>1.1241861011691447</v>
      </c>
      <c r="D519" s="19">
        <f t="shared" si="30"/>
        <v>-1.5163032962228813</v>
      </c>
      <c r="E519" s="72">
        <v>20821.264998800001</v>
      </c>
      <c r="F519" s="72">
        <v>60.796492200000003</v>
      </c>
      <c r="G519" s="19">
        <f t="shared" si="31"/>
        <v>-1.4202528999999942</v>
      </c>
      <c r="H519" s="72">
        <v>65.362488499999998</v>
      </c>
      <c r="I519" s="72">
        <v>56.387964199999999</v>
      </c>
      <c r="J519" s="72">
        <v>4067.6719186999999</v>
      </c>
      <c r="K519" s="10">
        <f t="shared" si="28"/>
        <v>32.133666621185533</v>
      </c>
    </row>
    <row r="520" spans="1:11" x14ac:dyDescent="0.25">
      <c r="A520" s="8">
        <v>44136</v>
      </c>
      <c r="B520" s="72">
        <v>12743.353217600001</v>
      </c>
      <c r="C520" s="58">
        <f t="shared" si="29"/>
        <v>0.66954073848729589</v>
      </c>
      <c r="D520" s="19">
        <f t="shared" si="30"/>
        <v>-1.0195692101717948</v>
      </c>
      <c r="E520" s="72">
        <v>20822.827998699999</v>
      </c>
      <c r="F520" s="72">
        <v>61.198955400000003</v>
      </c>
      <c r="G520" s="19">
        <f t="shared" si="31"/>
        <v>-1.0445399999999978</v>
      </c>
      <c r="H520" s="72">
        <v>65.714223500000003</v>
      </c>
      <c r="I520" s="72">
        <v>56.839488899999999</v>
      </c>
      <c r="J520" s="72">
        <v>4082.4134509</v>
      </c>
      <c r="K520" s="10">
        <f t="shared" ref="K520:K559" si="32">J520/B520*100</f>
        <v>32.03562972155342</v>
      </c>
    </row>
    <row r="521" spans="1:11" x14ac:dyDescent="0.25">
      <c r="A521" s="60">
        <v>44166</v>
      </c>
      <c r="B521" s="72">
        <v>12802.4039577</v>
      </c>
      <c r="C521" s="58">
        <f t="shared" ref="C521:C540" si="33">(B521-B520)/B520*100</f>
        <v>0.46338462955294868</v>
      </c>
      <c r="D521" s="19">
        <f t="shared" si="30"/>
        <v>-0.97625393985384634</v>
      </c>
      <c r="E521" s="72">
        <v>20824.389999300001</v>
      </c>
      <c r="F521" s="72">
        <v>61.477930200000003</v>
      </c>
      <c r="G521" s="19">
        <f t="shared" si="31"/>
        <v>-0.95102149999999597</v>
      </c>
      <c r="H521" s="72">
        <v>65.905648900000003</v>
      </c>
      <c r="I521" s="72">
        <v>57.203080399999997</v>
      </c>
      <c r="J521" s="72">
        <v>4093.201787</v>
      </c>
      <c r="K521" s="10">
        <f t="shared" si="32"/>
        <v>31.972134300122168</v>
      </c>
    </row>
    <row r="522" spans="1:11" x14ac:dyDescent="0.25">
      <c r="A522" s="8">
        <v>44197</v>
      </c>
      <c r="B522" s="72">
        <v>12842.642445400001</v>
      </c>
      <c r="C522" s="58">
        <f t="shared" si="33"/>
        <v>0.31430415594564159</v>
      </c>
      <c r="D522" s="19">
        <f t="shared" si="30"/>
        <v>-0.67077220475516308</v>
      </c>
      <c r="E522" s="72">
        <v>20830.697999</v>
      </c>
      <c r="F522" s="72">
        <v>61.652482499999998</v>
      </c>
      <c r="G522" s="19">
        <f t="shared" si="31"/>
        <v>-0.68212290000000309</v>
      </c>
      <c r="H522" s="72">
        <v>66.314486900000006</v>
      </c>
      <c r="I522" s="72">
        <v>57.151046399999998</v>
      </c>
      <c r="J522" s="72">
        <v>4072.1871237999999</v>
      </c>
      <c r="K522" s="10">
        <f t="shared" si="32"/>
        <v>31.708327480989574</v>
      </c>
    </row>
    <row r="523" spans="1:11" x14ac:dyDescent="0.25">
      <c r="A523" s="8">
        <v>44228</v>
      </c>
      <c r="B523" s="72">
        <v>12890.059793799999</v>
      </c>
      <c r="C523" s="58">
        <f t="shared" si="33"/>
        <v>0.36921800635337682</v>
      </c>
      <c r="D523" s="19">
        <f t="shared" si="30"/>
        <v>-0.36681843457787944</v>
      </c>
      <c r="E523" s="72">
        <v>20837.0039984</v>
      </c>
      <c r="F523" s="72">
        <v>61.861387499999999</v>
      </c>
      <c r="G523" s="19">
        <f t="shared" si="31"/>
        <v>-0.41478620000000177</v>
      </c>
      <c r="H523" s="72">
        <v>66.133636899999999</v>
      </c>
      <c r="I523" s="72">
        <v>57.7359218</v>
      </c>
      <c r="J523" s="72">
        <v>4067.6844379999998</v>
      </c>
      <c r="K523" s="10">
        <f t="shared" si="32"/>
        <v>31.556753832565764</v>
      </c>
    </row>
    <row r="524" spans="1:11" x14ac:dyDescent="0.25">
      <c r="A524" s="60">
        <v>44256</v>
      </c>
      <c r="B524" s="72">
        <v>12961.097748800001</v>
      </c>
      <c r="C524" s="58">
        <f t="shared" si="33"/>
        <v>0.55110648155542474</v>
      </c>
      <c r="D524" s="19">
        <f t="shared" si="30"/>
        <v>0.24257004970419693</v>
      </c>
      <c r="E524" s="72">
        <v>20843.311998699999</v>
      </c>
      <c r="F524" s="72">
        <v>62.183484800000002</v>
      </c>
      <c r="G524" s="19">
        <f t="shared" si="31"/>
        <v>4.2128000000005272E-2</v>
      </c>
      <c r="H524" s="72">
        <v>66.330673399999995</v>
      </c>
      <c r="I524" s="72">
        <v>58.178441599999999</v>
      </c>
      <c r="J524" s="72">
        <v>4160.1809377999998</v>
      </c>
      <c r="K524" s="10">
        <f t="shared" si="32"/>
        <v>32.097442812551655</v>
      </c>
    </row>
    <row r="525" spans="1:11" x14ac:dyDescent="0.25">
      <c r="A525" s="8">
        <v>44287</v>
      </c>
      <c r="B525" s="72">
        <v>12947.850657499999</v>
      </c>
      <c r="C525" s="58">
        <f t="shared" si="33"/>
        <v>-0.10220655346286571</v>
      </c>
      <c r="D525" s="19">
        <f>(B525-B513)/B513*100</f>
        <v>4.8651764254682224</v>
      </c>
      <c r="E525" s="72">
        <v>20853.177999399999</v>
      </c>
      <c r="F525" s="72">
        <v>62.090539200000002</v>
      </c>
      <c r="G525" s="19">
        <f t="shared" si="31"/>
        <v>2.7701181000000048</v>
      </c>
      <c r="H525" s="72">
        <v>66.439227500000001</v>
      </c>
      <c r="I525" s="72">
        <v>57.890310399999997</v>
      </c>
      <c r="J525" s="72">
        <v>4128.0165153999997</v>
      </c>
      <c r="K525" s="10">
        <f t="shared" si="32"/>
        <v>31.881866918266162</v>
      </c>
    </row>
    <row r="526" spans="1:11" x14ac:dyDescent="0.25">
      <c r="A526" s="8">
        <v>44317</v>
      </c>
      <c r="B526" s="72">
        <v>13037.3257773</v>
      </c>
      <c r="C526" s="58">
        <f t="shared" si="33"/>
        <v>0.69104225996129398</v>
      </c>
      <c r="D526" s="19">
        <f>(B526-B514)/B514*100</f>
        <v>8.1732245352846444</v>
      </c>
      <c r="E526" s="72">
        <v>20863.048998999999</v>
      </c>
      <c r="F526" s="72">
        <v>62.490031000000002</v>
      </c>
      <c r="G526" s="19">
        <f>F526-F514</f>
        <v>4.6067220999999989</v>
      </c>
      <c r="H526" s="72">
        <v>66.637498899999997</v>
      </c>
      <c r="I526" s="72">
        <v>58.483590599999999</v>
      </c>
      <c r="J526" s="72">
        <v>4135.7054093999996</v>
      </c>
      <c r="K526" s="10">
        <f t="shared" si="32"/>
        <v>31.722037786314289</v>
      </c>
    </row>
    <row r="527" spans="1:11" x14ac:dyDescent="0.25">
      <c r="A527" s="60">
        <v>44348</v>
      </c>
      <c r="B527" s="72">
        <v>13062.375974299999</v>
      </c>
      <c r="C527" s="58">
        <f t="shared" si="33"/>
        <v>0.19214214193845588</v>
      </c>
      <c r="D527" s="19">
        <f>(B527-B515)/B515*100</f>
        <v>6.358880723403483</v>
      </c>
      <c r="E527" s="72">
        <v>20872.914999100001</v>
      </c>
      <c r="F527" s="72">
        <v>62.580506700000001</v>
      </c>
      <c r="G527" s="19">
        <f>F527-F515</f>
        <v>3.6174710000000019</v>
      </c>
      <c r="H527" s="72">
        <v>66.934319299999999</v>
      </c>
      <c r="I527" s="72">
        <v>58.3741348</v>
      </c>
      <c r="J527" s="72">
        <v>4124.4267184999999</v>
      </c>
      <c r="K527" s="10">
        <f t="shared" si="32"/>
        <v>31.574858407189772</v>
      </c>
    </row>
    <row r="528" spans="1:11" x14ac:dyDescent="0.25">
      <c r="A528" s="60">
        <v>44378</v>
      </c>
      <c r="B528" s="72">
        <v>13073.169276099999</v>
      </c>
      <c r="C528" s="58">
        <f t="shared" si="33"/>
        <v>8.2628932295594398E-2</v>
      </c>
      <c r="D528" s="19">
        <f>(B528-B516)/B516*100</f>
        <v>5.3757478221398856</v>
      </c>
      <c r="E528" s="72">
        <v>20879.2969988</v>
      </c>
      <c r="F528" s="72">
        <v>62.613072099999997</v>
      </c>
      <c r="G528" s="19">
        <f>F528-F516</f>
        <v>3.0418829999999986</v>
      </c>
      <c r="H528" s="72">
        <v>67.087734299999994</v>
      </c>
      <c r="I528" s="72">
        <v>58.2899405</v>
      </c>
      <c r="J528" s="72">
        <v>4128.0970190999997</v>
      </c>
      <c r="K528" s="10">
        <f t="shared" si="32"/>
        <v>31.576865042563707</v>
      </c>
    </row>
    <row r="529" spans="1:11" x14ac:dyDescent="0.25">
      <c r="A529" s="8">
        <v>44409</v>
      </c>
      <c r="B529" s="72">
        <v>12948.240844399999</v>
      </c>
      <c r="C529" s="58">
        <f t="shared" si="33"/>
        <v>-0.95560937873259855</v>
      </c>
      <c r="D529" s="19">
        <f t="shared" ref="D529:D547" si="34">(B529-B517)/B517*100</f>
        <v>3.1711739527639526</v>
      </c>
      <c r="E529" s="72">
        <v>20885.680010600001</v>
      </c>
      <c r="F529" s="72">
        <v>61.995782900000002</v>
      </c>
      <c r="G529" s="19">
        <f t="shared" ref="G529:G567" si="35">F529-F517</f>
        <v>1.7241155000000035</v>
      </c>
      <c r="H529" s="72">
        <v>66.374774200000004</v>
      </c>
      <c r="I529" s="72">
        <v>57.765077300000002</v>
      </c>
      <c r="J529" s="72">
        <v>4048.7294172000002</v>
      </c>
      <c r="K529" s="10">
        <f t="shared" si="32"/>
        <v>31.268567412777465</v>
      </c>
    </row>
    <row r="530" spans="1:11" x14ac:dyDescent="0.25">
      <c r="A530" s="8">
        <v>44440</v>
      </c>
      <c r="B530" s="72">
        <v>12822.9647659</v>
      </c>
      <c r="C530" s="58">
        <f t="shared" si="33"/>
        <v>-0.96751427476096052</v>
      </c>
      <c r="D530" s="19">
        <f t="shared" si="34"/>
        <v>2.4372366779427725</v>
      </c>
      <c r="E530" s="72">
        <v>20892.061996500001</v>
      </c>
      <c r="F530" s="72">
        <v>61.377209999999998</v>
      </c>
      <c r="G530" s="19">
        <f t="shared" si="35"/>
        <v>1.2520749999999978</v>
      </c>
      <c r="H530" s="72">
        <v>65.897697899999997</v>
      </c>
      <c r="I530" s="72">
        <v>57.009794999999997</v>
      </c>
      <c r="J530" s="72">
        <v>3892.6982997</v>
      </c>
      <c r="K530" s="10">
        <f t="shared" si="32"/>
        <v>30.357240862517372</v>
      </c>
    </row>
    <row r="531" spans="1:11" x14ac:dyDescent="0.25">
      <c r="A531" s="60">
        <v>44470</v>
      </c>
      <c r="B531" s="72">
        <v>12778.235658899999</v>
      </c>
      <c r="C531" s="58">
        <f t="shared" si="33"/>
        <v>-0.34882032210638797</v>
      </c>
      <c r="D531" s="19">
        <f t="shared" si="34"/>
        <v>0.9451039505826937</v>
      </c>
      <c r="E531" s="72">
        <v>20913.453005700001</v>
      </c>
      <c r="F531" s="72">
        <v>61.100554099999997</v>
      </c>
      <c r="G531" s="19">
        <f t="shared" si="35"/>
        <v>0.30406189999999356</v>
      </c>
      <c r="H531" s="72">
        <v>65.7169217</v>
      </c>
      <c r="I531" s="72">
        <v>56.640143700000003</v>
      </c>
      <c r="J531" s="72">
        <v>3878.9885029000002</v>
      </c>
      <c r="K531" s="10">
        <f t="shared" si="32"/>
        <v>30.356213537181851</v>
      </c>
    </row>
    <row r="532" spans="1:11" x14ac:dyDescent="0.25">
      <c r="A532" s="60">
        <v>44501</v>
      </c>
      <c r="B532" s="72">
        <v>13143.074943699999</v>
      </c>
      <c r="C532" s="58">
        <f t="shared" si="33"/>
        <v>2.8551616556382018</v>
      </c>
      <c r="D532" s="19">
        <f t="shared" si="34"/>
        <v>3.136707578252937</v>
      </c>
      <c r="E532" s="72">
        <v>20934.846017700002</v>
      </c>
      <c r="F532" s="72">
        <v>62.780853200000003</v>
      </c>
      <c r="G532" s="19">
        <f t="shared" si="35"/>
        <v>1.5818978000000001</v>
      </c>
      <c r="H532" s="72">
        <v>66.937723000000005</v>
      </c>
      <c r="I532" s="72">
        <v>58.764105200000003</v>
      </c>
      <c r="J532" s="72">
        <v>4123.9465369999998</v>
      </c>
      <c r="K532" s="10">
        <f t="shared" si="32"/>
        <v>31.377334106861891</v>
      </c>
    </row>
    <row r="533" spans="1:11" x14ac:dyDescent="0.25">
      <c r="A533" s="8">
        <v>44531</v>
      </c>
      <c r="B533" s="72">
        <v>13221.7433392</v>
      </c>
      <c r="C533" s="58">
        <f t="shared" si="33"/>
        <v>0.59855395968589276</v>
      </c>
      <c r="D533" s="19">
        <f t="shared" si="34"/>
        <v>3.2754737538787668</v>
      </c>
      <c r="E533" s="72">
        <v>20956.236996</v>
      </c>
      <c r="F533" s="72">
        <v>63.092163599999999</v>
      </c>
      <c r="G533" s="19">
        <f t="shared" si="35"/>
        <v>1.6142333999999963</v>
      </c>
      <c r="H533" s="72">
        <v>67.375149899999997</v>
      </c>
      <c r="I533" s="72">
        <v>58.953215499999999</v>
      </c>
      <c r="J533" s="72">
        <v>4141.7680714999997</v>
      </c>
      <c r="K533" s="10">
        <f t="shared" si="32"/>
        <v>31.325430884900257</v>
      </c>
    </row>
    <row r="534" spans="1:11" x14ac:dyDescent="0.25">
      <c r="A534" s="8">
        <v>44562</v>
      </c>
      <c r="B534" s="72">
        <v>13298.0862397</v>
      </c>
      <c r="C534" s="58">
        <f t="shared" si="33"/>
        <v>0.57740419354274841</v>
      </c>
      <c r="D534" s="19">
        <f t="shared" si="34"/>
        <v>3.5463402195950025</v>
      </c>
      <c r="E534" s="72">
        <v>21000.1819822</v>
      </c>
      <c r="F534" s="72">
        <v>63.323671400000002</v>
      </c>
      <c r="G534" s="19">
        <f t="shared" si="35"/>
        <v>1.6711889000000042</v>
      </c>
      <c r="H534" s="72">
        <v>67.215096000000003</v>
      </c>
      <c r="I534" s="72">
        <v>59.563267600000003</v>
      </c>
      <c r="J534" s="72">
        <v>4165.6950138000002</v>
      </c>
      <c r="K534" s="10">
        <f t="shared" si="32"/>
        <v>31.325522625682538</v>
      </c>
    </row>
    <row r="535" spans="1:11" x14ac:dyDescent="0.25">
      <c r="A535" s="60">
        <v>44593</v>
      </c>
      <c r="B535" s="72">
        <v>13355.8121539</v>
      </c>
      <c r="C535" s="58">
        <f t="shared" si="33"/>
        <v>0.43409189231805234</v>
      </c>
      <c r="D535" s="19">
        <f t="shared" si="34"/>
        <v>3.6132676461595916</v>
      </c>
      <c r="E535" s="72">
        <v>21044.126991699999</v>
      </c>
      <c r="F535" s="72">
        <v>63.465745900000002</v>
      </c>
      <c r="G535" s="19">
        <f t="shared" si="35"/>
        <v>1.6043584000000024</v>
      </c>
      <c r="H535" s="72">
        <v>67.401752400000007</v>
      </c>
      <c r="I535" s="72">
        <v>59.662412400000001</v>
      </c>
      <c r="J535" s="72">
        <v>4149.8491239000004</v>
      </c>
      <c r="K535" s="10">
        <f t="shared" si="32"/>
        <v>31.071484654628151</v>
      </c>
    </row>
    <row r="536" spans="1:11" x14ac:dyDescent="0.25">
      <c r="A536" s="60">
        <v>44621</v>
      </c>
      <c r="B536" s="72">
        <v>13398.3306025</v>
      </c>
      <c r="C536" s="58">
        <f t="shared" si="33"/>
        <v>0.31835165177569613</v>
      </c>
      <c r="D536" s="19">
        <f t="shared" si="34"/>
        <v>3.3734245522566209</v>
      </c>
      <c r="E536" s="72">
        <v>21088.072004199999</v>
      </c>
      <c r="F536" s="72">
        <v>63.535114100000001</v>
      </c>
      <c r="G536" s="19">
        <f t="shared" si="35"/>
        <v>1.351629299999999</v>
      </c>
      <c r="H536" s="72">
        <v>67.485278399999999</v>
      </c>
      <c r="I536" s="72">
        <v>59.7182557</v>
      </c>
      <c r="J536" s="72">
        <v>4154.3786634999997</v>
      </c>
      <c r="K536" s="10">
        <f t="shared" si="32"/>
        <v>31.00668871930084</v>
      </c>
    </row>
    <row r="537" spans="1:11" x14ac:dyDescent="0.25">
      <c r="A537" s="8">
        <v>44652</v>
      </c>
      <c r="B537" s="72">
        <v>13444.8060494</v>
      </c>
      <c r="C537" s="58">
        <f t="shared" si="33"/>
        <v>0.34687490761967077</v>
      </c>
      <c r="D537" s="19">
        <f t="shared" si="34"/>
        <v>3.8381303974350458</v>
      </c>
      <c r="E537" s="72">
        <v>21121.424004299999</v>
      </c>
      <c r="F537" s="72">
        <v>63.654827699999998</v>
      </c>
      <c r="G537" s="19">
        <f t="shared" si="35"/>
        <v>1.5642884999999964</v>
      </c>
      <c r="H537" s="72">
        <v>67.702698400000003</v>
      </c>
      <c r="I537" s="72">
        <v>59.743485100000001</v>
      </c>
      <c r="J537" s="72">
        <v>4108.3436024000002</v>
      </c>
      <c r="K537" s="10">
        <f t="shared" si="32"/>
        <v>30.557105750018188</v>
      </c>
    </row>
    <row r="538" spans="1:11" x14ac:dyDescent="0.25">
      <c r="A538" s="8">
        <v>44682</v>
      </c>
      <c r="B538" s="72">
        <v>13481.337256500001</v>
      </c>
      <c r="C538" s="58">
        <f t="shared" si="33"/>
        <v>0.27171241419009556</v>
      </c>
      <c r="D538" s="19">
        <f t="shared" si="34"/>
        <v>3.4056944405968057</v>
      </c>
      <c r="E538" s="72">
        <v>21154.7740046</v>
      </c>
      <c r="F538" s="72">
        <v>63.727162700000001</v>
      </c>
      <c r="G538" s="19">
        <f t="shared" si="35"/>
        <v>1.2371316999999991</v>
      </c>
      <c r="H538" s="72">
        <v>67.901440300000004</v>
      </c>
      <c r="I538" s="72">
        <v>59.693594500000003</v>
      </c>
      <c r="J538" s="72">
        <v>4095.5740547999999</v>
      </c>
      <c r="K538" s="10">
        <f t="shared" si="32"/>
        <v>30.379583099779861</v>
      </c>
    </row>
    <row r="539" spans="1:11" x14ac:dyDescent="0.25">
      <c r="A539" s="60">
        <v>44713</v>
      </c>
      <c r="B539" s="72">
        <v>13583.1430882</v>
      </c>
      <c r="C539" s="58">
        <f t="shared" si="33"/>
        <v>0.75516122594525303</v>
      </c>
      <c r="D539" s="19">
        <f t="shared" si="34"/>
        <v>3.9867717398779643</v>
      </c>
      <c r="E539" s="72">
        <v>21188.126004500002</v>
      </c>
      <c r="F539" s="72">
        <v>64.107335800000001</v>
      </c>
      <c r="G539" s="19">
        <f t="shared" si="35"/>
        <v>1.5268291000000005</v>
      </c>
      <c r="H539" s="72">
        <v>68.148481899999993</v>
      </c>
      <c r="I539" s="72">
        <v>60.202339199999997</v>
      </c>
      <c r="J539" s="72">
        <v>4150.5319067999999</v>
      </c>
      <c r="K539" s="10">
        <f t="shared" si="32"/>
        <v>30.556491084936489</v>
      </c>
    </row>
    <row r="540" spans="1:11" x14ac:dyDescent="0.25">
      <c r="A540" s="60">
        <v>44743</v>
      </c>
      <c r="B540" s="72">
        <v>13577.906663600001</v>
      </c>
      <c r="C540" s="58">
        <f t="shared" si="33"/>
        <v>-3.8550905088740046E-2</v>
      </c>
      <c r="D540" s="19">
        <f t="shared" si="34"/>
        <v>3.8608647745634861</v>
      </c>
      <c r="E540" s="72">
        <v>21236.0900043</v>
      </c>
      <c r="F540" s="72">
        <v>63.9378843</v>
      </c>
      <c r="G540" s="19">
        <f t="shared" si="35"/>
        <v>1.3248122000000038</v>
      </c>
      <c r="H540" s="72">
        <v>67.950894700000006</v>
      </c>
      <c r="I540" s="72">
        <v>60.060002500000003</v>
      </c>
      <c r="J540" s="72">
        <v>4192.3698679999998</v>
      </c>
      <c r="K540" s="10">
        <f t="shared" si="32"/>
        <v>30.876408063983913</v>
      </c>
    </row>
    <row r="541" spans="1:11" x14ac:dyDescent="0.25">
      <c r="A541" s="60">
        <v>44774</v>
      </c>
      <c r="B541" s="72">
        <v>13654.8730834</v>
      </c>
      <c r="C541" s="58">
        <f>(B541-B540)/B540*100</f>
        <v>0.56685041153164406</v>
      </c>
      <c r="D541" s="19">
        <f t="shared" si="34"/>
        <v>5.4573609457196088</v>
      </c>
      <c r="E541" s="72">
        <v>21284.055004400001</v>
      </c>
      <c r="F541" s="72">
        <v>64.155411599999994</v>
      </c>
      <c r="G541" s="19">
        <f t="shared" si="35"/>
        <v>2.1596286999999919</v>
      </c>
      <c r="H541" s="72">
        <v>68.174195999999995</v>
      </c>
      <c r="I541" s="72">
        <v>60.271883500000001</v>
      </c>
      <c r="J541" s="72">
        <v>4166.7860867999998</v>
      </c>
      <c r="K541" s="10">
        <f t="shared" si="32"/>
        <v>30.515011464042765</v>
      </c>
    </row>
    <row r="542" spans="1:11" x14ac:dyDescent="0.25">
      <c r="A542" s="60">
        <v>44805</v>
      </c>
      <c r="B542" s="72">
        <v>13663.227804100001</v>
      </c>
      <c r="C542" s="58">
        <f>(B542-B541)/B541*100</f>
        <v>6.1184901895263655E-2</v>
      </c>
      <c r="D542" s="19">
        <f t="shared" si="34"/>
        <v>6.5527984638506132</v>
      </c>
      <c r="E542" s="72">
        <v>21332.019004400001</v>
      </c>
      <c r="F542" s="72">
        <v>64.050326400000003</v>
      </c>
      <c r="G542" s="19">
        <f t="shared" si="35"/>
        <v>2.6731164000000049</v>
      </c>
      <c r="H542" s="72">
        <v>68.226793499999999</v>
      </c>
      <c r="I542" s="72">
        <v>60.014351900000001</v>
      </c>
      <c r="J542" s="72">
        <v>4146.3928820000001</v>
      </c>
      <c r="K542" s="10">
        <f t="shared" si="32"/>
        <v>30.347096172661107</v>
      </c>
    </row>
    <row r="543" spans="1:11" x14ac:dyDescent="0.25">
      <c r="A543" s="60">
        <v>44835</v>
      </c>
      <c r="B543" s="72">
        <v>13708.8365572</v>
      </c>
      <c r="C543" s="58">
        <f>(B543-B542)/B542*100</f>
        <v>0.3338065774348965</v>
      </c>
      <c r="D543" s="19">
        <f t="shared" si="34"/>
        <v>7.2827025822758298</v>
      </c>
      <c r="E543" s="72">
        <v>21381.2380042</v>
      </c>
      <c r="F543" s="72">
        <v>64.116196400000007</v>
      </c>
      <c r="G543" s="19">
        <f t="shared" si="35"/>
        <v>3.0156423000000103</v>
      </c>
      <c r="H543" s="72">
        <v>68.316901599999994</v>
      </c>
      <c r="I543" s="72">
        <v>60.056215399999999</v>
      </c>
      <c r="J543" s="72">
        <v>4138.5209912</v>
      </c>
      <c r="K543" s="10">
        <f t="shared" si="32"/>
        <v>30.188710573155188</v>
      </c>
    </row>
    <row r="544" spans="1:11" x14ac:dyDescent="0.25">
      <c r="A544" s="60">
        <v>44866</v>
      </c>
      <c r="B544" s="72">
        <v>13775.894987199999</v>
      </c>
      <c r="C544" s="58">
        <f>(B544-B543)/B543*100</f>
        <v>0.48916207965714981</v>
      </c>
      <c r="D544" s="19">
        <f t="shared" si="34"/>
        <v>4.8148553227518178</v>
      </c>
      <c r="E544" s="72">
        <v>21430.456004200001</v>
      </c>
      <c r="F544" s="72">
        <v>64.281856599999998</v>
      </c>
      <c r="G544" s="19">
        <f t="shared" si="35"/>
        <v>1.5010033999999948</v>
      </c>
      <c r="H544" s="72">
        <v>68.2702776</v>
      </c>
      <c r="I544" s="72">
        <v>60.426479999999998</v>
      </c>
      <c r="J544" s="72">
        <v>4190.3311804000004</v>
      </c>
      <c r="K544" s="10">
        <f t="shared" si="32"/>
        <v>30.417850776980266</v>
      </c>
    </row>
    <row r="545" spans="1:11" x14ac:dyDescent="0.25">
      <c r="A545" s="60">
        <v>44896</v>
      </c>
      <c r="B545" s="72">
        <v>13755.9500233</v>
      </c>
      <c r="C545" s="58">
        <f>(B545-B544)/B544*100</f>
        <v>-0.1447816197679464</v>
      </c>
      <c r="D545" s="19">
        <f t="shared" si="34"/>
        <v>4.0403649533581287</v>
      </c>
      <c r="E545" s="72">
        <v>21479.6750044</v>
      </c>
      <c r="F545" s="72">
        <v>64.041704600000003</v>
      </c>
      <c r="G545" s="19">
        <f t="shared" si="35"/>
        <v>0.94954100000000352</v>
      </c>
      <c r="H545" s="72">
        <v>68.145451100000002</v>
      </c>
      <c r="I545" s="72">
        <v>60.074279300000001</v>
      </c>
      <c r="J545" s="72">
        <v>4134.0516500000003</v>
      </c>
      <c r="K545" s="10">
        <f t="shared" si="32"/>
        <v>30.052825453695981</v>
      </c>
    </row>
    <row r="546" spans="1:11" x14ac:dyDescent="0.25">
      <c r="A546" s="60">
        <v>44927</v>
      </c>
      <c r="B546" s="72">
        <v>13790.2329476</v>
      </c>
      <c r="C546" s="58">
        <f t="shared" ref="C546:C547" si="36">(B546-B545)/B545*100</f>
        <v>0.2492225127448908</v>
      </c>
      <c r="D546" s="19">
        <f t="shared" si="34"/>
        <v>3.7008837138591315</v>
      </c>
      <c r="E546" s="72">
        <v>21542.938004399999</v>
      </c>
      <c r="F546" s="72">
        <v>64.012777400000004</v>
      </c>
      <c r="G546" s="19">
        <f t="shared" si="35"/>
        <v>0.68910600000000244</v>
      </c>
      <c r="H546" s="72">
        <v>68.154639000000003</v>
      </c>
      <c r="I546" s="72">
        <v>60.007682000000003</v>
      </c>
      <c r="J546" s="72">
        <v>4164.6131105000004</v>
      </c>
      <c r="K546" s="10">
        <f t="shared" si="32"/>
        <v>30.199729956155629</v>
      </c>
    </row>
    <row r="547" spans="1:11" x14ac:dyDescent="0.25">
      <c r="A547" s="65">
        <v>44958</v>
      </c>
      <c r="B547" s="72">
        <v>13828.0243899</v>
      </c>
      <c r="C547" s="95">
        <f t="shared" si="36"/>
        <v>0.27404498853354964</v>
      </c>
      <c r="D547" s="66">
        <f t="shared" si="34"/>
        <v>3.5356310088721172</v>
      </c>
      <c r="E547" s="72">
        <v>21606.2010042</v>
      </c>
      <c r="F547" s="72">
        <v>64.000258000000002</v>
      </c>
      <c r="G547" s="66">
        <f t="shared" si="35"/>
        <v>0.5345121000000006</v>
      </c>
      <c r="H547" s="72">
        <v>68.160148500000005</v>
      </c>
      <c r="I547" s="72">
        <v>59.976905500000001</v>
      </c>
      <c r="J547" s="72">
        <v>4155.5384715</v>
      </c>
      <c r="K547" s="96">
        <f t="shared" si="32"/>
        <v>30.051570306277508</v>
      </c>
    </row>
    <row r="548" spans="1:11" x14ac:dyDescent="0.25">
      <c r="A548" s="60">
        <v>44986</v>
      </c>
      <c r="B548" s="72">
        <v>13940.5842619</v>
      </c>
      <c r="C548" s="95">
        <f t="shared" ref="C548" si="37">(B548-B547)/B547*100</f>
        <v>0.81399821714382881</v>
      </c>
      <c r="D548" s="66">
        <f t="shared" ref="D548" si="38">(B548-B536)/B536*100</f>
        <v>4.0471733045519871</v>
      </c>
      <c r="E548" s="72">
        <v>21669.464004000001</v>
      </c>
      <c r="F548" s="72">
        <v>64.332852299999999</v>
      </c>
      <c r="G548" s="66">
        <f t="shared" si="35"/>
        <v>0.79773819999999773</v>
      </c>
      <c r="H548" s="72">
        <v>68.270752299999998</v>
      </c>
      <c r="I548" s="72">
        <v>60.523432900000003</v>
      </c>
      <c r="J548" s="72">
        <v>4156.0198119999995</v>
      </c>
      <c r="K548" s="96">
        <f t="shared" si="32"/>
        <v>29.812378978681085</v>
      </c>
    </row>
    <row r="549" spans="1:11" x14ac:dyDescent="0.25">
      <c r="A549" s="60">
        <v>45017</v>
      </c>
      <c r="B549" s="72">
        <v>13917.869370599999</v>
      </c>
      <c r="C549" s="95">
        <f t="shared" ref="C549" si="39">(B549-B548)/B548*100</f>
        <v>-0.16294074102819717</v>
      </c>
      <c r="D549" s="66">
        <f t="shared" ref="D549" si="40">(B549-B537)/B537*100</f>
        <v>3.5185581663419438</v>
      </c>
      <c r="E549" s="72">
        <v>21716.633004300002</v>
      </c>
      <c r="F549" s="72">
        <v>64.088523199999997</v>
      </c>
      <c r="G549" s="66">
        <f t="shared" si="35"/>
        <v>0.4336954999999989</v>
      </c>
      <c r="H549" s="72">
        <v>68.034520200000003</v>
      </c>
      <c r="I549" s="72">
        <v>60.270559499999997</v>
      </c>
      <c r="J549" s="72">
        <v>4170.3472732</v>
      </c>
      <c r="K549" s="96">
        <f t="shared" si="32"/>
        <v>29.963977690503473</v>
      </c>
    </row>
    <row r="550" spans="1:11" x14ac:dyDescent="0.25">
      <c r="A550" s="60">
        <v>45047</v>
      </c>
      <c r="B550" s="72">
        <v>14004.8193285</v>
      </c>
      <c r="C550" s="95">
        <f t="shared" ref="C550:C551" si="41">(B550-B549)/B549*100</f>
        <v>0.62473612580150184</v>
      </c>
      <c r="D550" s="66">
        <f t="shared" ref="D550:D551" si="42">(B550-B538)/B538*100</f>
        <v>3.8830129536860518</v>
      </c>
      <c r="E550" s="72">
        <v>21763.798004200002</v>
      </c>
      <c r="F550" s="72">
        <v>64.349151399999997</v>
      </c>
      <c r="G550" s="66">
        <f t="shared" si="35"/>
        <v>0.62198869999999573</v>
      </c>
      <c r="H550" s="72">
        <v>68.302645400000003</v>
      </c>
      <c r="I550" s="72">
        <v>60.523196599999999</v>
      </c>
      <c r="J550" s="72">
        <v>4192.8421097999999</v>
      </c>
      <c r="K550" s="96">
        <f t="shared" si="32"/>
        <v>29.93856622818053</v>
      </c>
    </row>
    <row r="551" spans="1:11" x14ac:dyDescent="0.25">
      <c r="A551" s="60">
        <v>45078</v>
      </c>
      <c r="B551" s="72">
        <v>14026.939071299999</v>
      </c>
      <c r="C551" s="95">
        <f t="shared" si="41"/>
        <v>0.15794379264133457</v>
      </c>
      <c r="D551" s="66">
        <f t="shared" si="42"/>
        <v>3.2672554519839747</v>
      </c>
      <c r="E551" s="72">
        <v>21810.967004400001</v>
      </c>
      <c r="F551" s="72">
        <v>64.311403799999994</v>
      </c>
      <c r="G551" s="66">
        <f t="shared" si="35"/>
        <v>0.20406799999999237</v>
      </c>
      <c r="H551" s="72">
        <v>68.312231699999998</v>
      </c>
      <c r="I551" s="72">
        <v>60.438920400000001</v>
      </c>
      <c r="J551" s="72">
        <v>4195.0226917</v>
      </c>
      <c r="K551" s="96">
        <f t="shared" si="32"/>
        <v>29.906900360630218</v>
      </c>
    </row>
    <row r="552" spans="1:11" x14ac:dyDescent="0.25">
      <c r="A552" s="60">
        <v>45108</v>
      </c>
      <c r="B552" s="72">
        <v>14011.6894146</v>
      </c>
      <c r="C552" s="95">
        <f t="shared" ref="C552" si="43">(B552-B551)/B551*100</f>
        <v>-0.10871692407363194</v>
      </c>
      <c r="D552" s="66">
        <f t="shared" ref="D552" si="44">(B552-B540)/B540*100</f>
        <v>3.1947689857295507</v>
      </c>
      <c r="E552" s="72">
        <v>21866.3950043</v>
      </c>
      <c r="F552" s="72">
        <v>64.078643999999997</v>
      </c>
      <c r="G552" s="66">
        <f t="shared" si="35"/>
        <v>0.14075969999999671</v>
      </c>
      <c r="H552" s="72">
        <v>68.183137000000002</v>
      </c>
      <c r="I552" s="72">
        <v>60.105022200000001</v>
      </c>
      <c r="J552" s="72">
        <v>4207.9727739999998</v>
      </c>
      <c r="K552" s="96">
        <f t="shared" si="32"/>
        <v>30.031873027497646</v>
      </c>
    </row>
    <row r="553" spans="1:11" x14ac:dyDescent="0.25">
      <c r="A553" s="60">
        <v>45139</v>
      </c>
      <c r="B553" s="72">
        <v>14087.6449395</v>
      </c>
      <c r="C553" s="95">
        <f t="shared" ref="C553" si="45">(B553-B552)/B552*100</f>
        <v>0.54208684372389648</v>
      </c>
      <c r="D553" s="66">
        <f t="shared" ref="D553" si="46">(B553-B541)/B541*100</f>
        <v>3.1693583196032313</v>
      </c>
      <c r="E553" s="72">
        <v>21921.820004599998</v>
      </c>
      <c r="F553" s="72">
        <v>64.263117500000007</v>
      </c>
      <c r="G553" s="66">
        <f t="shared" si="35"/>
        <v>0.10770590000001334</v>
      </c>
      <c r="H553" s="72">
        <v>68.313159799999994</v>
      </c>
      <c r="I553" s="72">
        <v>60.341420399999997</v>
      </c>
      <c r="J553" s="72">
        <v>4271.0705988</v>
      </c>
      <c r="K553" s="96">
        <f t="shared" si="32"/>
        <v>30.317846717050983</v>
      </c>
    </row>
    <row r="554" spans="1:11" x14ac:dyDescent="0.25">
      <c r="A554" s="60">
        <v>45170</v>
      </c>
      <c r="B554" s="72">
        <v>14083.947849100001</v>
      </c>
      <c r="C554" s="95">
        <f t="shared" ref="C554:C555" si="47">(B554-B553)/B553*100</f>
        <v>-2.6243495033246397E-2</v>
      </c>
      <c r="D554" s="66">
        <f t="shared" ref="D554:D555" si="48">(B554-B542)/B542*100</f>
        <v>3.0792141581197399</v>
      </c>
      <c r="E554" s="72">
        <v>21977.248005000001</v>
      </c>
      <c r="F554" s="72">
        <v>64.084219500000003</v>
      </c>
      <c r="G554" s="66">
        <f t="shared" si="35"/>
        <v>3.3893100000000231E-2</v>
      </c>
      <c r="H554" s="72">
        <v>67.902368699999997</v>
      </c>
      <c r="I554" s="72">
        <v>60.386333700000002</v>
      </c>
      <c r="J554" s="72">
        <v>4311.3190524000001</v>
      </c>
      <c r="K554" s="96">
        <f t="shared" si="32"/>
        <v>30.611580634867973</v>
      </c>
    </row>
    <row r="555" spans="1:11" x14ac:dyDescent="0.25">
      <c r="A555" s="60">
        <v>45200</v>
      </c>
      <c r="B555" s="72">
        <v>14146.797656799999</v>
      </c>
      <c r="C555" s="95">
        <f t="shared" si="47"/>
        <v>0.44625135205974814</v>
      </c>
      <c r="D555" s="66">
        <f t="shared" si="48"/>
        <v>3.1947357295610783</v>
      </c>
      <c r="E555" s="72">
        <v>22018.8480045</v>
      </c>
      <c r="F555" s="72">
        <v>64.248582200000001</v>
      </c>
      <c r="G555" s="66">
        <f t="shared" si="35"/>
        <v>0.13238579999999445</v>
      </c>
      <c r="H555" s="72">
        <v>67.977612500000006</v>
      </c>
      <c r="I555" s="72">
        <v>60.6371915</v>
      </c>
      <c r="J555" s="72">
        <v>4349.6753101000004</v>
      </c>
      <c r="K555" s="96">
        <f t="shared" si="32"/>
        <v>30.746713253576679</v>
      </c>
    </row>
    <row r="556" spans="1:11" x14ac:dyDescent="0.25">
      <c r="A556" s="60">
        <v>45231</v>
      </c>
      <c r="B556" s="72">
        <v>14194.033800499999</v>
      </c>
      <c r="C556" s="95">
        <f t="shared" ref="C556" si="49">(B556-B555)/B555*100</f>
        <v>0.33389990332755459</v>
      </c>
      <c r="D556" s="66">
        <f t="shared" ref="D556" si="50">(B556-B544)/B544*100</f>
        <v>3.0352932690654044</v>
      </c>
      <c r="E556" s="72">
        <v>22060.4440048</v>
      </c>
      <c r="F556" s="72">
        <v>64.341559899999993</v>
      </c>
      <c r="G556" s="66">
        <f t="shared" si="35"/>
        <v>5.9703299999995352E-2</v>
      </c>
      <c r="H556" s="72">
        <v>68.115261200000006</v>
      </c>
      <c r="I556" s="72">
        <v>60.687081599999999</v>
      </c>
      <c r="J556" s="72">
        <v>4361.9288728000001</v>
      </c>
      <c r="K556" s="96">
        <f t="shared" si="32"/>
        <v>30.730720626058723</v>
      </c>
    </row>
    <row r="557" spans="1:11" x14ac:dyDescent="0.25">
      <c r="A557" s="60">
        <v>45261</v>
      </c>
      <c r="B557" s="72">
        <v>14125.628416</v>
      </c>
      <c r="C557" s="95">
        <f t="shared" ref="C557" si="51">(B557-B556)/B556*100</f>
        <v>-0.48193054533652163</v>
      </c>
      <c r="D557" s="66">
        <f t="shared" ref="D557" si="52">(B557-B545)/B545*100</f>
        <v>2.6874072097807407</v>
      </c>
      <c r="E557" s="72">
        <v>22102.0440045</v>
      </c>
      <c r="F557" s="72">
        <v>63.910959599999998</v>
      </c>
      <c r="G557" s="66">
        <f t="shared" si="35"/>
        <v>-0.13074500000000455</v>
      </c>
      <c r="H557" s="72">
        <v>67.728693800000002</v>
      </c>
      <c r="I557" s="72">
        <v>60.214027600000001</v>
      </c>
      <c r="J557" s="72">
        <v>4403.0489183999998</v>
      </c>
      <c r="K557" s="96">
        <f t="shared" si="32"/>
        <v>31.170640970653718</v>
      </c>
    </row>
    <row r="558" spans="1:11" x14ac:dyDescent="0.25">
      <c r="A558" s="60">
        <v>45292</v>
      </c>
      <c r="B558" s="72">
        <v>14120.7841063</v>
      </c>
      <c r="C558" s="125">
        <f t="shared" ref="C558" si="53">(B558-B557)/B557*100</f>
        <v>-3.4294472127787419E-2</v>
      </c>
      <c r="D558" s="66">
        <f t="shared" ref="D558" si="54">(B558-B546)/B546*100</f>
        <v>2.3969947422645093</v>
      </c>
      <c r="E558" s="72">
        <v>22152.546004200001</v>
      </c>
      <c r="F558" s="72">
        <v>63.7433914</v>
      </c>
      <c r="G558" s="66">
        <f t="shared" si="35"/>
        <v>-0.26938600000000434</v>
      </c>
      <c r="H558" s="72">
        <v>67.546779599999994</v>
      </c>
      <c r="I558" s="72">
        <v>60.0604978</v>
      </c>
      <c r="J558" s="72">
        <v>4389.9725116999998</v>
      </c>
      <c r="K558" s="96">
        <f t="shared" si="32"/>
        <v>31.088730474545034</v>
      </c>
    </row>
    <row r="559" spans="1:11" x14ac:dyDescent="0.25">
      <c r="A559" s="60">
        <v>45323</v>
      </c>
      <c r="B559" s="72">
        <v>14245.595997500001</v>
      </c>
      <c r="C559" s="125">
        <f t="shared" ref="C559:C561" si="55">(B559-B558)/B558*100</f>
        <v>0.88388782280380573</v>
      </c>
      <c r="D559" s="66">
        <f t="shared" ref="D559:D561" si="56">(B559-B547)/B547*100</f>
        <v>3.019748850783019</v>
      </c>
      <c r="E559" s="72">
        <v>22203.050004299999</v>
      </c>
      <c r="F559" s="72">
        <v>64.160536500000006</v>
      </c>
      <c r="G559" s="66">
        <f t="shared" si="35"/>
        <v>0.16027850000000399</v>
      </c>
      <c r="H559" s="72">
        <v>67.950696800000003</v>
      </c>
      <c r="I559" s="72">
        <v>60.490598300000002</v>
      </c>
      <c r="J559" s="72">
        <v>4438.2195750000001</v>
      </c>
      <c r="K559" s="96">
        <f t="shared" si="32"/>
        <v>31.155029075504288</v>
      </c>
    </row>
    <row r="560" spans="1:11" x14ac:dyDescent="0.25">
      <c r="A560" s="60">
        <v>45352</v>
      </c>
      <c r="B560" s="72">
        <v>14243.970133299999</v>
      </c>
      <c r="C560" s="125">
        <f t="shared" si="55"/>
        <v>-1.141310058411377E-2</v>
      </c>
      <c r="D560" s="66">
        <f t="shared" si="56"/>
        <v>2.1762780217839346</v>
      </c>
      <c r="E560" s="72">
        <v>22253.552005000001</v>
      </c>
      <c r="F560" s="72">
        <v>64.007625099999998</v>
      </c>
      <c r="G560" s="66">
        <f t="shared" si="35"/>
        <v>-0.32522720000000049</v>
      </c>
      <c r="H560" s="72">
        <v>67.924061600000002</v>
      </c>
      <c r="I560" s="72">
        <v>60.215558700000003</v>
      </c>
      <c r="J560" s="72">
        <v>4390.6245619000001</v>
      </c>
      <c r="K560" s="96">
        <f t="shared" ref="K560:K573" si="57">J560/B560*100</f>
        <v>30.824443752767078</v>
      </c>
    </row>
    <row r="561" spans="1:11" x14ac:dyDescent="0.25">
      <c r="A561" s="60">
        <v>45383</v>
      </c>
      <c r="B561" s="72">
        <v>14252.910001099999</v>
      </c>
      <c r="C561" s="125">
        <f t="shared" si="55"/>
        <v>6.2762472234478173E-2</v>
      </c>
      <c r="D561" s="66">
        <f t="shared" si="56"/>
        <v>2.4072695437689404</v>
      </c>
      <c r="E561" s="72">
        <v>22281.938004299998</v>
      </c>
      <c r="F561" s="72">
        <v>63.966204400000002</v>
      </c>
      <c r="G561" s="66">
        <f t="shared" si="35"/>
        <v>-0.12231879999999506</v>
      </c>
      <c r="H561" s="72">
        <v>67.792195800000002</v>
      </c>
      <c r="I561" s="72">
        <v>60.261642299999998</v>
      </c>
      <c r="J561" s="72">
        <v>4433.8957227000001</v>
      </c>
      <c r="K561" s="96">
        <f t="shared" si="57"/>
        <v>31.108704975740427</v>
      </c>
    </row>
    <row r="562" spans="1:11" x14ac:dyDescent="0.25">
      <c r="A562" s="60">
        <v>45413</v>
      </c>
      <c r="B562" s="72">
        <v>14284.1283657</v>
      </c>
      <c r="C562" s="125">
        <f t="shared" ref="C562" si="58">(B562-B561)/B561*100</f>
        <v>0.21903151424931383</v>
      </c>
      <c r="D562" s="66">
        <f t="shared" ref="D562" si="59">(B562-B550)/B550*100</f>
        <v>1.9943780112293408</v>
      </c>
      <c r="E562" s="72">
        <v>22310.327004800001</v>
      </c>
      <c r="F562" s="72">
        <v>64.024737799999997</v>
      </c>
      <c r="G562" s="66">
        <f t="shared" si="35"/>
        <v>-0.32441359999999975</v>
      </c>
      <c r="H562" s="72">
        <v>67.972013899999993</v>
      </c>
      <c r="I562" s="72">
        <v>60.202682600000003</v>
      </c>
      <c r="J562" s="72">
        <v>4431.1263451000004</v>
      </c>
      <c r="K562" s="96">
        <f t="shared" si="57"/>
        <v>31.021328229871663</v>
      </c>
    </row>
    <row r="563" spans="1:11" x14ac:dyDescent="0.25">
      <c r="A563" s="60">
        <v>45444</v>
      </c>
      <c r="B563" s="72">
        <v>14322.3364514</v>
      </c>
      <c r="C563" s="125">
        <f t="shared" ref="C563" si="60">(B563-B562)/B562*100</f>
        <v>0.26748629473078583</v>
      </c>
      <c r="D563" s="66">
        <f t="shared" ref="D563" si="61">(B563-B551)/B551*100</f>
        <v>2.105929017004164</v>
      </c>
      <c r="E563" s="72">
        <v>22338.713005400001</v>
      </c>
      <c r="F563" s="72">
        <v>64.114420800000005</v>
      </c>
      <c r="G563" s="66">
        <f t="shared" si="35"/>
        <v>-0.19698299999998881</v>
      </c>
      <c r="H563" s="72">
        <v>68.055571900000004</v>
      </c>
      <c r="I563" s="72">
        <v>60.298228700000003</v>
      </c>
      <c r="J563" s="72">
        <v>4433.5413098999998</v>
      </c>
      <c r="K563" s="96">
        <f t="shared" si="57"/>
        <v>30.955433318748938</v>
      </c>
    </row>
    <row r="564" spans="1:11" x14ac:dyDescent="0.25">
      <c r="A564" s="60">
        <v>45474</v>
      </c>
      <c r="B564" s="72">
        <v>14363.6769996</v>
      </c>
      <c r="C564" s="125">
        <f t="shared" ref="C564:C566" si="62">(B564-B563)/B563*100</f>
        <v>0.288643883910148</v>
      </c>
      <c r="D564" s="66">
        <f t="shared" ref="D564:D566" si="63">(B564-B552)/B552*100</f>
        <v>2.5120995376420079</v>
      </c>
      <c r="E564" s="72">
        <v>22375.579004499999</v>
      </c>
      <c r="F564" s="72">
        <v>64.193543300000002</v>
      </c>
      <c r="G564" s="66">
        <f t="shared" si="35"/>
        <v>0.1148993000000047</v>
      </c>
      <c r="H564" s="72">
        <v>67.930707499999997</v>
      </c>
      <c r="I564" s="72">
        <v>60.5747839</v>
      </c>
      <c r="J564" s="72">
        <v>4420.2661181000003</v>
      </c>
      <c r="K564" s="96">
        <f t="shared" si="57"/>
        <v>30.773917557621882</v>
      </c>
    </row>
    <row r="565" spans="1:11" x14ac:dyDescent="0.25">
      <c r="A565" s="60">
        <v>45505</v>
      </c>
      <c r="B565" s="72">
        <v>14401.339367799999</v>
      </c>
      <c r="C565" s="125">
        <f t="shared" si="62"/>
        <v>0.26220561908380324</v>
      </c>
      <c r="D565" s="66">
        <f t="shared" si="63"/>
        <v>2.2267343452164901</v>
      </c>
      <c r="E565" s="72">
        <v>22412.447004400001</v>
      </c>
      <c r="F565" s="72">
        <v>64.255988500000001</v>
      </c>
      <c r="G565" s="66">
        <f t="shared" si="35"/>
        <v>-7.1290000000061582E-3</v>
      </c>
      <c r="H565" s="72">
        <v>68.059573200000003</v>
      </c>
      <c r="I565" s="72">
        <v>60.572808000000002</v>
      </c>
      <c r="J565" s="72">
        <v>4463.3786959999998</v>
      </c>
      <c r="K565" s="96">
        <f t="shared" si="57"/>
        <v>30.992802697085821</v>
      </c>
    </row>
    <row r="566" spans="1:11" x14ac:dyDescent="0.25">
      <c r="A566" s="60">
        <v>45536</v>
      </c>
      <c r="B566" s="72">
        <v>14446.8753805</v>
      </c>
      <c r="C566" s="125">
        <f t="shared" si="62"/>
        <v>0.31619290079236984</v>
      </c>
      <c r="D566" s="66">
        <f t="shared" si="63"/>
        <v>2.5768877823783671</v>
      </c>
      <c r="E566" s="72">
        <v>22449.3190043</v>
      </c>
      <c r="F566" s="72">
        <v>64.353290099999995</v>
      </c>
      <c r="G566" s="66">
        <f t="shared" si="35"/>
        <v>0.26907059999999206</v>
      </c>
      <c r="H566" s="72">
        <v>68.324310100000005</v>
      </c>
      <c r="I566" s="72">
        <v>60.507888399999999</v>
      </c>
      <c r="J566" s="72">
        <v>4472.6876202000003</v>
      </c>
      <c r="K566" s="96">
        <f t="shared" si="57"/>
        <v>30.959550092313474</v>
      </c>
    </row>
    <row r="567" spans="1:11" x14ac:dyDescent="0.25">
      <c r="A567" s="60">
        <v>45566</v>
      </c>
      <c r="B567" s="72">
        <v>14452.808973900001</v>
      </c>
      <c r="C567" s="125">
        <f t="shared" ref="C567" si="64">(B567-B566)/B566*100</f>
        <v>4.1071811334442439E-2</v>
      </c>
      <c r="D567" s="66">
        <f t="shared" ref="D567" si="65">(B567-B555)/B555*100</f>
        <v>2.1631136920440044</v>
      </c>
      <c r="E567" s="72">
        <v>22484.923003899999</v>
      </c>
      <c r="F567" s="72">
        <v>64.277778400000003</v>
      </c>
      <c r="G567" s="66">
        <f t="shared" si="35"/>
        <v>2.9196200000001227E-2</v>
      </c>
      <c r="H567" s="72">
        <v>68.270199599999998</v>
      </c>
      <c r="I567" s="72">
        <v>60.411999899999998</v>
      </c>
      <c r="J567" s="72">
        <v>4476.1605504999998</v>
      </c>
      <c r="K567" s="96">
        <f t="shared" si="57"/>
        <v>30.970869113287225</v>
      </c>
    </row>
    <row r="568" spans="1:11" x14ac:dyDescent="0.25">
      <c r="A568" s="60">
        <v>45597</v>
      </c>
      <c r="B568" s="72">
        <v>14476.377378900001</v>
      </c>
      <c r="C568" s="125">
        <f t="shared" ref="C568:C571" si="66">(B568-B567)/B567*100</f>
        <v>0.1630714488966237</v>
      </c>
      <c r="D568" s="66">
        <f t="shared" ref="D568:D571" si="67">(B568-B556)/B556*100</f>
        <v>1.9891708190102757</v>
      </c>
      <c r="E568" s="72">
        <v>22520.5230041</v>
      </c>
      <c r="F568" s="72">
        <v>64.280822299999997</v>
      </c>
      <c r="G568" s="66">
        <f t="shared" ref="G568:G573" si="68">F568-F556</f>
        <v>-6.073759999999595E-2</v>
      </c>
      <c r="H568" s="72">
        <v>68.154733699999994</v>
      </c>
      <c r="I568" s="72">
        <v>60.530129700000003</v>
      </c>
      <c r="J568" s="72">
        <v>4453.4792507000002</v>
      </c>
      <c r="K568" s="96">
        <f t="shared" si="57"/>
        <v>30.763768684223137</v>
      </c>
    </row>
    <row r="569" spans="1:11" x14ac:dyDescent="0.25">
      <c r="A569" s="60">
        <v>45627</v>
      </c>
      <c r="B569" s="72">
        <v>14539.0258459</v>
      </c>
      <c r="C569" s="125">
        <f t="shared" si="66"/>
        <v>0.43276342803353657</v>
      </c>
      <c r="D569" s="66">
        <f t="shared" si="67"/>
        <v>2.9265772659837759</v>
      </c>
      <c r="E569" s="72">
        <v>22556.127004099999</v>
      </c>
      <c r="F569" s="72">
        <v>64.457102199999994</v>
      </c>
      <c r="G569" s="66">
        <f t="shared" si="68"/>
        <v>0.54614259999999604</v>
      </c>
      <c r="H569" s="72">
        <v>68.542591599999994</v>
      </c>
      <c r="I569" s="72">
        <v>60.501916700000002</v>
      </c>
      <c r="J569" s="72">
        <v>4532.1724268999997</v>
      </c>
      <c r="K569" s="96">
        <f t="shared" si="57"/>
        <v>31.172462824791463</v>
      </c>
    </row>
    <row r="570" spans="1:11" x14ac:dyDescent="0.25">
      <c r="A570" s="60">
        <v>45658</v>
      </c>
      <c r="B570" s="72">
        <v>14573.6379151</v>
      </c>
      <c r="C570" s="125">
        <f t="shared" si="66"/>
        <v>0.23806319327619188</v>
      </c>
      <c r="D570" s="66">
        <f t="shared" si="67"/>
        <v>3.2070018590395368</v>
      </c>
      <c r="E570" s="72">
        <v>22606.121004299999</v>
      </c>
      <c r="F570" s="72">
        <v>64.467663000000002</v>
      </c>
      <c r="G570" s="66">
        <f t="shared" si="68"/>
        <v>0.72427160000000157</v>
      </c>
      <c r="H570" s="72">
        <v>68.276043799999997</v>
      </c>
      <c r="I570" s="72">
        <v>60.780868599999998</v>
      </c>
      <c r="J570" s="72">
        <v>4528.0558604999997</v>
      </c>
      <c r="K570" s="96">
        <f t="shared" si="57"/>
        <v>31.070182248787738</v>
      </c>
    </row>
    <row r="571" spans="1:11" x14ac:dyDescent="0.25">
      <c r="A571" s="60">
        <v>45689</v>
      </c>
      <c r="B571" s="10">
        <v>14517.3120573</v>
      </c>
      <c r="C571" s="125">
        <f t="shared" si="66"/>
        <v>-0.38649140405526505</v>
      </c>
      <c r="D571" s="66">
        <f t="shared" si="67"/>
        <v>1.9073688447130139</v>
      </c>
      <c r="E571" s="10">
        <v>22656.120004299999</v>
      </c>
      <c r="F571" s="10">
        <v>64.076779500000001</v>
      </c>
      <c r="G571" s="66">
        <f t="shared" si="68"/>
        <v>-8.3757000000005633E-2</v>
      </c>
      <c r="H571" s="10">
        <v>67.839860900000005</v>
      </c>
      <c r="I571" s="10">
        <v>60.433950000000003</v>
      </c>
      <c r="J571" s="10">
        <v>4514.6893587000004</v>
      </c>
      <c r="K571" s="96">
        <f t="shared" si="57"/>
        <v>31.098658903800295</v>
      </c>
    </row>
    <row r="572" spans="1:11" x14ac:dyDescent="0.25">
      <c r="A572" s="60">
        <v>45717</v>
      </c>
      <c r="B572" s="10">
        <v>14553.7458475</v>
      </c>
      <c r="C572" s="125">
        <f t="shared" ref="C572" si="69">(B572-B571)/B571*100</f>
        <v>0.25096787928919667</v>
      </c>
      <c r="D572" s="66">
        <f t="shared" ref="D572" si="70">(B572-B560)/B560*100</f>
        <v>2.1747849181163166</v>
      </c>
      <c r="E572" s="10">
        <v>22706.114004399999</v>
      </c>
      <c r="F572" s="10">
        <v>64.096154200000001</v>
      </c>
      <c r="G572" s="66">
        <f t="shared" si="68"/>
        <v>8.8529100000002359E-2</v>
      </c>
      <c r="H572" s="10">
        <v>67.957580300000004</v>
      </c>
      <c r="I572" s="10">
        <v>60.3582374</v>
      </c>
      <c r="J572" s="10">
        <v>4538.9049592000001</v>
      </c>
      <c r="K572" s="96">
        <f t="shared" si="57"/>
        <v>31.187194051349191</v>
      </c>
    </row>
    <row r="573" spans="1:11" x14ac:dyDescent="0.25">
      <c r="A573" s="60">
        <v>45748</v>
      </c>
      <c r="B573" s="10">
        <v>14642.695934699999</v>
      </c>
      <c r="C573" s="125">
        <f t="shared" ref="C573" si="71">(B573-B572)/B572*100</f>
        <v>0.6111834584171919</v>
      </c>
      <c r="D573" s="66">
        <f t="shared" ref="D573" si="72">(B573-B561)/B561*100</f>
        <v>2.7347814135493564</v>
      </c>
      <c r="E573" s="10">
        <v>22752.8950043</v>
      </c>
      <c r="F573" s="10">
        <v>64.355309199999994</v>
      </c>
      <c r="G573" s="66">
        <f t="shared" si="68"/>
        <v>0.38910479999999126</v>
      </c>
      <c r="H573" s="10">
        <v>68.029118600000004</v>
      </c>
      <c r="I573" s="10">
        <v>60.799002700000003</v>
      </c>
      <c r="J573" s="10">
        <v>4568.3778642999996</v>
      </c>
      <c r="K573" s="96">
        <f t="shared" si="57"/>
        <v>31.199021578218662</v>
      </c>
    </row>
    <row r="574" spans="1:11" x14ac:dyDescent="0.25">
      <c r="A574" s="60">
        <v>45778</v>
      </c>
      <c r="B574" s="10"/>
      <c r="C574" s="125"/>
      <c r="D574" s="66"/>
      <c r="E574" s="10"/>
      <c r="F574" s="10"/>
      <c r="G574" s="66"/>
      <c r="H574" s="10"/>
      <c r="I574" s="10"/>
      <c r="J574" s="10"/>
      <c r="K574" s="96"/>
    </row>
    <row r="575" spans="1:11" x14ac:dyDescent="0.25">
      <c r="A575" s="60">
        <v>45809</v>
      </c>
      <c r="B575" s="10"/>
      <c r="C575" s="125"/>
      <c r="D575" s="66"/>
      <c r="E575" s="10"/>
      <c r="F575" s="10"/>
      <c r="G575" s="66"/>
      <c r="H575" s="10"/>
      <c r="I575" s="10"/>
      <c r="J575" s="10"/>
      <c r="K575" s="96"/>
    </row>
  </sheetData>
  <mergeCells count="3">
    <mergeCell ref="B5:D5"/>
    <mergeCell ref="F5:G5"/>
    <mergeCell ref="H5:I5"/>
  </mergeCells>
  <pageMargins left="0.7" right="0.7" top="0.75" bottom="0.75" header="0.3" footer="0.3"/>
  <pageSetup paperSize="9" orientation="portrait" horizontalDpi="300" r:id="rId1"/>
  <headerFooter>
    <oddHeader>&amp;C&amp;"Calibri"&amp;12&amp;KFF0000OFFICIAL&amp;1#</oddHeader>
    <oddFooter>&amp;C&amp;1#&amp;"Calibri"&amp;12&amp;KFF0000OFFICIAL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11985-E0E1-4FCD-A49B-3A7AC8FC1E51}">
  <dimension ref="A1:J575"/>
  <sheetViews>
    <sheetView workbookViewId="0">
      <pane ySplit="6" topLeftCell="A549" activePane="bottomLeft" state="frozen"/>
      <selection pane="bottomLeft" activeCell="J566" sqref="J566"/>
    </sheetView>
  </sheetViews>
  <sheetFormatPr defaultColWidth="8.85546875" defaultRowHeight="15" x14ac:dyDescent="0.25"/>
  <cols>
    <col min="1" max="1" width="9.85546875" style="2" customWidth="1"/>
    <col min="2" max="4" width="14.85546875" style="2" customWidth="1"/>
    <col min="5" max="5" width="12.5703125" style="2" bestFit="1" customWidth="1"/>
    <col min="6" max="6" width="12.7109375" style="2" bestFit="1" customWidth="1"/>
    <col min="7" max="16384" width="8.85546875" style="2"/>
  </cols>
  <sheetData>
    <row r="1" spans="1:6" x14ac:dyDescent="0.25">
      <c r="A1" s="1" t="s">
        <v>19</v>
      </c>
    </row>
    <row r="2" spans="1:6" x14ac:dyDescent="0.25">
      <c r="A2" s="1"/>
    </row>
    <row r="3" spans="1:6" x14ac:dyDescent="0.25">
      <c r="A3" s="1"/>
      <c r="B3" s="3" t="s">
        <v>20</v>
      </c>
      <c r="C3" s="3"/>
      <c r="D3" s="3"/>
      <c r="E3" s="3"/>
      <c r="F3" s="3"/>
    </row>
    <row r="4" spans="1:6" x14ac:dyDescent="0.25">
      <c r="A4" s="1"/>
      <c r="B4" s="13" t="s">
        <v>21</v>
      </c>
      <c r="C4" s="13" t="s">
        <v>22</v>
      </c>
      <c r="D4" s="13" t="s">
        <v>23</v>
      </c>
      <c r="E4" s="13" t="s">
        <v>24</v>
      </c>
      <c r="F4" s="13" t="s">
        <v>25</v>
      </c>
    </row>
    <row r="5" spans="1:6" ht="30" x14ac:dyDescent="0.25">
      <c r="B5" s="53" t="s">
        <v>26</v>
      </c>
      <c r="C5" s="53" t="s">
        <v>27</v>
      </c>
      <c r="D5" s="53" t="s">
        <v>28</v>
      </c>
      <c r="E5" s="139" t="s">
        <v>29</v>
      </c>
      <c r="F5" s="140"/>
    </row>
    <row r="6" spans="1:6" ht="45" customHeight="1" x14ac:dyDescent="0.25">
      <c r="A6" s="62" t="s">
        <v>13</v>
      </c>
      <c r="B6" s="6" t="s">
        <v>14</v>
      </c>
      <c r="C6" s="6" t="s">
        <v>14</v>
      </c>
      <c r="D6" s="6" t="s">
        <v>30</v>
      </c>
      <c r="E6" s="63" t="s">
        <v>16</v>
      </c>
      <c r="F6" s="63" t="s">
        <v>17</v>
      </c>
    </row>
    <row r="7" spans="1:6" x14ac:dyDescent="0.25">
      <c r="A7" s="64">
        <v>28522</v>
      </c>
      <c r="B7" s="72">
        <v>426.83102500000001</v>
      </c>
      <c r="C7" s="72">
        <v>6424.6416183000001</v>
      </c>
      <c r="D7" s="72">
        <v>6.6436549999999999</v>
      </c>
      <c r="E7" s="72">
        <v>5.6253967999999999</v>
      </c>
      <c r="F7" s="72">
        <v>8.4549342000000003</v>
      </c>
    </row>
    <row r="8" spans="1:6" x14ac:dyDescent="0.25">
      <c r="A8" s="8">
        <v>28550</v>
      </c>
      <c r="B8" s="72">
        <v>403.75796170000001</v>
      </c>
      <c r="C8" s="72">
        <v>6407.0921742999999</v>
      </c>
      <c r="D8" s="72">
        <v>6.3017348999999996</v>
      </c>
      <c r="E8" s="72">
        <v>5.3041102000000002</v>
      </c>
      <c r="F8" s="72">
        <v>8.0775878999999993</v>
      </c>
    </row>
    <row r="9" spans="1:6" x14ac:dyDescent="0.25">
      <c r="A9" s="8">
        <v>28581</v>
      </c>
      <c r="B9" s="72">
        <v>403.2069702</v>
      </c>
      <c r="C9" s="72">
        <v>6433.9643741999998</v>
      </c>
      <c r="D9" s="72">
        <v>6.2668511000000002</v>
      </c>
      <c r="E9" s="72">
        <v>5.3628013000000001</v>
      </c>
      <c r="F9" s="72">
        <v>7.8645969999999998</v>
      </c>
    </row>
    <row r="10" spans="1:6" x14ac:dyDescent="0.25">
      <c r="A10" s="8">
        <v>28611</v>
      </c>
      <c r="B10" s="72">
        <v>399.38688580000002</v>
      </c>
      <c r="C10" s="72">
        <v>6432.8733081999999</v>
      </c>
      <c r="D10" s="72">
        <v>6.2085302999999996</v>
      </c>
      <c r="E10" s="72">
        <v>5.2474675</v>
      </c>
      <c r="F10" s="72">
        <v>7.8988369</v>
      </c>
    </row>
    <row r="11" spans="1:6" x14ac:dyDescent="0.25">
      <c r="A11" s="8">
        <v>28642</v>
      </c>
      <c r="B11" s="72">
        <v>405.90290829999998</v>
      </c>
      <c r="C11" s="72">
        <v>6439.7941339999998</v>
      </c>
      <c r="D11" s="72">
        <v>6.3030416999999996</v>
      </c>
      <c r="E11" s="72">
        <v>5.4909312000000003</v>
      </c>
      <c r="F11" s="72">
        <v>7.7342003000000004</v>
      </c>
    </row>
    <row r="12" spans="1:6" x14ac:dyDescent="0.25">
      <c r="A12" s="8">
        <v>28672</v>
      </c>
      <c r="B12" s="72">
        <v>400.09797909999998</v>
      </c>
      <c r="C12" s="72">
        <v>6430.7331652000003</v>
      </c>
      <c r="D12" s="72">
        <v>6.2216541999999997</v>
      </c>
      <c r="E12" s="72">
        <v>5.3982586000000001</v>
      </c>
      <c r="F12" s="72">
        <v>7.6643368000000001</v>
      </c>
    </row>
    <row r="13" spans="1:6" x14ac:dyDescent="0.25">
      <c r="A13" s="8">
        <v>28703</v>
      </c>
      <c r="B13" s="72">
        <v>418.92213659999999</v>
      </c>
      <c r="C13" s="72">
        <v>6455.4218836999999</v>
      </c>
      <c r="D13" s="72">
        <v>6.4894617999999999</v>
      </c>
      <c r="E13" s="72">
        <v>5.6355592000000003</v>
      </c>
      <c r="F13" s="72">
        <v>7.9796646999999998</v>
      </c>
    </row>
    <row r="14" spans="1:6" x14ac:dyDescent="0.25">
      <c r="A14" s="8">
        <v>28734</v>
      </c>
      <c r="B14" s="72">
        <v>402.560157</v>
      </c>
      <c r="C14" s="72">
        <v>6433.3403213000001</v>
      </c>
      <c r="D14" s="72">
        <v>6.2574050000000003</v>
      </c>
      <c r="E14" s="72">
        <v>5.4812035000000003</v>
      </c>
      <c r="F14" s="72">
        <v>7.6164775999999996</v>
      </c>
    </row>
    <row r="15" spans="1:6" x14ac:dyDescent="0.25">
      <c r="A15" s="8">
        <v>28764</v>
      </c>
      <c r="B15" s="72">
        <v>396.38795270000003</v>
      </c>
      <c r="C15" s="72">
        <v>6432.3061637999999</v>
      </c>
      <c r="D15" s="72">
        <v>6.1624546999999996</v>
      </c>
      <c r="E15" s="72">
        <v>5.4241340999999998</v>
      </c>
      <c r="F15" s="72">
        <v>7.4586975000000004</v>
      </c>
    </row>
    <row r="16" spans="1:6" x14ac:dyDescent="0.25">
      <c r="A16" s="8">
        <v>28795</v>
      </c>
      <c r="B16" s="72">
        <v>407.40063739999999</v>
      </c>
      <c r="C16" s="72">
        <v>6435.7638055999996</v>
      </c>
      <c r="D16" s="72">
        <v>6.3302608999999999</v>
      </c>
      <c r="E16" s="72">
        <v>5.4937567999999999</v>
      </c>
      <c r="F16" s="72">
        <v>7.8018413999999998</v>
      </c>
    </row>
    <row r="17" spans="1:6" x14ac:dyDescent="0.25">
      <c r="A17" s="8">
        <v>28825</v>
      </c>
      <c r="B17" s="72">
        <v>414.23268949999999</v>
      </c>
      <c r="C17" s="72">
        <v>6467.6884326999998</v>
      </c>
      <c r="D17" s="72">
        <v>6.4046481999999996</v>
      </c>
      <c r="E17" s="72">
        <v>5.4524233000000004</v>
      </c>
      <c r="F17" s="72">
        <v>8.0710114999999991</v>
      </c>
    </row>
    <row r="18" spans="1:6" x14ac:dyDescent="0.25">
      <c r="A18" s="8">
        <v>28856</v>
      </c>
      <c r="B18" s="72">
        <v>411.77118389999998</v>
      </c>
      <c r="C18" s="72">
        <v>6464.9264451999998</v>
      </c>
      <c r="D18" s="72">
        <v>6.3693096000000002</v>
      </c>
      <c r="E18" s="72">
        <v>5.4291780000000003</v>
      </c>
      <c r="F18" s="72">
        <v>8.0161919000000008</v>
      </c>
    </row>
    <row r="19" spans="1:6" x14ac:dyDescent="0.25">
      <c r="A19" s="8">
        <v>28887</v>
      </c>
      <c r="B19" s="72">
        <v>404.68157409999998</v>
      </c>
      <c r="C19" s="72">
        <v>6468.4276818999997</v>
      </c>
      <c r="D19" s="72">
        <v>6.2562588000000003</v>
      </c>
      <c r="E19" s="72">
        <v>5.3203715999999996</v>
      </c>
      <c r="F19" s="72">
        <v>7.8983809000000003</v>
      </c>
    </row>
    <row r="20" spans="1:6" x14ac:dyDescent="0.25">
      <c r="A20" s="8">
        <v>28915</v>
      </c>
      <c r="B20" s="72">
        <v>407.32031990000002</v>
      </c>
      <c r="C20" s="72">
        <v>6463.3440498</v>
      </c>
      <c r="D20" s="72">
        <v>6.3020057999999999</v>
      </c>
      <c r="E20" s="72">
        <v>5.3808411999999999</v>
      </c>
      <c r="F20" s="72">
        <v>7.9266744999999998</v>
      </c>
    </row>
    <row r="21" spans="1:6" x14ac:dyDescent="0.25">
      <c r="A21" s="8">
        <v>28946</v>
      </c>
      <c r="B21" s="72">
        <v>421.45013069999999</v>
      </c>
      <c r="C21" s="72">
        <v>6486.1141446000001</v>
      </c>
      <c r="D21" s="72">
        <v>6.4977292000000002</v>
      </c>
      <c r="E21" s="72">
        <v>5.5289546999999999</v>
      </c>
      <c r="F21" s="72">
        <v>8.2061311000000003</v>
      </c>
    </row>
    <row r="22" spans="1:6" x14ac:dyDescent="0.25">
      <c r="A22" s="8">
        <v>28976</v>
      </c>
      <c r="B22" s="72">
        <v>401.44573700000001</v>
      </c>
      <c r="C22" s="72">
        <v>6472.0422033000004</v>
      </c>
      <c r="D22" s="72">
        <v>6.2027675999999996</v>
      </c>
      <c r="E22" s="72">
        <v>5.2273040999999996</v>
      </c>
      <c r="F22" s="72">
        <v>7.9294789999999997</v>
      </c>
    </row>
    <row r="23" spans="1:6" x14ac:dyDescent="0.25">
      <c r="A23" s="8">
        <v>29007</v>
      </c>
      <c r="B23" s="72">
        <v>406.68287900000001</v>
      </c>
      <c r="C23" s="72">
        <v>6506.1405302000003</v>
      </c>
      <c r="D23" s="72">
        <v>6.2507545999999996</v>
      </c>
      <c r="E23" s="72">
        <v>5.2271016000000001</v>
      </c>
      <c r="F23" s="72">
        <v>8.0473166999999997</v>
      </c>
    </row>
    <row r="24" spans="1:6" x14ac:dyDescent="0.25">
      <c r="A24" s="8">
        <v>29037</v>
      </c>
      <c r="B24" s="72">
        <v>408.04218279999998</v>
      </c>
      <c r="C24" s="72">
        <v>6505.6374771000001</v>
      </c>
      <c r="D24" s="72">
        <v>6.2721321999999997</v>
      </c>
      <c r="E24" s="72">
        <v>5.1258499999999998</v>
      </c>
      <c r="F24" s="72">
        <v>8.2817197999999994</v>
      </c>
    </row>
    <row r="25" spans="1:6" x14ac:dyDescent="0.25">
      <c r="A25" s="8">
        <v>29068</v>
      </c>
      <c r="B25" s="72">
        <v>398.44549890000002</v>
      </c>
      <c r="C25" s="72">
        <v>6513.4524909000002</v>
      </c>
      <c r="D25" s="72">
        <v>6.1172703999999998</v>
      </c>
      <c r="E25" s="72">
        <v>4.9606551000000003</v>
      </c>
      <c r="F25" s="72">
        <v>8.1494216000000002</v>
      </c>
    </row>
    <row r="26" spans="1:6" x14ac:dyDescent="0.25">
      <c r="A26" s="8">
        <v>29099</v>
      </c>
      <c r="B26" s="72">
        <v>406.43496240000002</v>
      </c>
      <c r="C26" s="72">
        <v>6523.4666359000003</v>
      </c>
      <c r="D26" s="72">
        <v>6.2303524000000001</v>
      </c>
      <c r="E26" s="72">
        <v>4.9965421000000001</v>
      </c>
      <c r="F26" s="72">
        <v>8.3883743000000006</v>
      </c>
    </row>
    <row r="27" spans="1:6" x14ac:dyDescent="0.25">
      <c r="A27" s="8">
        <v>29129</v>
      </c>
      <c r="B27" s="72">
        <v>419.45434879999999</v>
      </c>
      <c r="C27" s="72">
        <v>6571.6425914000001</v>
      </c>
      <c r="D27" s="72">
        <v>6.3827930999999998</v>
      </c>
      <c r="E27" s="72">
        <v>5.0460780999999999</v>
      </c>
      <c r="F27" s="72">
        <v>8.6850386999999998</v>
      </c>
    </row>
    <row r="28" spans="1:6" x14ac:dyDescent="0.25">
      <c r="A28" s="8">
        <v>29160</v>
      </c>
      <c r="B28" s="72">
        <v>397.59289319999999</v>
      </c>
      <c r="C28" s="72">
        <v>6578.2096838999996</v>
      </c>
      <c r="D28" s="72">
        <v>6.0440896999999998</v>
      </c>
      <c r="E28" s="72">
        <v>4.8260398000000002</v>
      </c>
      <c r="F28" s="72">
        <v>8.1409178000000004</v>
      </c>
    </row>
    <row r="29" spans="1:6" x14ac:dyDescent="0.25">
      <c r="A29" s="8">
        <v>29190</v>
      </c>
      <c r="B29" s="72">
        <v>403.10367109999999</v>
      </c>
      <c r="C29" s="72">
        <v>6587.3035620999999</v>
      </c>
      <c r="D29" s="72">
        <v>6.1194033000000001</v>
      </c>
      <c r="E29" s="72">
        <v>4.9998247999999998</v>
      </c>
      <c r="F29" s="72">
        <v>8.0514773999999996</v>
      </c>
    </row>
    <row r="30" spans="1:6" x14ac:dyDescent="0.25">
      <c r="A30" s="8">
        <v>29221</v>
      </c>
      <c r="B30" s="72">
        <v>406.28670369999998</v>
      </c>
      <c r="C30" s="72">
        <v>6611.5368049999997</v>
      </c>
      <c r="D30" s="72">
        <v>6.1451174999999996</v>
      </c>
      <c r="E30" s="72">
        <v>5.2111687</v>
      </c>
      <c r="F30" s="72">
        <v>7.7534212</v>
      </c>
    </row>
    <row r="31" spans="1:6" x14ac:dyDescent="0.25">
      <c r="A31" s="8">
        <v>29252</v>
      </c>
      <c r="B31" s="72">
        <v>396.994506</v>
      </c>
      <c r="C31" s="72">
        <v>6619.0318284000004</v>
      </c>
      <c r="D31" s="72">
        <v>5.9977729999999996</v>
      </c>
      <c r="E31" s="72">
        <v>5.0204066000000003</v>
      </c>
      <c r="F31" s="72">
        <v>7.6685267000000001</v>
      </c>
    </row>
    <row r="32" spans="1:6" x14ac:dyDescent="0.25">
      <c r="A32" s="8">
        <v>29281</v>
      </c>
      <c r="B32" s="72">
        <v>393.32722100000001</v>
      </c>
      <c r="C32" s="72">
        <v>6626.6383980000001</v>
      </c>
      <c r="D32" s="72">
        <v>5.9355468</v>
      </c>
      <c r="E32" s="72">
        <v>5.0298264000000001</v>
      </c>
      <c r="F32" s="72">
        <v>7.4798660000000003</v>
      </c>
    </row>
    <row r="33" spans="1:6" x14ac:dyDescent="0.25">
      <c r="A33" s="8">
        <v>29312</v>
      </c>
      <c r="B33" s="72">
        <v>406.7957609</v>
      </c>
      <c r="C33" s="72">
        <v>6653.6276527</v>
      </c>
      <c r="D33" s="72">
        <v>6.1138943000000001</v>
      </c>
      <c r="E33" s="72">
        <v>5.1600443</v>
      </c>
      <c r="F33" s="72">
        <v>7.7379506999999998</v>
      </c>
    </row>
    <row r="34" spans="1:6" x14ac:dyDescent="0.25">
      <c r="A34" s="8">
        <v>29342</v>
      </c>
      <c r="B34" s="72">
        <v>417.52168390000003</v>
      </c>
      <c r="C34" s="72">
        <v>6685.7783658999997</v>
      </c>
      <c r="D34" s="72">
        <v>6.2449225999999998</v>
      </c>
      <c r="E34" s="72">
        <v>5.3335280000000003</v>
      </c>
      <c r="F34" s="72">
        <v>7.8022707999999996</v>
      </c>
    </row>
    <row r="35" spans="1:6" x14ac:dyDescent="0.25">
      <c r="A35" s="8">
        <v>29373</v>
      </c>
      <c r="B35" s="72">
        <v>423.52649389999999</v>
      </c>
      <c r="C35" s="72">
        <v>6699.0188018999997</v>
      </c>
      <c r="D35" s="72">
        <v>6.3222167999999996</v>
      </c>
      <c r="E35" s="72">
        <v>5.2373595000000002</v>
      </c>
      <c r="F35" s="72">
        <v>8.1519090999999992</v>
      </c>
    </row>
    <row r="36" spans="1:6" x14ac:dyDescent="0.25">
      <c r="A36" s="8">
        <v>29403</v>
      </c>
      <c r="B36" s="72">
        <v>407.9197302</v>
      </c>
      <c r="C36" s="72">
        <v>6714.6421656000002</v>
      </c>
      <c r="D36" s="72">
        <v>6.0750776999999996</v>
      </c>
      <c r="E36" s="72">
        <v>5.1024373000000001</v>
      </c>
      <c r="F36" s="72">
        <v>7.7124265000000003</v>
      </c>
    </row>
    <row r="37" spans="1:6" x14ac:dyDescent="0.25">
      <c r="A37" s="8">
        <v>29434</v>
      </c>
      <c r="B37" s="72">
        <v>415.75121999999999</v>
      </c>
      <c r="C37" s="72">
        <v>6731.6079319</v>
      </c>
      <c r="D37" s="72">
        <v>6.1761056999999999</v>
      </c>
      <c r="E37" s="72">
        <v>5.1603110000000001</v>
      </c>
      <c r="F37" s="72">
        <v>7.8896933000000002</v>
      </c>
    </row>
    <row r="38" spans="1:6" x14ac:dyDescent="0.25">
      <c r="A38" s="8">
        <v>29465</v>
      </c>
      <c r="B38" s="72">
        <v>413.23645779999998</v>
      </c>
      <c r="C38" s="72">
        <v>6731.1015541999996</v>
      </c>
      <c r="D38" s="72">
        <v>6.1392100000000003</v>
      </c>
      <c r="E38" s="72">
        <v>5.1246777999999997</v>
      </c>
      <c r="F38" s="72">
        <v>7.8471554000000001</v>
      </c>
    </row>
    <row r="39" spans="1:6" x14ac:dyDescent="0.25">
      <c r="A39" s="8">
        <v>29495</v>
      </c>
      <c r="B39" s="72">
        <v>406.45152339999999</v>
      </c>
      <c r="C39" s="72">
        <v>6713.5432180999996</v>
      </c>
      <c r="D39" s="72">
        <v>6.0542027999999997</v>
      </c>
      <c r="E39" s="72">
        <v>4.9323465000000004</v>
      </c>
      <c r="F39" s="72">
        <v>7.9534640999999997</v>
      </c>
    </row>
    <row r="40" spans="1:6" x14ac:dyDescent="0.25">
      <c r="A40" s="8">
        <v>29526</v>
      </c>
      <c r="B40" s="72">
        <v>393.19386750000001</v>
      </c>
      <c r="C40" s="72">
        <v>6721.9602977000004</v>
      </c>
      <c r="D40" s="72">
        <v>5.8493928999999998</v>
      </c>
      <c r="E40" s="72">
        <v>4.7110437999999997</v>
      </c>
      <c r="F40" s="72">
        <v>7.7787293000000002</v>
      </c>
    </row>
    <row r="41" spans="1:6" x14ac:dyDescent="0.25">
      <c r="A41" s="8">
        <v>29556</v>
      </c>
      <c r="B41" s="72">
        <v>409.04457389999999</v>
      </c>
      <c r="C41" s="72">
        <v>6760.7063615999996</v>
      </c>
      <c r="D41" s="72">
        <v>6.0503229999999997</v>
      </c>
      <c r="E41" s="72">
        <v>4.9230162999999996</v>
      </c>
      <c r="F41" s="72">
        <v>7.9676983000000003</v>
      </c>
    </row>
    <row r="42" spans="1:6" x14ac:dyDescent="0.25">
      <c r="A42" s="8">
        <v>29587</v>
      </c>
      <c r="B42" s="72">
        <v>399.68959280000001</v>
      </c>
      <c r="C42" s="72">
        <v>6756.6556263000002</v>
      </c>
      <c r="D42" s="72">
        <v>5.9154945000000003</v>
      </c>
      <c r="E42" s="72">
        <v>4.9373934999999998</v>
      </c>
      <c r="F42" s="72">
        <v>7.5841988000000002</v>
      </c>
    </row>
    <row r="43" spans="1:6" x14ac:dyDescent="0.25">
      <c r="A43" s="8">
        <v>29618</v>
      </c>
      <c r="B43" s="72">
        <v>379.18112559999997</v>
      </c>
      <c r="C43" s="72">
        <v>6752.2058631999998</v>
      </c>
      <c r="D43" s="72">
        <v>5.6156629999999996</v>
      </c>
      <c r="E43" s="72">
        <v>4.7092349999999996</v>
      </c>
      <c r="F43" s="72">
        <v>7.1630520000000004</v>
      </c>
    </row>
    <row r="44" spans="1:6" x14ac:dyDescent="0.25">
      <c r="A44" s="8">
        <v>29646</v>
      </c>
      <c r="B44" s="72">
        <v>388.68638320000002</v>
      </c>
      <c r="C44" s="72">
        <v>6765.6982656</v>
      </c>
      <c r="D44" s="72">
        <v>5.7449558999999999</v>
      </c>
      <c r="E44" s="72">
        <v>4.6971730000000003</v>
      </c>
      <c r="F44" s="72">
        <v>7.5381090999999998</v>
      </c>
    </row>
    <row r="45" spans="1:6" x14ac:dyDescent="0.25">
      <c r="A45" s="8">
        <v>29677</v>
      </c>
      <c r="B45" s="72">
        <v>376.6122312</v>
      </c>
      <c r="C45" s="72">
        <v>6780.6838086999996</v>
      </c>
      <c r="D45" s="72">
        <v>5.5541925000000001</v>
      </c>
      <c r="E45" s="72">
        <v>4.5681782999999996</v>
      </c>
      <c r="F45" s="72">
        <v>7.2274900999999998</v>
      </c>
    </row>
    <row r="46" spans="1:6" x14ac:dyDescent="0.25">
      <c r="A46" s="8">
        <v>29707</v>
      </c>
      <c r="B46" s="72">
        <v>379.1101008</v>
      </c>
      <c r="C46" s="72">
        <v>6784.5371400000004</v>
      </c>
      <c r="D46" s="72">
        <v>5.5878550000000002</v>
      </c>
      <c r="E46" s="72">
        <v>4.6138031000000002</v>
      </c>
      <c r="F46" s="72">
        <v>7.2420099000000002</v>
      </c>
    </row>
    <row r="47" spans="1:6" x14ac:dyDescent="0.25">
      <c r="A47" s="8">
        <v>29738</v>
      </c>
      <c r="B47" s="72">
        <v>364.62290289999999</v>
      </c>
      <c r="C47" s="72">
        <v>6785.5732779999998</v>
      </c>
      <c r="D47" s="72">
        <v>5.3735017999999997</v>
      </c>
      <c r="E47" s="72">
        <v>4.4613244999999999</v>
      </c>
      <c r="F47" s="72">
        <v>6.9184900999999996</v>
      </c>
    </row>
    <row r="48" spans="1:6" x14ac:dyDescent="0.25">
      <c r="A48" s="8">
        <v>29768</v>
      </c>
      <c r="B48" s="72">
        <v>397.03866870000002</v>
      </c>
      <c r="C48" s="72">
        <v>6815.5967935999997</v>
      </c>
      <c r="D48" s="72">
        <v>5.8254424</v>
      </c>
      <c r="E48" s="72">
        <v>4.7884529999999996</v>
      </c>
      <c r="F48" s="72">
        <v>7.5814048999999999</v>
      </c>
    </row>
    <row r="49" spans="1:6" x14ac:dyDescent="0.25">
      <c r="A49" s="8">
        <v>29799</v>
      </c>
      <c r="B49" s="72">
        <v>399.4701895</v>
      </c>
      <c r="C49" s="72">
        <v>6834.1842133999999</v>
      </c>
      <c r="D49" s="72">
        <v>5.8451773999999999</v>
      </c>
      <c r="E49" s="72">
        <v>4.8216242999999999</v>
      </c>
      <c r="F49" s="72">
        <v>7.5728289999999996</v>
      </c>
    </row>
    <row r="50" spans="1:6" x14ac:dyDescent="0.25">
      <c r="A50" s="8">
        <v>29830</v>
      </c>
      <c r="B50" s="72">
        <v>398.46800910000002</v>
      </c>
      <c r="C50" s="72">
        <v>6857.8856225</v>
      </c>
      <c r="D50" s="72">
        <v>5.8103623999999998</v>
      </c>
      <c r="E50" s="72">
        <v>4.9647239000000001</v>
      </c>
      <c r="F50" s="72">
        <v>7.2290755000000004</v>
      </c>
    </row>
    <row r="51" spans="1:6" x14ac:dyDescent="0.25">
      <c r="A51" s="8">
        <v>29860</v>
      </c>
      <c r="B51" s="72">
        <v>401.09212639999998</v>
      </c>
      <c r="C51" s="72">
        <v>6831.0715029000003</v>
      </c>
      <c r="D51" s="72">
        <v>5.8715843999999997</v>
      </c>
      <c r="E51" s="72">
        <v>5.0048203000000004</v>
      </c>
      <c r="F51" s="72">
        <v>7.3211208000000001</v>
      </c>
    </row>
    <row r="52" spans="1:6" x14ac:dyDescent="0.25">
      <c r="A52" s="8">
        <v>29891</v>
      </c>
      <c r="B52" s="72">
        <v>409.17838999999998</v>
      </c>
      <c r="C52" s="72">
        <v>6826.2843499000001</v>
      </c>
      <c r="D52" s="72">
        <v>5.9941598000000003</v>
      </c>
      <c r="E52" s="72">
        <v>5.1016640999999998</v>
      </c>
      <c r="F52" s="72">
        <v>7.4946194999999998</v>
      </c>
    </row>
    <row r="53" spans="1:6" x14ac:dyDescent="0.25">
      <c r="A53" s="8">
        <v>29921</v>
      </c>
      <c r="B53" s="72">
        <v>412.34253159999997</v>
      </c>
      <c r="C53" s="72">
        <v>6842.6261157999998</v>
      </c>
      <c r="D53" s="72">
        <v>6.0260860000000003</v>
      </c>
      <c r="E53" s="72">
        <v>5.0705533000000003</v>
      </c>
      <c r="F53" s="72">
        <v>7.6262939000000003</v>
      </c>
    </row>
    <row r="54" spans="1:6" x14ac:dyDescent="0.25">
      <c r="A54" s="8">
        <v>29952</v>
      </c>
      <c r="B54" s="72">
        <v>411.50198419999998</v>
      </c>
      <c r="C54" s="72">
        <v>6879.2357757999998</v>
      </c>
      <c r="D54" s="72">
        <v>5.9817979000000001</v>
      </c>
      <c r="E54" s="72">
        <v>4.9922139000000003</v>
      </c>
      <c r="F54" s="72">
        <v>7.6432693</v>
      </c>
    </row>
    <row r="55" spans="1:6" x14ac:dyDescent="0.25">
      <c r="A55" s="8">
        <v>29983</v>
      </c>
      <c r="B55" s="72">
        <v>434.26198210000001</v>
      </c>
      <c r="C55" s="72">
        <v>6884.8659307999997</v>
      </c>
      <c r="D55" s="72">
        <v>6.3074864000000002</v>
      </c>
      <c r="E55" s="72">
        <v>5.3249655999999996</v>
      </c>
      <c r="F55" s="72">
        <v>7.9598915000000003</v>
      </c>
    </row>
    <row r="56" spans="1:6" x14ac:dyDescent="0.25">
      <c r="A56" s="8">
        <v>30011</v>
      </c>
      <c r="B56" s="72">
        <v>434.83528209999997</v>
      </c>
      <c r="C56" s="72">
        <v>6878.4366607000002</v>
      </c>
      <c r="D56" s="72">
        <v>6.3217166999999996</v>
      </c>
      <c r="E56" s="72">
        <v>5.4106839999999998</v>
      </c>
      <c r="F56" s="72">
        <v>7.8561415999999999</v>
      </c>
    </row>
    <row r="57" spans="1:6" x14ac:dyDescent="0.25">
      <c r="A57" s="8">
        <v>30042</v>
      </c>
      <c r="B57" s="72">
        <v>436.45238890000002</v>
      </c>
      <c r="C57" s="72">
        <v>6892.4251586</v>
      </c>
      <c r="D57" s="72">
        <v>6.3323486000000004</v>
      </c>
      <c r="E57" s="72">
        <v>5.4363396000000002</v>
      </c>
      <c r="F57" s="72">
        <v>7.8387485000000003</v>
      </c>
    </row>
    <row r="58" spans="1:6" x14ac:dyDescent="0.25">
      <c r="A58" s="8">
        <v>30072</v>
      </c>
      <c r="B58" s="72">
        <v>453.97186540000001</v>
      </c>
      <c r="C58" s="72">
        <v>6887.0740628000003</v>
      </c>
      <c r="D58" s="72">
        <v>6.5916506999999998</v>
      </c>
      <c r="E58" s="72">
        <v>5.6572135000000001</v>
      </c>
      <c r="F58" s="72">
        <v>8.1627080999999997</v>
      </c>
    </row>
    <row r="59" spans="1:6" x14ac:dyDescent="0.25">
      <c r="A59" s="8">
        <v>30103</v>
      </c>
      <c r="B59" s="72">
        <v>465.9641565</v>
      </c>
      <c r="C59" s="72">
        <v>6886.8922524999998</v>
      </c>
      <c r="D59" s="72">
        <v>6.7659567999999997</v>
      </c>
      <c r="E59" s="72">
        <v>5.8178435000000004</v>
      </c>
      <c r="F59" s="72">
        <v>8.3599367000000004</v>
      </c>
    </row>
    <row r="60" spans="1:6" x14ac:dyDescent="0.25">
      <c r="A60" s="8">
        <v>30133</v>
      </c>
      <c r="B60" s="72">
        <v>474.37123070000001</v>
      </c>
      <c r="C60" s="72">
        <v>6894.3550586000001</v>
      </c>
      <c r="D60" s="72">
        <v>6.8805744000000004</v>
      </c>
      <c r="E60" s="72">
        <v>6.0925371000000004</v>
      </c>
      <c r="F60" s="72">
        <v>8.2106127000000004</v>
      </c>
    </row>
    <row r="61" spans="1:6" x14ac:dyDescent="0.25">
      <c r="A61" s="8">
        <v>30164</v>
      </c>
      <c r="B61" s="72">
        <v>483.73993530000001</v>
      </c>
      <c r="C61" s="72">
        <v>6900.4076458</v>
      </c>
      <c r="D61" s="72">
        <v>7.0103095</v>
      </c>
      <c r="E61" s="72">
        <v>6.4724421999999997</v>
      </c>
      <c r="F61" s="72">
        <v>7.9171839000000004</v>
      </c>
    </row>
    <row r="62" spans="1:6" x14ac:dyDescent="0.25">
      <c r="A62" s="8">
        <v>30195</v>
      </c>
      <c r="B62" s="72">
        <v>513.58533990000001</v>
      </c>
      <c r="C62" s="72">
        <v>6914.4701349999996</v>
      </c>
      <c r="D62" s="72">
        <v>7.427689</v>
      </c>
      <c r="E62" s="72">
        <v>6.8655016</v>
      </c>
      <c r="F62" s="72">
        <v>8.3796654999999998</v>
      </c>
    </row>
    <row r="63" spans="1:6" x14ac:dyDescent="0.25">
      <c r="A63" s="8">
        <v>30225</v>
      </c>
      <c r="B63" s="72">
        <v>579.08292930000005</v>
      </c>
      <c r="C63" s="72">
        <v>6982.1121543999998</v>
      </c>
      <c r="D63" s="72">
        <v>8.2938072999999992</v>
      </c>
      <c r="E63" s="72">
        <v>7.5147275000000002</v>
      </c>
      <c r="F63" s="72">
        <v>9.5997216000000005</v>
      </c>
    </row>
    <row r="64" spans="1:6" x14ac:dyDescent="0.25">
      <c r="A64" s="8">
        <v>30256</v>
      </c>
      <c r="B64" s="72">
        <v>603.04120950000004</v>
      </c>
      <c r="C64" s="72">
        <v>6948.9106260999997</v>
      </c>
      <c r="D64" s="72">
        <v>8.6782122000000008</v>
      </c>
      <c r="E64" s="72">
        <v>8.0907970999999996</v>
      </c>
      <c r="F64" s="72">
        <v>9.6677470000000003</v>
      </c>
    </row>
    <row r="65" spans="1:6" x14ac:dyDescent="0.25">
      <c r="A65" s="8">
        <v>30286</v>
      </c>
      <c r="B65" s="72">
        <v>653.25497470000005</v>
      </c>
      <c r="C65" s="72">
        <v>6949.0382573999996</v>
      </c>
      <c r="D65" s="72">
        <v>9.4006530000000001</v>
      </c>
      <c r="E65" s="72">
        <v>8.9622831000000005</v>
      </c>
      <c r="F65" s="72">
        <v>10.1354921</v>
      </c>
    </row>
    <row r="66" spans="1:6" x14ac:dyDescent="0.25">
      <c r="A66" s="8">
        <v>30317</v>
      </c>
      <c r="B66" s="72">
        <v>645.33984239999995</v>
      </c>
      <c r="C66" s="72">
        <v>6939.7791589999997</v>
      </c>
      <c r="D66" s="72">
        <v>9.2991408999999994</v>
      </c>
      <c r="E66" s="72">
        <v>9.0517924999999995</v>
      </c>
      <c r="F66" s="72">
        <v>9.7146205999999999</v>
      </c>
    </row>
    <row r="67" spans="1:6" x14ac:dyDescent="0.25">
      <c r="A67" s="8">
        <v>30348</v>
      </c>
      <c r="B67" s="72">
        <v>672.34089440000002</v>
      </c>
      <c r="C67" s="72">
        <v>6961.9417192000001</v>
      </c>
      <c r="D67" s="72">
        <v>9.6573761000000005</v>
      </c>
      <c r="E67" s="72">
        <v>9.2701191999999999</v>
      </c>
      <c r="F67" s="72">
        <v>10.304632700000001</v>
      </c>
    </row>
    <row r="68" spans="1:6" x14ac:dyDescent="0.25">
      <c r="A68" s="8">
        <v>30376</v>
      </c>
      <c r="B68" s="72">
        <v>691.24102770000002</v>
      </c>
      <c r="C68" s="72">
        <v>6947.4032519000002</v>
      </c>
      <c r="D68" s="72">
        <v>9.9496316</v>
      </c>
      <c r="E68" s="72">
        <v>9.7284827000000007</v>
      </c>
      <c r="F68" s="72">
        <v>10.319738900000001</v>
      </c>
    </row>
    <row r="69" spans="1:6" x14ac:dyDescent="0.25">
      <c r="A69" s="8">
        <v>30407</v>
      </c>
      <c r="B69" s="72">
        <v>704.2048499</v>
      </c>
      <c r="C69" s="72">
        <v>6937.1530671999999</v>
      </c>
      <c r="D69" s="72">
        <v>10.151208199999999</v>
      </c>
      <c r="E69" s="72">
        <v>10.0730267</v>
      </c>
      <c r="F69" s="72">
        <v>10.2832323</v>
      </c>
    </row>
    <row r="70" spans="1:6" x14ac:dyDescent="0.25">
      <c r="A70" s="8">
        <v>30437</v>
      </c>
      <c r="B70" s="72">
        <v>720.95437570000001</v>
      </c>
      <c r="C70" s="72">
        <v>6985.0255914999998</v>
      </c>
      <c r="D70" s="72">
        <v>10.3214278</v>
      </c>
      <c r="E70" s="72">
        <v>10.0813051</v>
      </c>
      <c r="F70" s="72">
        <v>10.721476900000001</v>
      </c>
    </row>
    <row r="71" spans="1:6" x14ac:dyDescent="0.25">
      <c r="A71" s="8">
        <v>30468</v>
      </c>
      <c r="B71" s="72">
        <v>712.60021359999996</v>
      </c>
      <c r="C71" s="72">
        <v>6983.9136403000002</v>
      </c>
      <c r="D71" s="72">
        <v>10.203451100000001</v>
      </c>
      <c r="E71" s="72">
        <v>10.062110199999999</v>
      </c>
      <c r="F71" s="72">
        <v>10.439154500000001</v>
      </c>
    </row>
    <row r="72" spans="1:6" x14ac:dyDescent="0.25">
      <c r="A72" s="8">
        <v>30498</v>
      </c>
      <c r="B72" s="72">
        <v>737.61629700000003</v>
      </c>
      <c r="C72" s="72">
        <v>7014.6620124000001</v>
      </c>
      <c r="D72" s="72">
        <v>10.5153505</v>
      </c>
      <c r="E72" s="72">
        <v>10.4421786</v>
      </c>
      <c r="F72" s="72">
        <v>10.636901200000001</v>
      </c>
    </row>
    <row r="73" spans="1:6" x14ac:dyDescent="0.25">
      <c r="A73" s="8">
        <v>30529</v>
      </c>
      <c r="B73" s="72">
        <v>715.03475790000005</v>
      </c>
      <c r="C73" s="72">
        <v>6998.2974473000004</v>
      </c>
      <c r="D73" s="72">
        <v>10.2172673</v>
      </c>
      <c r="E73" s="72">
        <v>10.0768755</v>
      </c>
      <c r="F73" s="72">
        <v>10.450669599999999</v>
      </c>
    </row>
    <row r="74" spans="1:6" x14ac:dyDescent="0.25">
      <c r="A74" s="8">
        <v>30560</v>
      </c>
      <c r="B74" s="72">
        <v>728.16396220000001</v>
      </c>
      <c r="C74" s="72">
        <v>7044.9783317000001</v>
      </c>
      <c r="D74" s="72">
        <v>10.3359291</v>
      </c>
      <c r="E74" s="72">
        <v>10.013232500000001</v>
      </c>
      <c r="F74" s="72">
        <v>10.870960699999999</v>
      </c>
    </row>
    <row r="75" spans="1:6" x14ac:dyDescent="0.25">
      <c r="A75" s="8">
        <v>30590</v>
      </c>
      <c r="B75" s="72">
        <v>702.46000289999995</v>
      </c>
      <c r="C75" s="72">
        <v>7019.8673975000002</v>
      </c>
      <c r="D75" s="72">
        <v>10.0067418</v>
      </c>
      <c r="E75" s="72">
        <v>9.7923007999999996</v>
      </c>
      <c r="F75" s="72">
        <v>10.362531600000001</v>
      </c>
    </row>
    <row r="76" spans="1:6" x14ac:dyDescent="0.25">
      <c r="A76" s="8">
        <v>30621</v>
      </c>
      <c r="B76" s="72">
        <v>678.91618249999999</v>
      </c>
      <c r="C76" s="72">
        <v>7033.3300669</v>
      </c>
      <c r="D76" s="72">
        <v>9.6528411999999992</v>
      </c>
      <c r="E76" s="72">
        <v>9.4829586999999993</v>
      </c>
      <c r="F76" s="72">
        <v>9.9340633</v>
      </c>
    </row>
    <row r="77" spans="1:6" x14ac:dyDescent="0.25">
      <c r="A77" s="8">
        <v>30651</v>
      </c>
      <c r="B77" s="72">
        <v>666.20427119999999</v>
      </c>
      <c r="C77" s="72">
        <v>7045.3523991000002</v>
      </c>
      <c r="D77" s="72">
        <v>9.4559397000000001</v>
      </c>
      <c r="E77" s="72">
        <v>9.2386283000000002</v>
      </c>
      <c r="F77" s="72">
        <v>9.8158303</v>
      </c>
    </row>
    <row r="78" spans="1:6" x14ac:dyDescent="0.25">
      <c r="A78" s="8">
        <v>30682</v>
      </c>
      <c r="B78" s="72">
        <v>669.22991179999997</v>
      </c>
      <c r="C78" s="72">
        <v>7046.3178948000004</v>
      </c>
      <c r="D78" s="72">
        <v>9.4975833000000005</v>
      </c>
      <c r="E78" s="72">
        <v>9.3745645</v>
      </c>
      <c r="F78" s="72">
        <v>9.7022749000000008</v>
      </c>
    </row>
    <row r="79" spans="1:6" x14ac:dyDescent="0.25">
      <c r="A79" s="8">
        <v>30713</v>
      </c>
      <c r="B79" s="72">
        <v>662.00172899999995</v>
      </c>
      <c r="C79" s="72">
        <v>7054.2491477000003</v>
      </c>
      <c r="D79" s="72">
        <v>9.3844393000000004</v>
      </c>
      <c r="E79" s="72">
        <v>9.0695066000000004</v>
      </c>
      <c r="F79" s="72">
        <v>9.9076719000000004</v>
      </c>
    </row>
    <row r="80" spans="1:6" x14ac:dyDescent="0.25">
      <c r="A80" s="8">
        <v>30742</v>
      </c>
      <c r="B80" s="72">
        <v>653.81315070000005</v>
      </c>
      <c r="C80" s="72">
        <v>7101.8584566999998</v>
      </c>
      <c r="D80" s="72">
        <v>9.2062261999999997</v>
      </c>
      <c r="E80" s="72">
        <v>8.8406254000000004</v>
      </c>
      <c r="F80" s="72">
        <v>9.8112607000000001</v>
      </c>
    </row>
    <row r="81" spans="1:6" x14ac:dyDescent="0.25">
      <c r="A81" s="8">
        <v>30773</v>
      </c>
      <c r="B81" s="72">
        <v>667.24166960000002</v>
      </c>
      <c r="C81" s="72">
        <v>7121.3820764000002</v>
      </c>
      <c r="D81" s="72">
        <v>9.3695529999999998</v>
      </c>
      <c r="E81" s="72">
        <v>8.8914437</v>
      </c>
      <c r="F81" s="72">
        <v>10.152293800000001</v>
      </c>
    </row>
    <row r="82" spans="1:6" x14ac:dyDescent="0.25">
      <c r="A82" s="8">
        <v>30803</v>
      </c>
      <c r="B82" s="72">
        <v>635.74905260000003</v>
      </c>
      <c r="C82" s="72">
        <v>7115.4787358000003</v>
      </c>
      <c r="D82" s="72">
        <v>8.9347334000000007</v>
      </c>
      <c r="E82" s="72">
        <v>8.7108720999999996</v>
      </c>
      <c r="F82" s="72">
        <v>9.3029957000000003</v>
      </c>
    </row>
    <row r="83" spans="1:6" x14ac:dyDescent="0.25">
      <c r="A83" s="8">
        <v>30834</v>
      </c>
      <c r="B83" s="72">
        <v>650.57922240000005</v>
      </c>
      <c r="C83" s="72">
        <v>7152.3536139999997</v>
      </c>
      <c r="D83" s="72">
        <v>9.0960158999999994</v>
      </c>
      <c r="E83" s="72">
        <v>8.7469812999999998</v>
      </c>
      <c r="F83" s="72">
        <v>9.6660617999999996</v>
      </c>
    </row>
    <row r="84" spans="1:6" x14ac:dyDescent="0.25">
      <c r="A84" s="8">
        <v>30864</v>
      </c>
      <c r="B84" s="72">
        <v>637.14921670000001</v>
      </c>
      <c r="C84" s="72">
        <v>7148.0772292000001</v>
      </c>
      <c r="D84" s="72">
        <v>8.9135749000000004</v>
      </c>
      <c r="E84" s="72">
        <v>8.5667647000000002</v>
      </c>
      <c r="F84" s="72">
        <v>9.4811852000000005</v>
      </c>
    </row>
    <row r="85" spans="1:6" x14ac:dyDescent="0.25">
      <c r="A85" s="8">
        <v>30895</v>
      </c>
      <c r="B85" s="72">
        <v>630.08889299999998</v>
      </c>
      <c r="C85" s="72">
        <v>7138.3666165000004</v>
      </c>
      <c r="D85" s="72">
        <v>8.8267936999999996</v>
      </c>
      <c r="E85" s="72">
        <v>8.8113357000000008</v>
      </c>
      <c r="F85" s="72">
        <v>8.8521885000000005</v>
      </c>
    </row>
    <row r="86" spans="1:6" x14ac:dyDescent="0.25">
      <c r="A86" s="8">
        <v>30926</v>
      </c>
      <c r="B86" s="72">
        <v>625.61688019999997</v>
      </c>
      <c r="C86" s="72">
        <v>7163.5898034000002</v>
      </c>
      <c r="D86" s="72">
        <v>8.7332873000000006</v>
      </c>
      <c r="E86" s="72">
        <v>8.5865931999999994</v>
      </c>
      <c r="F86" s="72">
        <v>8.9709228999999997</v>
      </c>
    </row>
    <row r="87" spans="1:6" x14ac:dyDescent="0.25">
      <c r="A87" s="8">
        <v>30956</v>
      </c>
      <c r="B87" s="72">
        <v>622.25249159999998</v>
      </c>
      <c r="C87" s="72">
        <v>7157.0913308999998</v>
      </c>
      <c r="D87" s="72">
        <v>8.6942091999999995</v>
      </c>
      <c r="E87" s="72">
        <v>8.4962824999999995</v>
      </c>
      <c r="F87" s="72">
        <v>9.0150473000000009</v>
      </c>
    </row>
    <row r="88" spans="1:6" x14ac:dyDescent="0.25">
      <c r="A88" s="8">
        <v>30987</v>
      </c>
      <c r="B88" s="72">
        <v>622.41932469999995</v>
      </c>
      <c r="C88" s="72">
        <v>7172.6218145000003</v>
      </c>
      <c r="D88" s="72">
        <v>8.6777101000000005</v>
      </c>
      <c r="E88" s="72">
        <v>8.3117005000000006</v>
      </c>
      <c r="F88" s="72">
        <v>9.2700786999999991</v>
      </c>
    </row>
    <row r="89" spans="1:6" x14ac:dyDescent="0.25">
      <c r="A89" s="8">
        <v>31017</v>
      </c>
      <c r="B89" s="72">
        <v>610.25757190000002</v>
      </c>
      <c r="C89" s="72">
        <v>7164.1195649000001</v>
      </c>
      <c r="D89" s="72">
        <v>8.5182494000000002</v>
      </c>
      <c r="E89" s="72">
        <v>8.2769200999999999</v>
      </c>
      <c r="F89" s="72">
        <v>8.9071833999999992</v>
      </c>
    </row>
    <row r="90" spans="1:6" x14ac:dyDescent="0.25">
      <c r="A90" s="8">
        <v>31048</v>
      </c>
      <c r="B90" s="72">
        <v>613.5516725</v>
      </c>
      <c r="C90" s="72">
        <v>7177.5667825</v>
      </c>
      <c r="D90" s="72">
        <v>8.5481847999999996</v>
      </c>
      <c r="E90" s="72">
        <v>8.3361371000000002</v>
      </c>
      <c r="F90" s="72">
        <v>8.8901138999999993</v>
      </c>
    </row>
    <row r="91" spans="1:6" x14ac:dyDescent="0.25">
      <c r="A91" s="8">
        <v>31079</v>
      </c>
      <c r="B91" s="72">
        <v>606.71937330000003</v>
      </c>
      <c r="C91" s="72">
        <v>7232.9747352000004</v>
      </c>
      <c r="D91" s="72">
        <v>8.3882413000000007</v>
      </c>
      <c r="E91" s="72">
        <v>8.0701520999999996</v>
      </c>
      <c r="F91" s="72">
        <v>8.8964397999999996</v>
      </c>
    </row>
    <row r="92" spans="1:6" x14ac:dyDescent="0.25">
      <c r="A92" s="8">
        <v>31107</v>
      </c>
      <c r="B92" s="72">
        <v>626.12101140000004</v>
      </c>
      <c r="C92" s="72">
        <v>7227.4776504000001</v>
      </c>
      <c r="D92" s="72">
        <v>8.6630640000000003</v>
      </c>
      <c r="E92" s="72">
        <v>8.4607235999999997</v>
      </c>
      <c r="F92" s="72">
        <v>8.9882871000000009</v>
      </c>
    </row>
    <row r="93" spans="1:6" x14ac:dyDescent="0.25">
      <c r="A93" s="8">
        <v>31138</v>
      </c>
      <c r="B93" s="72">
        <v>606.3844378</v>
      </c>
      <c r="C93" s="72">
        <v>7217.7875037000003</v>
      </c>
      <c r="D93" s="72">
        <v>8.4012509000000009</v>
      </c>
      <c r="E93" s="72">
        <v>8.2199895000000005</v>
      </c>
      <c r="F93" s="72">
        <v>8.6937171000000006</v>
      </c>
    </row>
    <row r="94" spans="1:6" x14ac:dyDescent="0.25">
      <c r="A94" s="8">
        <v>31168</v>
      </c>
      <c r="B94" s="72">
        <v>607.42419989999996</v>
      </c>
      <c r="C94" s="72">
        <v>7253.7901116000003</v>
      </c>
      <c r="D94" s="72">
        <v>8.3738872000000004</v>
      </c>
      <c r="E94" s="72">
        <v>8.1783669999999997</v>
      </c>
      <c r="F94" s="72">
        <v>8.6872328999999997</v>
      </c>
    </row>
    <row r="95" spans="1:6" x14ac:dyDescent="0.25">
      <c r="A95" s="8">
        <v>31199</v>
      </c>
      <c r="B95" s="72">
        <v>624.43985620000001</v>
      </c>
      <c r="C95" s="72">
        <v>7284.7592901999997</v>
      </c>
      <c r="D95" s="72">
        <v>8.5718666999999993</v>
      </c>
      <c r="E95" s="72">
        <v>8.4478851000000006</v>
      </c>
      <c r="F95" s="72">
        <v>8.7699127000000008</v>
      </c>
    </row>
    <row r="96" spans="1:6" x14ac:dyDescent="0.25">
      <c r="A96" s="8">
        <v>31229</v>
      </c>
      <c r="B96" s="72">
        <v>605.42057279999995</v>
      </c>
      <c r="C96" s="72">
        <v>7291.1663753000003</v>
      </c>
      <c r="D96" s="72">
        <v>8.3034803999999998</v>
      </c>
      <c r="E96" s="72">
        <v>8.1839993</v>
      </c>
      <c r="F96" s="72">
        <v>8.4928205999999999</v>
      </c>
    </row>
    <row r="97" spans="1:6" x14ac:dyDescent="0.25">
      <c r="A97" s="8">
        <v>31260</v>
      </c>
      <c r="B97" s="72">
        <v>597.25877700000001</v>
      </c>
      <c r="C97" s="72">
        <v>7324.9354235999999</v>
      </c>
      <c r="D97" s="72">
        <v>8.1537752999999995</v>
      </c>
      <c r="E97" s="72">
        <v>7.9504435000000004</v>
      </c>
      <c r="F97" s="72">
        <v>8.4775583999999995</v>
      </c>
    </row>
    <row r="98" spans="1:6" x14ac:dyDescent="0.25">
      <c r="A98" s="8">
        <v>31291</v>
      </c>
      <c r="B98" s="72">
        <v>593.31741299999999</v>
      </c>
      <c r="C98" s="72">
        <v>7365.0189536999997</v>
      </c>
      <c r="D98" s="72">
        <v>8.0558844000000001</v>
      </c>
      <c r="E98" s="72">
        <v>7.6509206000000001</v>
      </c>
      <c r="F98" s="72">
        <v>8.6985800999999991</v>
      </c>
    </row>
    <row r="99" spans="1:6" x14ac:dyDescent="0.25">
      <c r="A99" s="8">
        <v>31321</v>
      </c>
      <c r="B99" s="72">
        <v>575.35574710000003</v>
      </c>
      <c r="C99" s="72">
        <v>7331.6753072000001</v>
      </c>
      <c r="D99" s="72">
        <v>7.8475345000000001</v>
      </c>
      <c r="E99" s="72">
        <v>7.4348517000000003</v>
      </c>
      <c r="F99" s="72">
        <v>8.4979492000000008</v>
      </c>
    </row>
    <row r="100" spans="1:6" x14ac:dyDescent="0.25">
      <c r="A100" s="8">
        <v>31352</v>
      </c>
      <c r="B100" s="72">
        <v>591.98367099999996</v>
      </c>
      <c r="C100" s="72">
        <v>7447.4283861000004</v>
      </c>
      <c r="D100" s="72">
        <v>7.9488333000000004</v>
      </c>
      <c r="E100" s="72">
        <v>7.4049654</v>
      </c>
      <c r="F100" s="72">
        <v>8.8012750000000004</v>
      </c>
    </row>
    <row r="101" spans="1:6" x14ac:dyDescent="0.25">
      <c r="A101" s="8">
        <v>31382</v>
      </c>
      <c r="B101" s="72">
        <v>575.85946530000001</v>
      </c>
      <c r="C101" s="72">
        <v>7398.4969437999998</v>
      </c>
      <c r="D101" s="72">
        <v>7.7834656000000004</v>
      </c>
      <c r="E101" s="72">
        <v>7.2900485000000002</v>
      </c>
      <c r="F101" s="72">
        <v>8.5534964999999996</v>
      </c>
    </row>
    <row r="102" spans="1:6" x14ac:dyDescent="0.25">
      <c r="A102" s="8">
        <v>31413</v>
      </c>
      <c r="B102" s="72">
        <v>581.56131649999998</v>
      </c>
      <c r="C102" s="72">
        <v>7452.8484742000001</v>
      </c>
      <c r="D102" s="72">
        <v>7.8032085999999996</v>
      </c>
      <c r="E102" s="72">
        <v>7.4093834000000003</v>
      </c>
      <c r="F102" s="72">
        <v>8.4185441000000001</v>
      </c>
    </row>
    <row r="103" spans="1:6" x14ac:dyDescent="0.25">
      <c r="A103" s="8">
        <v>31444</v>
      </c>
      <c r="B103" s="72">
        <v>599.45517380000001</v>
      </c>
      <c r="C103" s="72">
        <v>7491.6819197000004</v>
      </c>
      <c r="D103" s="72">
        <v>8.0016101000000006</v>
      </c>
      <c r="E103" s="72">
        <v>7.4764790999999997</v>
      </c>
      <c r="F103" s="72">
        <v>8.8123945999999993</v>
      </c>
    </row>
    <row r="104" spans="1:6" x14ac:dyDescent="0.25">
      <c r="A104" s="8">
        <v>31472</v>
      </c>
      <c r="B104" s="72">
        <v>594.04837710000004</v>
      </c>
      <c r="C104" s="72">
        <v>7497.0244897000002</v>
      </c>
      <c r="D104" s="72">
        <v>7.9237887000000002</v>
      </c>
      <c r="E104" s="72">
        <v>7.4704243000000004</v>
      </c>
      <c r="F104" s="72">
        <v>8.6269302000000003</v>
      </c>
    </row>
    <row r="105" spans="1:6" x14ac:dyDescent="0.25">
      <c r="A105" s="8">
        <v>31503</v>
      </c>
      <c r="B105" s="72">
        <v>598.01880170000004</v>
      </c>
      <c r="C105" s="72">
        <v>7569.4494486000003</v>
      </c>
      <c r="D105" s="72">
        <v>7.9004266999999997</v>
      </c>
      <c r="E105" s="72">
        <v>7.5237100999999997</v>
      </c>
      <c r="F105" s="72">
        <v>8.4759502999999992</v>
      </c>
    </row>
    <row r="106" spans="1:6" x14ac:dyDescent="0.25">
      <c r="A106" s="8">
        <v>31533</v>
      </c>
      <c r="B106" s="72">
        <v>592.89692009999999</v>
      </c>
      <c r="C106" s="72">
        <v>7558.0704883999997</v>
      </c>
      <c r="D106" s="72">
        <v>7.8445539999999996</v>
      </c>
      <c r="E106" s="72">
        <v>7.4465738999999997</v>
      </c>
      <c r="F106" s="72">
        <v>8.4522817999999997</v>
      </c>
    </row>
    <row r="107" spans="1:6" x14ac:dyDescent="0.25">
      <c r="A107" s="8">
        <v>31564</v>
      </c>
      <c r="B107" s="72">
        <v>580.6246453</v>
      </c>
      <c r="C107" s="72">
        <v>7586.1503591999999</v>
      </c>
      <c r="D107" s="72">
        <v>7.6537455000000003</v>
      </c>
      <c r="E107" s="72">
        <v>7.2454203000000001</v>
      </c>
      <c r="F107" s="72">
        <v>8.2806204999999995</v>
      </c>
    </row>
    <row r="108" spans="1:6" x14ac:dyDescent="0.25">
      <c r="A108" s="8">
        <v>31594</v>
      </c>
      <c r="B108" s="72">
        <v>616.54673519999994</v>
      </c>
      <c r="C108" s="72">
        <v>7604.1265823000003</v>
      </c>
      <c r="D108" s="72">
        <v>8.1080545999999991</v>
      </c>
      <c r="E108" s="72">
        <v>7.6847599000000004</v>
      </c>
      <c r="F108" s="72">
        <v>8.7497696000000005</v>
      </c>
    </row>
    <row r="109" spans="1:6" x14ac:dyDescent="0.25">
      <c r="A109" s="8">
        <v>31625</v>
      </c>
      <c r="B109" s="72">
        <v>625.6375286</v>
      </c>
      <c r="C109" s="72">
        <v>7595.1019453999997</v>
      </c>
      <c r="D109" s="72">
        <v>8.2373816000000009</v>
      </c>
      <c r="E109" s="72">
        <v>7.8010979000000003</v>
      </c>
      <c r="F109" s="72">
        <v>8.9051545999999995</v>
      </c>
    </row>
    <row r="110" spans="1:6" x14ac:dyDescent="0.25">
      <c r="A110" s="8">
        <v>31656</v>
      </c>
      <c r="B110" s="72">
        <v>636.11003530000005</v>
      </c>
      <c r="C110" s="72">
        <v>7630.3646494000004</v>
      </c>
      <c r="D110" s="72">
        <v>8.3365614000000008</v>
      </c>
      <c r="E110" s="72">
        <v>7.9330280999999996</v>
      </c>
      <c r="F110" s="72">
        <v>8.9518342000000004</v>
      </c>
    </row>
    <row r="111" spans="1:6" x14ac:dyDescent="0.25">
      <c r="A111" s="8">
        <v>31686</v>
      </c>
      <c r="B111" s="72">
        <v>636.01898430000006</v>
      </c>
      <c r="C111" s="72">
        <v>7654.9441639999995</v>
      </c>
      <c r="D111" s="72">
        <v>8.3086038000000002</v>
      </c>
      <c r="E111" s="72">
        <v>7.9647486000000001</v>
      </c>
      <c r="F111" s="72">
        <v>8.8268245000000007</v>
      </c>
    </row>
    <row r="112" spans="1:6" x14ac:dyDescent="0.25">
      <c r="A112" s="8">
        <v>31717</v>
      </c>
      <c r="B112" s="72">
        <v>635.77247250000005</v>
      </c>
      <c r="C112" s="72">
        <v>7643.9929548999999</v>
      </c>
      <c r="D112" s="72">
        <v>8.3172823000000005</v>
      </c>
      <c r="E112" s="72">
        <v>8.1122265000000002</v>
      </c>
      <c r="F112" s="72">
        <v>8.6273885000000003</v>
      </c>
    </row>
    <row r="113" spans="1:6" x14ac:dyDescent="0.25">
      <c r="A113" s="8">
        <v>31747</v>
      </c>
      <c r="B113" s="72">
        <v>641.0023625</v>
      </c>
      <c r="C113" s="72">
        <v>7665.5039795000002</v>
      </c>
      <c r="D113" s="72">
        <v>8.3621684999999992</v>
      </c>
      <c r="E113" s="72">
        <v>8.1893881000000004</v>
      </c>
      <c r="F113" s="72">
        <v>8.6247202000000005</v>
      </c>
    </row>
    <row r="114" spans="1:6" x14ac:dyDescent="0.25">
      <c r="A114" s="8">
        <v>31778</v>
      </c>
      <c r="B114" s="72">
        <v>626.32102910000003</v>
      </c>
      <c r="C114" s="72">
        <v>7652.3353306999998</v>
      </c>
      <c r="D114" s="72">
        <v>8.1847043999999993</v>
      </c>
      <c r="E114" s="72">
        <v>7.9823614000000003</v>
      </c>
      <c r="F114" s="72">
        <v>8.4909079999999992</v>
      </c>
    </row>
    <row r="115" spans="1:6" x14ac:dyDescent="0.25">
      <c r="A115" s="8">
        <v>31809</v>
      </c>
      <c r="B115" s="72">
        <v>631.12602690000006</v>
      </c>
      <c r="C115" s="72">
        <v>7687.7351415000003</v>
      </c>
      <c r="D115" s="72">
        <v>8.2095182999999992</v>
      </c>
      <c r="E115" s="72">
        <v>7.8966130000000003</v>
      </c>
      <c r="F115" s="72">
        <v>8.6796226000000001</v>
      </c>
    </row>
    <row r="116" spans="1:6" x14ac:dyDescent="0.25">
      <c r="A116" s="8">
        <v>31837</v>
      </c>
      <c r="B116" s="72">
        <v>651.01326800000004</v>
      </c>
      <c r="C116" s="72">
        <v>7721.4727943999997</v>
      </c>
      <c r="D116" s="72">
        <v>8.4312059000000001</v>
      </c>
      <c r="E116" s="72">
        <v>8.0493640000000006</v>
      </c>
      <c r="F116" s="72">
        <v>9.0071159999999999</v>
      </c>
    </row>
    <row r="117" spans="1:6" x14ac:dyDescent="0.25">
      <c r="A117" s="8">
        <v>31868</v>
      </c>
      <c r="B117" s="72">
        <v>641.26006829999994</v>
      </c>
      <c r="C117" s="72">
        <v>7725.9176857000002</v>
      </c>
      <c r="D117" s="72">
        <v>8.3001152000000005</v>
      </c>
      <c r="E117" s="72">
        <v>7.8155115999999998</v>
      </c>
      <c r="F117" s="72">
        <v>9.0259651999999999</v>
      </c>
    </row>
    <row r="118" spans="1:6" x14ac:dyDescent="0.25">
      <c r="A118" s="8">
        <v>31898</v>
      </c>
      <c r="B118" s="72">
        <v>633.2730401</v>
      </c>
      <c r="C118" s="72">
        <v>7723.1638752999997</v>
      </c>
      <c r="D118" s="72">
        <v>8.1996582</v>
      </c>
      <c r="E118" s="72">
        <v>7.9400558999999999</v>
      </c>
      <c r="F118" s="72">
        <v>8.5900575000000003</v>
      </c>
    </row>
    <row r="119" spans="1:6" x14ac:dyDescent="0.25">
      <c r="A119" s="8">
        <v>31929</v>
      </c>
      <c r="B119" s="72">
        <v>620.36045579999995</v>
      </c>
      <c r="C119" s="72">
        <v>7745.8953048000003</v>
      </c>
      <c r="D119" s="72">
        <v>8.0088928999999993</v>
      </c>
      <c r="E119" s="72">
        <v>7.8338153999999998</v>
      </c>
      <c r="F119" s="72">
        <v>8.2732364</v>
      </c>
    </row>
    <row r="120" spans="1:6" x14ac:dyDescent="0.25">
      <c r="A120" s="8">
        <v>31959</v>
      </c>
      <c r="B120" s="72">
        <v>629.94158830000003</v>
      </c>
      <c r="C120" s="72">
        <v>7801.1081120999997</v>
      </c>
      <c r="D120" s="72">
        <v>8.0750270000000004</v>
      </c>
      <c r="E120" s="72">
        <v>7.7554524000000002</v>
      </c>
      <c r="F120" s="72">
        <v>8.5554763000000005</v>
      </c>
    </row>
    <row r="121" spans="1:6" x14ac:dyDescent="0.25">
      <c r="A121" s="8">
        <v>31990</v>
      </c>
      <c r="B121" s="72">
        <v>630.47681660000001</v>
      </c>
      <c r="C121" s="72">
        <v>7780.3299496</v>
      </c>
      <c r="D121" s="72">
        <v>8.1034714999999995</v>
      </c>
      <c r="E121" s="72">
        <v>7.6355176</v>
      </c>
      <c r="F121" s="72">
        <v>8.8051481000000003</v>
      </c>
    </row>
    <row r="122" spans="1:6" x14ac:dyDescent="0.25">
      <c r="A122" s="8">
        <v>32021</v>
      </c>
      <c r="B122" s="72">
        <v>599.94998769999995</v>
      </c>
      <c r="C122" s="72">
        <v>7737.5277484999997</v>
      </c>
      <c r="D122" s="72">
        <v>7.7537684999999996</v>
      </c>
      <c r="E122" s="72">
        <v>7.4827535999999997</v>
      </c>
      <c r="F122" s="72">
        <v>8.1600798000000001</v>
      </c>
    </row>
    <row r="123" spans="1:6" x14ac:dyDescent="0.25">
      <c r="A123" s="8">
        <v>32051</v>
      </c>
      <c r="B123" s="72">
        <v>630.39933599999995</v>
      </c>
      <c r="C123" s="72">
        <v>7797.7037662000002</v>
      </c>
      <c r="D123" s="72">
        <v>8.0844226999999993</v>
      </c>
      <c r="E123" s="72">
        <v>7.8774576999999999</v>
      </c>
      <c r="F123" s="72">
        <v>8.3915947000000006</v>
      </c>
    </row>
    <row r="124" spans="1:6" x14ac:dyDescent="0.25">
      <c r="A124" s="8">
        <v>32082</v>
      </c>
      <c r="B124" s="72">
        <v>616.41710090000004</v>
      </c>
      <c r="C124" s="72">
        <v>7773.7752441000002</v>
      </c>
      <c r="D124" s="72">
        <v>7.9294433</v>
      </c>
      <c r="E124" s="72">
        <v>7.6428003000000002</v>
      </c>
      <c r="F124" s="72">
        <v>8.3558777000000006</v>
      </c>
    </row>
    <row r="125" spans="1:6" x14ac:dyDescent="0.25">
      <c r="A125" s="8">
        <v>32112</v>
      </c>
      <c r="B125" s="72">
        <v>605.85240350000004</v>
      </c>
      <c r="C125" s="72">
        <v>7840.6145625999998</v>
      </c>
      <c r="D125" s="72">
        <v>7.7271035000000001</v>
      </c>
      <c r="E125" s="72">
        <v>7.3676244000000004</v>
      </c>
      <c r="F125" s="72">
        <v>8.2613292000000005</v>
      </c>
    </row>
    <row r="126" spans="1:6" x14ac:dyDescent="0.25">
      <c r="A126" s="8">
        <v>32143</v>
      </c>
      <c r="B126" s="72">
        <v>602.68148289999999</v>
      </c>
      <c r="C126" s="72">
        <v>7899.3547076000004</v>
      </c>
      <c r="D126" s="72">
        <v>7.6295026999999997</v>
      </c>
      <c r="E126" s="72">
        <v>7.1968014</v>
      </c>
      <c r="F126" s="72">
        <v>8.2699680000000004</v>
      </c>
    </row>
    <row r="127" spans="1:6" x14ac:dyDescent="0.25">
      <c r="A127" s="8">
        <v>32174</v>
      </c>
      <c r="B127" s="72">
        <v>583.24891679999996</v>
      </c>
      <c r="C127" s="72">
        <v>7865.3195986000001</v>
      </c>
      <c r="D127" s="72">
        <v>7.4154508999999997</v>
      </c>
      <c r="E127" s="72">
        <v>7.0083029999999997</v>
      </c>
      <c r="F127" s="72">
        <v>8.0187410000000003</v>
      </c>
    </row>
    <row r="128" spans="1:6" x14ac:dyDescent="0.25">
      <c r="A128" s="8">
        <v>32203</v>
      </c>
      <c r="B128" s="72">
        <v>594.24161479999998</v>
      </c>
      <c r="C128" s="72">
        <v>7924.1849580999997</v>
      </c>
      <c r="D128" s="72">
        <v>7.4990880999999998</v>
      </c>
      <c r="E128" s="72">
        <v>7.0740774000000002</v>
      </c>
      <c r="F128" s="72">
        <v>8.1282668999999999</v>
      </c>
    </row>
    <row r="129" spans="1:6" x14ac:dyDescent="0.25">
      <c r="A129" s="8">
        <v>32234</v>
      </c>
      <c r="B129" s="72">
        <v>632.43174699999997</v>
      </c>
      <c r="C129" s="72">
        <v>7992.4018524000003</v>
      </c>
      <c r="D129" s="72">
        <v>7.9129123000000003</v>
      </c>
      <c r="E129" s="72">
        <v>7.4314102000000002</v>
      </c>
      <c r="F129" s="72">
        <v>8.6224956000000006</v>
      </c>
    </row>
    <row r="130" spans="1:6" x14ac:dyDescent="0.25">
      <c r="A130" s="8">
        <v>32264</v>
      </c>
      <c r="B130" s="72">
        <v>591.03360769999995</v>
      </c>
      <c r="C130" s="72">
        <v>7934.1633571000002</v>
      </c>
      <c r="D130" s="72">
        <v>7.4492241000000003</v>
      </c>
      <c r="E130" s="72">
        <v>6.9800494999999998</v>
      </c>
      <c r="F130" s="72">
        <v>8.1405039000000006</v>
      </c>
    </row>
    <row r="131" spans="1:6" x14ac:dyDescent="0.25">
      <c r="A131" s="8">
        <v>32295</v>
      </c>
      <c r="B131" s="72">
        <v>603.47886700000004</v>
      </c>
      <c r="C131" s="72">
        <v>7964.4082171999999</v>
      </c>
      <c r="D131" s="72">
        <v>7.5771965999999997</v>
      </c>
      <c r="E131" s="72">
        <v>7.1096792000000004</v>
      </c>
      <c r="F131" s="72">
        <v>8.2662353</v>
      </c>
    </row>
    <row r="132" spans="1:6" x14ac:dyDescent="0.25">
      <c r="A132" s="8">
        <v>32325</v>
      </c>
      <c r="B132" s="72">
        <v>534.63458179999998</v>
      </c>
      <c r="C132" s="72">
        <v>7912.5944004000003</v>
      </c>
      <c r="D132" s="72">
        <v>6.7567545000000004</v>
      </c>
      <c r="E132" s="72">
        <v>6.4982179000000002</v>
      </c>
      <c r="F132" s="72">
        <v>7.1415341999999997</v>
      </c>
    </row>
    <row r="133" spans="1:6" x14ac:dyDescent="0.25">
      <c r="A133" s="8">
        <v>32356</v>
      </c>
      <c r="B133" s="72">
        <v>563.37600129999998</v>
      </c>
      <c r="C133" s="72">
        <v>7972.0845116999999</v>
      </c>
      <c r="D133" s="72">
        <v>7.0668594000000002</v>
      </c>
      <c r="E133" s="72">
        <v>6.6325431000000004</v>
      </c>
      <c r="F133" s="72">
        <v>7.7012707999999996</v>
      </c>
    </row>
    <row r="134" spans="1:6" x14ac:dyDescent="0.25">
      <c r="A134" s="8">
        <v>32387</v>
      </c>
      <c r="B134" s="72">
        <v>555.0742467</v>
      </c>
      <c r="C134" s="72">
        <v>8006.2754914999996</v>
      </c>
      <c r="D134" s="72">
        <v>6.9329896</v>
      </c>
      <c r="E134" s="72">
        <v>6.5476023000000003</v>
      </c>
      <c r="F134" s="72">
        <v>7.4949982999999998</v>
      </c>
    </row>
    <row r="135" spans="1:6" x14ac:dyDescent="0.25">
      <c r="A135" s="8">
        <v>32417</v>
      </c>
      <c r="B135" s="72">
        <v>546.19879160000005</v>
      </c>
      <c r="C135" s="72">
        <v>8012.750121</v>
      </c>
      <c r="D135" s="72">
        <v>6.8166207999999999</v>
      </c>
      <c r="E135" s="72">
        <v>6.4496072</v>
      </c>
      <c r="F135" s="72">
        <v>7.3524006000000002</v>
      </c>
    </row>
    <row r="136" spans="1:6" x14ac:dyDescent="0.25">
      <c r="A136" s="8">
        <v>32448</v>
      </c>
      <c r="B136" s="72">
        <v>530.08414990000006</v>
      </c>
      <c r="C136" s="72">
        <v>8017.9631952999998</v>
      </c>
      <c r="D136" s="72">
        <v>6.6112070999999997</v>
      </c>
      <c r="E136" s="72">
        <v>6.1354161999999999</v>
      </c>
      <c r="F136" s="72">
        <v>7.3074050000000002</v>
      </c>
    </row>
    <row r="137" spans="1:6" x14ac:dyDescent="0.25">
      <c r="A137" s="8">
        <v>32478</v>
      </c>
      <c r="B137" s="72">
        <v>551.51879380000003</v>
      </c>
      <c r="C137" s="72">
        <v>8072.9807521000002</v>
      </c>
      <c r="D137" s="72">
        <v>6.8316623999999999</v>
      </c>
      <c r="E137" s="72">
        <v>6.3709967000000001</v>
      </c>
      <c r="F137" s="72">
        <v>7.5014713999999998</v>
      </c>
    </row>
    <row r="138" spans="1:6" x14ac:dyDescent="0.25">
      <c r="A138" s="8">
        <v>32509</v>
      </c>
      <c r="B138" s="72">
        <v>551.6304202</v>
      </c>
      <c r="C138" s="72">
        <v>8104.4502843999999</v>
      </c>
      <c r="D138" s="72">
        <v>6.8065125000000002</v>
      </c>
      <c r="E138" s="72">
        <v>6.2710262999999999</v>
      </c>
      <c r="F138" s="72">
        <v>7.5785498000000002</v>
      </c>
    </row>
    <row r="139" spans="1:6" x14ac:dyDescent="0.25">
      <c r="A139" s="8">
        <v>32540</v>
      </c>
      <c r="B139" s="72">
        <v>540.59809370000005</v>
      </c>
      <c r="C139" s="72">
        <v>8145.9563244999999</v>
      </c>
      <c r="D139" s="72">
        <v>6.6363981000000001</v>
      </c>
      <c r="E139" s="72">
        <v>6.2689821999999999</v>
      </c>
      <c r="F139" s="72">
        <v>7.1668317999999998</v>
      </c>
    </row>
    <row r="140" spans="1:6" x14ac:dyDescent="0.25">
      <c r="A140" s="8">
        <v>32568</v>
      </c>
      <c r="B140" s="72">
        <v>516.45156699999995</v>
      </c>
      <c r="C140" s="72">
        <v>8140.5327613999998</v>
      </c>
      <c r="D140" s="72">
        <v>6.3441986000000004</v>
      </c>
      <c r="E140" s="72">
        <v>5.9305646000000003</v>
      </c>
      <c r="F140" s="72">
        <v>6.9403081000000002</v>
      </c>
    </row>
    <row r="141" spans="1:6" x14ac:dyDescent="0.25">
      <c r="A141" s="8">
        <v>32599</v>
      </c>
      <c r="B141" s="72">
        <v>506.0628653</v>
      </c>
      <c r="C141" s="72">
        <v>8161.8795848</v>
      </c>
      <c r="D141" s="72">
        <v>6.2003225999999998</v>
      </c>
      <c r="E141" s="72">
        <v>5.7117534000000001</v>
      </c>
      <c r="F141" s="72">
        <v>6.9051926000000003</v>
      </c>
    </row>
    <row r="142" spans="1:6" x14ac:dyDescent="0.25">
      <c r="A142" s="8">
        <v>32629</v>
      </c>
      <c r="B142" s="72">
        <v>516.53210160000003</v>
      </c>
      <c r="C142" s="72">
        <v>8227.7905991999996</v>
      </c>
      <c r="D142" s="72">
        <v>6.2778955999999999</v>
      </c>
      <c r="E142" s="72">
        <v>5.7368512999999997</v>
      </c>
      <c r="F142" s="72">
        <v>7.0518615999999996</v>
      </c>
    </row>
    <row r="143" spans="1:6" x14ac:dyDescent="0.25">
      <c r="A143" s="8">
        <v>32660</v>
      </c>
      <c r="B143" s="72">
        <v>493.20705629999998</v>
      </c>
      <c r="C143" s="72">
        <v>8203.9797202000009</v>
      </c>
      <c r="D143" s="72">
        <v>6.0118024999999999</v>
      </c>
      <c r="E143" s="72">
        <v>5.6135967000000004</v>
      </c>
      <c r="F143" s="72">
        <v>6.5834510000000002</v>
      </c>
    </row>
    <row r="144" spans="1:6" x14ac:dyDescent="0.25">
      <c r="A144" s="8">
        <v>32690</v>
      </c>
      <c r="B144" s="72">
        <v>497.53157390000001</v>
      </c>
      <c r="C144" s="72">
        <v>8232.8939565000001</v>
      </c>
      <c r="D144" s="72">
        <v>6.0432161000000004</v>
      </c>
      <c r="E144" s="72">
        <v>5.5824743000000003</v>
      </c>
      <c r="F144" s="72">
        <v>6.7046625000000004</v>
      </c>
    </row>
    <row r="145" spans="1:6" x14ac:dyDescent="0.25">
      <c r="A145" s="8">
        <v>32721</v>
      </c>
      <c r="B145" s="72">
        <v>491.22564410000001</v>
      </c>
      <c r="C145" s="72">
        <v>8266.1048443</v>
      </c>
      <c r="D145" s="72">
        <v>5.9426496000000002</v>
      </c>
      <c r="E145" s="72">
        <v>5.5044247000000004</v>
      </c>
      <c r="F145" s="72">
        <v>6.5689263999999996</v>
      </c>
    </row>
    <row r="146" spans="1:6" x14ac:dyDescent="0.25">
      <c r="A146" s="8">
        <v>32752</v>
      </c>
      <c r="B146" s="72">
        <v>499.44434319999999</v>
      </c>
      <c r="C146" s="72">
        <v>8283.1192360000005</v>
      </c>
      <c r="D146" s="72">
        <v>6.0296649999999996</v>
      </c>
      <c r="E146" s="72">
        <v>5.6243356999999996</v>
      </c>
      <c r="F146" s="72">
        <v>6.6065497999999998</v>
      </c>
    </row>
    <row r="147" spans="1:6" x14ac:dyDescent="0.25">
      <c r="A147" s="8">
        <v>32782</v>
      </c>
      <c r="B147" s="72">
        <v>490.58687629999997</v>
      </c>
      <c r="C147" s="72">
        <v>8282.6798693000001</v>
      </c>
      <c r="D147" s="72">
        <v>5.9230451999999998</v>
      </c>
      <c r="E147" s="72">
        <v>5.3668316999999996</v>
      </c>
      <c r="F147" s="72">
        <v>6.7120763999999999</v>
      </c>
    </row>
    <row r="148" spans="1:6" x14ac:dyDescent="0.25">
      <c r="A148" s="8">
        <v>32813</v>
      </c>
      <c r="B148" s="72">
        <v>481.71908020000001</v>
      </c>
      <c r="C148" s="72">
        <v>8326.4699636000005</v>
      </c>
      <c r="D148" s="72">
        <v>5.7853937999999996</v>
      </c>
      <c r="E148" s="72">
        <v>5.2647200999999999</v>
      </c>
      <c r="F148" s="72">
        <v>6.5239092000000003</v>
      </c>
    </row>
    <row r="149" spans="1:6" x14ac:dyDescent="0.25">
      <c r="A149" s="8">
        <v>32843</v>
      </c>
      <c r="B149" s="72">
        <v>486.28064369999998</v>
      </c>
      <c r="C149" s="72">
        <v>8316.1178646000008</v>
      </c>
      <c r="D149" s="72">
        <v>5.8474477</v>
      </c>
      <c r="E149" s="72">
        <v>5.4872617999999997</v>
      </c>
      <c r="F149" s="72">
        <v>6.3566897000000004</v>
      </c>
    </row>
    <row r="150" spans="1:6" x14ac:dyDescent="0.25">
      <c r="A150" s="8">
        <v>32874</v>
      </c>
      <c r="B150" s="72">
        <v>510.29964439999998</v>
      </c>
      <c r="C150" s="72">
        <v>8349.1574603999998</v>
      </c>
      <c r="D150" s="72">
        <v>6.1119896999999996</v>
      </c>
      <c r="E150" s="72">
        <v>5.7170719999999999</v>
      </c>
      <c r="F150" s="72">
        <v>6.6716113999999997</v>
      </c>
    </row>
    <row r="151" spans="1:6" x14ac:dyDescent="0.25">
      <c r="A151" s="8">
        <v>32905</v>
      </c>
      <c r="B151" s="72">
        <v>535.66150949999997</v>
      </c>
      <c r="C151" s="72">
        <v>8382.2676876000005</v>
      </c>
      <c r="D151" s="72">
        <v>6.3904128</v>
      </c>
      <c r="E151" s="72">
        <v>5.8766828000000002</v>
      </c>
      <c r="F151" s="72">
        <v>7.1111478000000004</v>
      </c>
    </row>
    <row r="152" spans="1:6" x14ac:dyDescent="0.25">
      <c r="A152" s="8">
        <v>32933</v>
      </c>
      <c r="B152" s="72">
        <v>518.55044220000002</v>
      </c>
      <c r="C152" s="72">
        <v>8379.9447373000003</v>
      </c>
      <c r="D152" s="72">
        <v>6.1879936000000004</v>
      </c>
      <c r="E152" s="72">
        <v>5.9082293999999997</v>
      </c>
      <c r="F152" s="72">
        <v>6.5817360999999996</v>
      </c>
    </row>
    <row r="153" spans="1:6" x14ac:dyDescent="0.25">
      <c r="A153" s="8">
        <v>32964</v>
      </c>
      <c r="B153" s="72">
        <v>527.06351979999999</v>
      </c>
      <c r="C153" s="72">
        <v>8393.1956924000006</v>
      </c>
      <c r="D153" s="72">
        <v>6.2796525000000001</v>
      </c>
      <c r="E153" s="72">
        <v>6.0955139999999997</v>
      </c>
      <c r="F153" s="72">
        <v>6.5394493999999996</v>
      </c>
    </row>
    <row r="154" spans="1:6" x14ac:dyDescent="0.25">
      <c r="A154" s="8">
        <v>32994</v>
      </c>
      <c r="B154" s="72">
        <v>549.40531680000004</v>
      </c>
      <c r="C154" s="72">
        <v>8448.8586950999997</v>
      </c>
      <c r="D154" s="72">
        <v>6.5027163999999997</v>
      </c>
      <c r="E154" s="72">
        <v>6.2838846000000004</v>
      </c>
      <c r="F154" s="72">
        <v>6.8106665</v>
      </c>
    </row>
    <row r="155" spans="1:6" x14ac:dyDescent="0.25">
      <c r="A155" s="8">
        <v>33025</v>
      </c>
      <c r="B155" s="72">
        <v>559.03788459999998</v>
      </c>
      <c r="C155" s="72">
        <v>8459.2477498999997</v>
      </c>
      <c r="D155" s="72">
        <v>6.6086004000000003</v>
      </c>
      <c r="E155" s="72">
        <v>6.2770691000000003</v>
      </c>
      <c r="F155" s="72">
        <v>7.0733714000000001</v>
      </c>
    </row>
    <row r="156" spans="1:6" x14ac:dyDescent="0.25">
      <c r="A156" s="8">
        <v>33055</v>
      </c>
      <c r="B156" s="72">
        <v>602.95635760000005</v>
      </c>
      <c r="C156" s="72">
        <v>8501.2828685999993</v>
      </c>
      <c r="D156" s="72">
        <v>7.0925338</v>
      </c>
      <c r="E156" s="72">
        <v>6.9516629999999999</v>
      </c>
      <c r="F156" s="72">
        <v>7.2895849999999998</v>
      </c>
    </row>
    <row r="157" spans="1:6" x14ac:dyDescent="0.25">
      <c r="A157" s="8">
        <v>33086</v>
      </c>
      <c r="B157" s="72">
        <v>611.47746129999996</v>
      </c>
      <c r="C157" s="72">
        <v>8480.8524118000005</v>
      </c>
      <c r="D157" s="72">
        <v>7.2100944</v>
      </c>
      <c r="E157" s="72">
        <v>6.9927327999999997</v>
      </c>
      <c r="F157" s="72">
        <v>7.5144488999999997</v>
      </c>
    </row>
    <row r="158" spans="1:6" x14ac:dyDescent="0.25">
      <c r="A158" s="8">
        <v>33117</v>
      </c>
      <c r="B158" s="72">
        <v>624.36701960000005</v>
      </c>
      <c r="C158" s="72">
        <v>8468.5421927999996</v>
      </c>
      <c r="D158" s="72">
        <v>7.3727803999999999</v>
      </c>
      <c r="E158" s="72">
        <v>7.2763182999999998</v>
      </c>
      <c r="F158" s="72">
        <v>7.5087723999999998</v>
      </c>
    </row>
    <row r="159" spans="1:6" x14ac:dyDescent="0.25">
      <c r="A159" s="8">
        <v>33147</v>
      </c>
      <c r="B159" s="72">
        <v>647.32965909999996</v>
      </c>
      <c r="C159" s="72">
        <v>8477.1157113000008</v>
      </c>
      <c r="D159" s="72">
        <v>7.6362018000000003</v>
      </c>
      <c r="E159" s="72">
        <v>7.6212797999999999</v>
      </c>
      <c r="F159" s="72">
        <v>7.6571525999999999</v>
      </c>
    </row>
    <row r="160" spans="1:6" x14ac:dyDescent="0.25">
      <c r="A160" s="8">
        <v>33178</v>
      </c>
      <c r="B160" s="72">
        <v>674.01628879999998</v>
      </c>
      <c r="C160" s="72">
        <v>8483.9887954000005</v>
      </c>
      <c r="D160" s="72">
        <v>7.9445683999999996</v>
      </c>
      <c r="E160" s="72">
        <v>8.1500375999999992</v>
      </c>
      <c r="F160" s="72">
        <v>7.6557561999999999</v>
      </c>
    </row>
    <row r="161" spans="1:6" x14ac:dyDescent="0.25">
      <c r="A161" s="8">
        <v>33208</v>
      </c>
      <c r="B161" s="72">
        <v>681.10766039999999</v>
      </c>
      <c r="C161" s="72">
        <v>8494.0817981</v>
      </c>
      <c r="D161" s="72">
        <v>8.0186142999999994</v>
      </c>
      <c r="E161" s="72">
        <v>8.1074710999999997</v>
      </c>
      <c r="F161" s="72">
        <v>7.8943168000000004</v>
      </c>
    </row>
    <row r="162" spans="1:6" x14ac:dyDescent="0.25">
      <c r="A162" s="8">
        <v>33239</v>
      </c>
      <c r="B162" s="72">
        <v>710.09251949999998</v>
      </c>
      <c r="C162" s="72">
        <v>8458.3187459000001</v>
      </c>
      <c r="D162" s="72">
        <v>8.3951969999999996</v>
      </c>
      <c r="E162" s="72">
        <v>8.4610345999999996</v>
      </c>
      <c r="F162" s="72">
        <v>8.3031307000000005</v>
      </c>
    </row>
    <row r="163" spans="1:6" x14ac:dyDescent="0.25">
      <c r="A163" s="8">
        <v>33270</v>
      </c>
      <c r="B163" s="72">
        <v>731.40858260000005</v>
      </c>
      <c r="C163" s="72">
        <v>8489.4960977999999</v>
      </c>
      <c r="D163" s="72">
        <v>8.6154533999999998</v>
      </c>
      <c r="E163" s="72">
        <v>8.7606187000000002</v>
      </c>
      <c r="F163" s="72">
        <v>8.4125067999999992</v>
      </c>
    </row>
    <row r="164" spans="1:6" x14ac:dyDescent="0.25">
      <c r="A164" s="8">
        <v>33298</v>
      </c>
      <c r="B164" s="72">
        <v>778.956998</v>
      </c>
      <c r="C164" s="72">
        <v>8480.5674500000005</v>
      </c>
      <c r="D164" s="72">
        <v>9.1851990000000008</v>
      </c>
      <c r="E164" s="72">
        <v>9.4290923000000006</v>
      </c>
      <c r="F164" s="72">
        <v>8.8440990999999993</v>
      </c>
    </row>
    <row r="165" spans="1:6" x14ac:dyDescent="0.25">
      <c r="A165" s="8">
        <v>33329</v>
      </c>
      <c r="B165" s="72">
        <v>842.02300869999999</v>
      </c>
      <c r="C165" s="72">
        <v>8538.0103127999992</v>
      </c>
      <c r="D165" s="72">
        <v>9.8620519000000009</v>
      </c>
      <c r="E165" s="72">
        <v>10.131000800000001</v>
      </c>
      <c r="F165" s="72">
        <v>9.4882801000000008</v>
      </c>
    </row>
    <row r="166" spans="1:6" x14ac:dyDescent="0.25">
      <c r="A166" s="8">
        <v>33359</v>
      </c>
      <c r="B166" s="72">
        <v>807.68810099999996</v>
      </c>
      <c r="C166" s="72">
        <v>8501.5970226000009</v>
      </c>
      <c r="D166" s="72">
        <v>9.5004279999999994</v>
      </c>
      <c r="E166" s="72">
        <v>9.7449618000000005</v>
      </c>
      <c r="F166" s="72">
        <v>9.1602616999999995</v>
      </c>
    </row>
    <row r="167" spans="1:6" x14ac:dyDescent="0.25">
      <c r="A167" s="8">
        <v>33390</v>
      </c>
      <c r="B167" s="72">
        <v>808.56591200000003</v>
      </c>
      <c r="C167" s="72">
        <v>8467.6444193999996</v>
      </c>
      <c r="D167" s="72">
        <v>9.5488883999999992</v>
      </c>
      <c r="E167" s="72">
        <v>9.9454835999999993</v>
      </c>
      <c r="F167" s="72">
        <v>8.9975538000000004</v>
      </c>
    </row>
    <row r="168" spans="1:6" x14ac:dyDescent="0.25">
      <c r="A168" s="8">
        <v>33420</v>
      </c>
      <c r="B168" s="72">
        <v>817.7224271</v>
      </c>
      <c r="C168" s="72">
        <v>8448.4544886000003</v>
      </c>
      <c r="D168" s="72">
        <v>9.6789588000000002</v>
      </c>
      <c r="E168" s="72">
        <v>10.084887999999999</v>
      </c>
      <c r="F168" s="72">
        <v>9.1158090999999999</v>
      </c>
    </row>
    <row r="169" spans="1:6" x14ac:dyDescent="0.25">
      <c r="A169" s="8">
        <v>33451</v>
      </c>
      <c r="B169" s="72">
        <v>828.60371740000005</v>
      </c>
      <c r="C169" s="72">
        <v>8464.0882385000004</v>
      </c>
      <c r="D169" s="72">
        <v>9.7896394000000004</v>
      </c>
      <c r="E169" s="72">
        <v>10.312290600000001</v>
      </c>
      <c r="F169" s="72">
        <v>9.0611358000000006</v>
      </c>
    </row>
    <row r="170" spans="1:6" x14ac:dyDescent="0.25">
      <c r="A170" s="8">
        <v>33482</v>
      </c>
      <c r="B170" s="72">
        <v>852.39197990000002</v>
      </c>
      <c r="C170" s="72">
        <v>8497.6196166000009</v>
      </c>
      <c r="D170" s="72">
        <v>10.0309501</v>
      </c>
      <c r="E170" s="72">
        <v>10.3916903</v>
      </c>
      <c r="F170" s="72">
        <v>9.5309448000000003</v>
      </c>
    </row>
    <row r="171" spans="1:6" x14ac:dyDescent="0.25">
      <c r="A171" s="8">
        <v>33512</v>
      </c>
      <c r="B171" s="72">
        <v>844.98255630000006</v>
      </c>
      <c r="C171" s="72">
        <v>8461.2914486000009</v>
      </c>
      <c r="D171" s="72">
        <v>9.9864490000000004</v>
      </c>
      <c r="E171" s="72">
        <v>10.5193479</v>
      </c>
      <c r="F171" s="72">
        <v>9.2426659999999998</v>
      </c>
    </row>
    <row r="172" spans="1:6" x14ac:dyDescent="0.25">
      <c r="A172" s="8">
        <v>33543</v>
      </c>
      <c r="B172" s="72">
        <v>862.61737240000002</v>
      </c>
      <c r="C172" s="72">
        <v>8459.7988015999999</v>
      </c>
      <c r="D172" s="72">
        <v>10.196665299999999</v>
      </c>
      <c r="E172" s="72">
        <v>10.585231800000001</v>
      </c>
      <c r="F172" s="72">
        <v>9.6535537999999992</v>
      </c>
    </row>
    <row r="173" spans="1:6" x14ac:dyDescent="0.25">
      <c r="A173" s="8">
        <v>33573</v>
      </c>
      <c r="B173" s="72">
        <v>891.0768716</v>
      </c>
      <c r="C173" s="72">
        <v>8507.9566665999992</v>
      </c>
      <c r="D173" s="72">
        <v>10.473453299999999</v>
      </c>
      <c r="E173" s="72">
        <v>10.8548863</v>
      </c>
      <c r="F173" s="72">
        <v>9.9446390999999998</v>
      </c>
    </row>
    <row r="174" spans="1:6" x14ac:dyDescent="0.25">
      <c r="A174" s="8">
        <v>33604</v>
      </c>
      <c r="B174" s="72">
        <v>880.84888190000004</v>
      </c>
      <c r="C174" s="72">
        <v>8514.4924895999993</v>
      </c>
      <c r="D174" s="72">
        <v>10.345289299999999</v>
      </c>
      <c r="E174" s="72">
        <v>10.752154300000001</v>
      </c>
      <c r="F174" s="72">
        <v>9.7833410999999995</v>
      </c>
    </row>
    <row r="175" spans="1:6" x14ac:dyDescent="0.25">
      <c r="A175" s="8">
        <v>33635</v>
      </c>
      <c r="B175" s="72">
        <v>888.33220619999997</v>
      </c>
      <c r="C175" s="72">
        <v>8538.5969929000003</v>
      </c>
      <c r="D175" s="72">
        <v>10.403725700000001</v>
      </c>
      <c r="E175" s="72">
        <v>10.866151500000001</v>
      </c>
      <c r="F175" s="72">
        <v>9.7640461999999992</v>
      </c>
    </row>
    <row r="176" spans="1:6" x14ac:dyDescent="0.25">
      <c r="A176" s="8">
        <v>33664</v>
      </c>
      <c r="B176" s="72">
        <v>895.05703930000004</v>
      </c>
      <c r="C176" s="72">
        <v>8526.1745236000006</v>
      </c>
      <c r="D176" s="72">
        <v>10.497756499999999</v>
      </c>
      <c r="E176" s="72">
        <v>11.0142209</v>
      </c>
      <c r="F176" s="72">
        <v>9.7814314000000007</v>
      </c>
    </row>
    <row r="177" spans="1:6" x14ac:dyDescent="0.25">
      <c r="A177" s="8">
        <v>33695</v>
      </c>
      <c r="B177" s="72">
        <v>891.86055910000005</v>
      </c>
      <c r="C177" s="72">
        <v>8516.3794723999999</v>
      </c>
      <c r="D177" s="72">
        <v>10.4722971</v>
      </c>
      <c r="E177" s="72">
        <v>10.961551</v>
      </c>
      <c r="F177" s="72">
        <v>9.7929101000000003</v>
      </c>
    </row>
    <row r="178" spans="1:6" x14ac:dyDescent="0.25">
      <c r="A178" s="8">
        <v>33725</v>
      </c>
      <c r="B178" s="72">
        <v>905.24449830000003</v>
      </c>
      <c r="C178" s="72">
        <v>8526.1352356999996</v>
      </c>
      <c r="D178" s="72">
        <v>10.617289899999999</v>
      </c>
      <c r="E178" s="72">
        <v>11.225878099999999</v>
      </c>
      <c r="F178" s="72">
        <v>9.7704863</v>
      </c>
    </row>
    <row r="179" spans="1:6" x14ac:dyDescent="0.25">
      <c r="A179" s="8">
        <v>33756</v>
      </c>
      <c r="B179" s="72">
        <v>925.28057839999997</v>
      </c>
      <c r="C179" s="72">
        <v>8558.8724387000002</v>
      </c>
      <c r="D179" s="72">
        <v>10.810776600000001</v>
      </c>
      <c r="E179" s="72">
        <v>11.415968700000001</v>
      </c>
      <c r="F179" s="72">
        <v>9.9720280999999993</v>
      </c>
    </row>
    <row r="180" spans="1:6" x14ac:dyDescent="0.25">
      <c r="A180" s="8">
        <v>33786</v>
      </c>
      <c r="B180" s="72">
        <v>958.57910960000004</v>
      </c>
      <c r="C180" s="72">
        <v>8609.9636405000001</v>
      </c>
      <c r="D180" s="72">
        <v>11.133369999999999</v>
      </c>
      <c r="E180" s="72">
        <v>11.859029</v>
      </c>
      <c r="F180" s="72">
        <v>10.1282326</v>
      </c>
    </row>
    <row r="181" spans="1:6" x14ac:dyDescent="0.25">
      <c r="A181" s="8">
        <v>33817</v>
      </c>
      <c r="B181" s="72">
        <v>921.19036979999998</v>
      </c>
      <c r="C181" s="72">
        <v>8592.4523109000002</v>
      </c>
      <c r="D181" s="72">
        <v>10.720924999999999</v>
      </c>
      <c r="E181" s="72">
        <v>11.3603513</v>
      </c>
      <c r="F181" s="72">
        <v>9.8378061999999993</v>
      </c>
    </row>
    <row r="182" spans="1:6" x14ac:dyDescent="0.25">
      <c r="A182" s="60">
        <v>33848</v>
      </c>
      <c r="B182" s="72">
        <v>906.72273619999999</v>
      </c>
      <c r="C182" s="72">
        <v>8541.8902018999997</v>
      </c>
      <c r="D182" s="72">
        <v>10.615012800000001</v>
      </c>
      <c r="E182" s="72">
        <v>11.201202800000001</v>
      </c>
      <c r="F182" s="72">
        <v>9.8062354999999997</v>
      </c>
    </row>
    <row r="183" spans="1:6" x14ac:dyDescent="0.25">
      <c r="A183" s="8">
        <v>33878</v>
      </c>
      <c r="B183" s="72">
        <v>953.55846750000001</v>
      </c>
      <c r="C183" s="72">
        <v>8598.0119802000008</v>
      </c>
      <c r="D183" s="72">
        <v>11.090452900000001</v>
      </c>
      <c r="E183" s="72">
        <v>11.7993454</v>
      </c>
      <c r="F183" s="72">
        <v>10.1105448</v>
      </c>
    </row>
    <row r="184" spans="1:6" x14ac:dyDescent="0.25">
      <c r="A184" s="8">
        <v>33909</v>
      </c>
      <c r="B184" s="72">
        <v>948.50314479999997</v>
      </c>
      <c r="C184" s="72">
        <v>8517.9853975000005</v>
      </c>
      <c r="D184" s="72">
        <v>11.135299</v>
      </c>
      <c r="E184" s="72">
        <v>12.0041069</v>
      </c>
      <c r="F184" s="72">
        <v>9.9352114</v>
      </c>
    </row>
    <row r="185" spans="1:6" x14ac:dyDescent="0.25">
      <c r="A185" s="8">
        <v>33939</v>
      </c>
      <c r="B185" s="72">
        <v>960.18183280000005</v>
      </c>
      <c r="C185" s="72">
        <v>8559.7644517999997</v>
      </c>
      <c r="D185" s="72">
        <v>11.2173862</v>
      </c>
      <c r="E185" s="72">
        <v>11.831828</v>
      </c>
      <c r="F185" s="72">
        <v>10.370652400000001</v>
      </c>
    </row>
    <row r="186" spans="1:6" x14ac:dyDescent="0.25">
      <c r="A186" s="8">
        <v>33970</v>
      </c>
      <c r="B186" s="72">
        <v>929.5352997</v>
      </c>
      <c r="C186" s="72">
        <v>8580.7602566000005</v>
      </c>
      <c r="D186" s="72">
        <v>10.8327849</v>
      </c>
      <c r="E186" s="72">
        <v>11.5733502</v>
      </c>
      <c r="F186" s="72">
        <v>9.8118049999999997</v>
      </c>
    </row>
    <row r="187" spans="1:6" x14ac:dyDescent="0.25">
      <c r="A187" s="8">
        <v>34001</v>
      </c>
      <c r="B187" s="72">
        <v>938.38278549999995</v>
      </c>
      <c r="C187" s="72">
        <v>8520.5080756999996</v>
      </c>
      <c r="D187" s="72">
        <v>11.0132257</v>
      </c>
      <c r="E187" s="72">
        <v>11.792036100000001</v>
      </c>
      <c r="F187" s="72">
        <v>9.9379957000000001</v>
      </c>
    </row>
    <row r="188" spans="1:6" x14ac:dyDescent="0.25">
      <c r="A188" s="8">
        <v>34029</v>
      </c>
      <c r="B188" s="72">
        <v>929.58442360000004</v>
      </c>
      <c r="C188" s="72">
        <v>8561.1215463999997</v>
      </c>
      <c r="D188" s="72">
        <v>10.8582085</v>
      </c>
      <c r="E188" s="72">
        <v>11.491850100000001</v>
      </c>
      <c r="F188" s="72">
        <v>9.9839202999999994</v>
      </c>
    </row>
    <row r="189" spans="1:6" x14ac:dyDescent="0.25">
      <c r="A189" s="8">
        <v>34060</v>
      </c>
      <c r="B189" s="72">
        <v>918.51511449999998</v>
      </c>
      <c r="C189" s="72">
        <v>8531.0562905000006</v>
      </c>
      <c r="D189" s="72">
        <v>10.766722</v>
      </c>
      <c r="E189" s="72">
        <v>11.744692199999999</v>
      </c>
      <c r="F189" s="72">
        <v>9.4073486000000006</v>
      </c>
    </row>
    <row r="190" spans="1:6" x14ac:dyDescent="0.25">
      <c r="A190" s="8">
        <v>34090</v>
      </c>
      <c r="B190" s="72">
        <v>920.36926080000001</v>
      </c>
      <c r="C190" s="72">
        <v>8533.5432156000006</v>
      </c>
      <c r="D190" s="72">
        <v>10.785311999999999</v>
      </c>
      <c r="E190" s="72">
        <v>11.6770619</v>
      </c>
      <c r="F190" s="72">
        <v>9.5465601000000007</v>
      </c>
    </row>
    <row r="191" spans="1:6" x14ac:dyDescent="0.25">
      <c r="A191" s="60">
        <v>34121</v>
      </c>
      <c r="B191" s="72">
        <v>941.81464059999996</v>
      </c>
      <c r="C191" s="72">
        <v>8568.0208579999999</v>
      </c>
      <c r="D191" s="72">
        <v>10.9922076</v>
      </c>
      <c r="E191" s="72">
        <v>11.7640668</v>
      </c>
      <c r="F191" s="72">
        <v>9.9200500999999992</v>
      </c>
    </row>
    <row r="192" spans="1:6" x14ac:dyDescent="0.25">
      <c r="A192" s="8">
        <v>34151</v>
      </c>
      <c r="B192" s="72">
        <v>937.24231859999998</v>
      </c>
      <c r="C192" s="72">
        <v>8565.4964237000004</v>
      </c>
      <c r="D192" s="72">
        <v>10.942066499999999</v>
      </c>
      <c r="E192" s="72">
        <v>11.6229406</v>
      </c>
      <c r="F192" s="72">
        <v>9.9971470999999994</v>
      </c>
    </row>
    <row r="193" spans="1:6" x14ac:dyDescent="0.25">
      <c r="A193" s="8">
        <v>34182</v>
      </c>
      <c r="B193" s="72">
        <v>943.9795603</v>
      </c>
      <c r="C193" s="72">
        <v>8595.8893358999994</v>
      </c>
      <c r="D193" s="72">
        <v>10.9817556</v>
      </c>
      <c r="E193" s="72">
        <v>11.5968371</v>
      </c>
      <c r="F193" s="72">
        <v>10.1368104</v>
      </c>
    </row>
    <row r="194" spans="1:6" x14ac:dyDescent="0.25">
      <c r="A194" s="8">
        <v>34213</v>
      </c>
      <c r="B194" s="72">
        <v>922.89688339999998</v>
      </c>
      <c r="C194" s="72">
        <v>8593.2148730999997</v>
      </c>
      <c r="D194" s="72">
        <v>10.7398325</v>
      </c>
      <c r="E194" s="72">
        <v>11.1857182</v>
      </c>
      <c r="F194" s="72">
        <v>10.1285235</v>
      </c>
    </row>
    <row r="195" spans="1:6" x14ac:dyDescent="0.25">
      <c r="A195" s="8">
        <v>34243</v>
      </c>
      <c r="B195" s="72">
        <v>949.84351860000004</v>
      </c>
      <c r="C195" s="72">
        <v>8669.1530963000005</v>
      </c>
      <c r="D195" s="72">
        <v>10.9565895</v>
      </c>
      <c r="E195" s="72">
        <v>11.4356759</v>
      </c>
      <c r="F195" s="72">
        <v>10.3027093</v>
      </c>
    </row>
    <row r="196" spans="1:6" x14ac:dyDescent="0.25">
      <c r="A196" s="8">
        <v>34274</v>
      </c>
      <c r="B196" s="72">
        <v>950.31701629999998</v>
      </c>
      <c r="C196" s="72">
        <v>8680.1757622999994</v>
      </c>
      <c r="D196" s="72">
        <v>10.948131</v>
      </c>
      <c r="E196" s="72">
        <v>11.266110299999999</v>
      </c>
      <c r="F196" s="72">
        <v>10.515006899999999</v>
      </c>
    </row>
    <row r="197" spans="1:6" x14ac:dyDescent="0.25">
      <c r="A197" s="8">
        <v>34304</v>
      </c>
      <c r="B197" s="72">
        <v>933.56847189999996</v>
      </c>
      <c r="C197" s="72">
        <v>8679.0917788999996</v>
      </c>
      <c r="D197" s="72">
        <v>10.7565226</v>
      </c>
      <c r="E197" s="72">
        <v>11.255800000000001</v>
      </c>
      <c r="F197" s="72">
        <v>10.0734815</v>
      </c>
    </row>
    <row r="198" spans="1:6" x14ac:dyDescent="0.25">
      <c r="A198" s="8">
        <v>34335</v>
      </c>
      <c r="B198" s="72">
        <v>917.60910650000005</v>
      </c>
      <c r="C198" s="72">
        <v>8682.9529450999999</v>
      </c>
      <c r="D198" s="72">
        <v>10.5679383</v>
      </c>
      <c r="E198" s="72">
        <v>10.9526033</v>
      </c>
      <c r="F198" s="72">
        <v>10.042260499999999</v>
      </c>
    </row>
    <row r="199" spans="1:6" x14ac:dyDescent="0.25">
      <c r="A199" s="8">
        <v>34366</v>
      </c>
      <c r="B199" s="72">
        <v>903.98751240000001</v>
      </c>
      <c r="C199" s="72">
        <v>8693.9114133000003</v>
      </c>
      <c r="D199" s="72">
        <v>10.397937900000001</v>
      </c>
      <c r="E199" s="72">
        <v>10.8590228</v>
      </c>
      <c r="F199" s="72">
        <v>9.7707916000000008</v>
      </c>
    </row>
    <row r="200" spans="1:6" x14ac:dyDescent="0.25">
      <c r="A200" s="60">
        <v>34394</v>
      </c>
      <c r="B200" s="72">
        <v>901.83141039999998</v>
      </c>
      <c r="C200" s="72">
        <v>8710.7452539000005</v>
      </c>
      <c r="D200" s="72">
        <v>10.353091300000001</v>
      </c>
      <c r="E200" s="72">
        <v>10.8521199</v>
      </c>
      <c r="F200" s="72">
        <v>9.6734579000000007</v>
      </c>
    </row>
    <row r="201" spans="1:6" x14ac:dyDescent="0.25">
      <c r="A201" s="8">
        <v>34425</v>
      </c>
      <c r="B201" s="72">
        <v>874.05820979999999</v>
      </c>
      <c r="C201" s="72">
        <v>8685.8146250000009</v>
      </c>
      <c r="D201" s="72">
        <v>10.0630539</v>
      </c>
      <c r="E201" s="72">
        <v>10.4163915</v>
      </c>
      <c r="F201" s="72">
        <v>9.5812235000000001</v>
      </c>
    </row>
    <row r="202" spans="1:6" x14ac:dyDescent="0.25">
      <c r="A202" s="8">
        <v>34455</v>
      </c>
      <c r="B202" s="72">
        <v>849.97053770000002</v>
      </c>
      <c r="C202" s="72">
        <v>8703.3104786000004</v>
      </c>
      <c r="D202" s="72">
        <v>9.7660602000000001</v>
      </c>
      <c r="E202" s="72">
        <v>10.140068299999999</v>
      </c>
      <c r="F202" s="72">
        <v>9.2570511999999994</v>
      </c>
    </row>
    <row r="203" spans="1:6" x14ac:dyDescent="0.25">
      <c r="A203" s="8">
        <v>34486</v>
      </c>
      <c r="B203" s="72">
        <v>857.45214580000004</v>
      </c>
      <c r="C203" s="72">
        <v>8732.9042024999999</v>
      </c>
      <c r="D203" s="72">
        <v>9.8186368000000002</v>
      </c>
      <c r="E203" s="72">
        <v>10.098345</v>
      </c>
      <c r="F203" s="72">
        <v>9.4381284999999995</v>
      </c>
    </row>
    <row r="204" spans="1:6" x14ac:dyDescent="0.25">
      <c r="A204" s="8">
        <v>34516</v>
      </c>
      <c r="B204" s="72">
        <v>847.01032480000003</v>
      </c>
      <c r="C204" s="72">
        <v>8795.3696873000008</v>
      </c>
      <c r="D204" s="72">
        <v>9.6301845000000004</v>
      </c>
      <c r="E204" s="72">
        <v>9.7414555000000007</v>
      </c>
      <c r="F204" s="72">
        <v>9.4800237999999997</v>
      </c>
    </row>
    <row r="205" spans="1:6" x14ac:dyDescent="0.25">
      <c r="A205" s="8">
        <v>34547</v>
      </c>
      <c r="B205" s="72">
        <v>827.26093639999999</v>
      </c>
      <c r="C205" s="72">
        <v>8760.0105729000006</v>
      </c>
      <c r="D205" s="72">
        <v>9.4436066000000007</v>
      </c>
      <c r="E205" s="72">
        <v>9.6694578999999994</v>
      </c>
      <c r="F205" s="72">
        <v>9.1373238000000008</v>
      </c>
    </row>
    <row r="206" spans="1:6" x14ac:dyDescent="0.25">
      <c r="A206" s="8">
        <v>34578</v>
      </c>
      <c r="B206" s="72">
        <v>823.53970389999995</v>
      </c>
      <c r="C206" s="72">
        <v>8804.9144551000009</v>
      </c>
      <c r="D206" s="72">
        <v>9.3531823000000003</v>
      </c>
      <c r="E206" s="72">
        <v>9.5024882999999996</v>
      </c>
      <c r="F206" s="72">
        <v>9.1529393999999993</v>
      </c>
    </row>
    <row r="207" spans="1:6" x14ac:dyDescent="0.25">
      <c r="A207" s="8">
        <v>34608</v>
      </c>
      <c r="B207" s="72">
        <v>797.93711229999997</v>
      </c>
      <c r="C207" s="72">
        <v>8776.4514823000009</v>
      </c>
      <c r="D207" s="72">
        <v>9.0917964999999992</v>
      </c>
      <c r="E207" s="72">
        <v>9.2614725</v>
      </c>
      <c r="F207" s="72">
        <v>8.8625211999999998</v>
      </c>
    </row>
    <row r="208" spans="1:6" x14ac:dyDescent="0.25">
      <c r="A208" s="8">
        <v>34639</v>
      </c>
      <c r="B208" s="72">
        <v>803.97718380000003</v>
      </c>
      <c r="C208" s="72">
        <v>8794.1981828999997</v>
      </c>
      <c r="D208" s="72">
        <v>9.1421317000000002</v>
      </c>
      <c r="E208" s="72">
        <v>9.3503536999999994</v>
      </c>
      <c r="F208" s="72">
        <v>8.8614865999999992</v>
      </c>
    </row>
    <row r="209" spans="1:6" x14ac:dyDescent="0.25">
      <c r="A209" s="60">
        <v>34669</v>
      </c>
      <c r="B209" s="72">
        <v>788.29821449999997</v>
      </c>
      <c r="C209" s="72">
        <v>8822.6016350000009</v>
      </c>
      <c r="D209" s="72">
        <v>8.9349858999999991</v>
      </c>
      <c r="E209" s="72">
        <v>9.0263480999999999</v>
      </c>
      <c r="F209" s="72">
        <v>8.8120512000000009</v>
      </c>
    </row>
    <row r="210" spans="1:6" x14ac:dyDescent="0.25">
      <c r="A210" s="8">
        <v>34700</v>
      </c>
      <c r="B210" s="72">
        <v>782.04306120000001</v>
      </c>
      <c r="C210" s="72">
        <v>8830.1095525000001</v>
      </c>
      <c r="D210" s="72">
        <v>8.8565498999999992</v>
      </c>
      <c r="E210" s="72">
        <v>9.0640958999999999</v>
      </c>
      <c r="F210" s="72">
        <v>8.5764656000000006</v>
      </c>
    </row>
    <row r="211" spans="1:6" x14ac:dyDescent="0.25">
      <c r="A211" s="8">
        <v>34731</v>
      </c>
      <c r="B211" s="72">
        <v>783.68703589999996</v>
      </c>
      <c r="C211" s="72">
        <v>8882.8757547999994</v>
      </c>
      <c r="D211" s="72">
        <v>8.8224473000000003</v>
      </c>
      <c r="E211" s="72">
        <v>8.8777235000000001</v>
      </c>
      <c r="F211" s="72">
        <v>8.7479288000000004</v>
      </c>
    </row>
    <row r="212" spans="1:6" x14ac:dyDescent="0.25">
      <c r="A212" s="8">
        <v>34759</v>
      </c>
      <c r="B212" s="72">
        <v>763.95114220000005</v>
      </c>
      <c r="C212" s="72">
        <v>8866.3135645999992</v>
      </c>
      <c r="D212" s="72">
        <v>8.6163334999999996</v>
      </c>
      <c r="E212" s="72">
        <v>8.6410596000000002</v>
      </c>
      <c r="F212" s="72">
        <v>8.5832385999999996</v>
      </c>
    </row>
    <row r="213" spans="1:6" x14ac:dyDescent="0.25">
      <c r="A213" s="8">
        <v>34790</v>
      </c>
      <c r="B213" s="72">
        <v>735.40023240000005</v>
      </c>
      <c r="C213" s="72">
        <v>8895.4640314000007</v>
      </c>
      <c r="D213" s="72">
        <v>8.2671373999999993</v>
      </c>
      <c r="E213" s="72">
        <v>8.5939020999999993</v>
      </c>
      <c r="F213" s="72">
        <v>7.8291547000000001</v>
      </c>
    </row>
    <row r="214" spans="1:6" x14ac:dyDescent="0.25">
      <c r="A214" s="8">
        <v>34820</v>
      </c>
      <c r="B214" s="72">
        <v>756.05682330000002</v>
      </c>
      <c r="C214" s="72">
        <v>8922.1744431999996</v>
      </c>
      <c r="D214" s="72">
        <v>8.4739076999999998</v>
      </c>
      <c r="E214" s="72">
        <v>8.8896944999999992</v>
      </c>
      <c r="F214" s="72">
        <v>7.9186027000000001</v>
      </c>
    </row>
    <row r="215" spans="1:6" x14ac:dyDescent="0.25">
      <c r="A215" s="8">
        <v>34851</v>
      </c>
      <c r="B215" s="72">
        <v>747.41826739999999</v>
      </c>
      <c r="C215" s="72">
        <v>8948.5306884000001</v>
      </c>
      <c r="D215" s="72">
        <v>8.3524133000000003</v>
      </c>
      <c r="E215" s="72">
        <v>8.7651190000000003</v>
      </c>
      <c r="F215" s="72">
        <v>7.8037929999999998</v>
      </c>
    </row>
    <row r="216" spans="1:6" x14ac:dyDescent="0.25">
      <c r="A216" s="8">
        <v>34881</v>
      </c>
      <c r="B216" s="72">
        <v>755.21368180000002</v>
      </c>
      <c r="C216" s="72">
        <v>8963.0386419000006</v>
      </c>
      <c r="D216" s="72">
        <v>8.4258666000000009</v>
      </c>
      <c r="E216" s="72">
        <v>8.8677814000000001</v>
      </c>
      <c r="F216" s="72">
        <v>7.8381724999999998</v>
      </c>
    </row>
    <row r="217" spans="1:6" x14ac:dyDescent="0.25">
      <c r="A217" s="8">
        <v>34912</v>
      </c>
      <c r="B217" s="72">
        <v>747.40900090000002</v>
      </c>
      <c r="C217" s="72">
        <v>8984.3454187999996</v>
      </c>
      <c r="D217" s="72">
        <v>8.3190144999999998</v>
      </c>
      <c r="E217" s="72">
        <v>8.5742884999999998</v>
      </c>
      <c r="F217" s="72">
        <v>7.9798271999999999</v>
      </c>
    </row>
    <row r="218" spans="1:6" x14ac:dyDescent="0.25">
      <c r="A218" s="60">
        <v>34943</v>
      </c>
      <c r="B218" s="72">
        <v>750.46982460000004</v>
      </c>
      <c r="C218" s="72">
        <v>8974.8970162999994</v>
      </c>
      <c r="D218" s="72">
        <v>8.3618766999999998</v>
      </c>
      <c r="E218" s="72">
        <v>8.7649466</v>
      </c>
      <c r="F218" s="72">
        <v>7.8216795000000001</v>
      </c>
    </row>
    <row r="219" spans="1:6" x14ac:dyDescent="0.25">
      <c r="A219" s="8">
        <v>34973</v>
      </c>
      <c r="B219" s="72">
        <v>770.3731196</v>
      </c>
      <c r="C219" s="72">
        <v>8984.6862010999994</v>
      </c>
      <c r="D219" s="72">
        <v>8.5742908</v>
      </c>
      <c r="E219" s="72">
        <v>8.9413160999999999</v>
      </c>
      <c r="F219" s="72">
        <v>8.0884985</v>
      </c>
    </row>
    <row r="220" spans="1:6" x14ac:dyDescent="0.25">
      <c r="A220" s="8">
        <v>35004</v>
      </c>
      <c r="B220" s="72">
        <v>765.11681840000006</v>
      </c>
      <c r="C220" s="72">
        <v>9053.3067403999994</v>
      </c>
      <c r="D220" s="72">
        <v>8.4512415000000001</v>
      </c>
      <c r="E220" s="72">
        <v>8.598122</v>
      </c>
      <c r="F220" s="72">
        <v>8.2575518999999993</v>
      </c>
    </row>
    <row r="221" spans="1:6" x14ac:dyDescent="0.25">
      <c r="A221" s="8">
        <v>35034</v>
      </c>
      <c r="B221" s="72">
        <v>734.92430300000001</v>
      </c>
      <c r="C221" s="72">
        <v>9024.4597563000007</v>
      </c>
      <c r="D221" s="72">
        <v>8.1436931000000001</v>
      </c>
      <c r="E221" s="72">
        <v>8.5642128999999994</v>
      </c>
      <c r="F221" s="72">
        <v>7.5869960000000001</v>
      </c>
    </row>
    <row r="222" spans="1:6" x14ac:dyDescent="0.25">
      <c r="A222" s="8">
        <v>35065</v>
      </c>
      <c r="B222" s="72">
        <v>765.37300719999996</v>
      </c>
      <c r="C222" s="72">
        <v>9053.3739177999996</v>
      </c>
      <c r="D222" s="72">
        <v>8.4540085999999999</v>
      </c>
      <c r="E222" s="72">
        <v>8.8644703000000007</v>
      </c>
      <c r="F222" s="72">
        <v>7.9109023000000001</v>
      </c>
    </row>
    <row r="223" spans="1:6" x14ac:dyDescent="0.25">
      <c r="A223" s="8">
        <v>35096</v>
      </c>
      <c r="B223" s="72">
        <v>753.18842800000004</v>
      </c>
      <c r="C223" s="72">
        <v>9046.2313603999992</v>
      </c>
      <c r="D223" s="72">
        <v>8.3259912000000007</v>
      </c>
      <c r="E223" s="72">
        <v>8.6185670000000005</v>
      </c>
      <c r="F223" s="72">
        <v>7.9370927</v>
      </c>
    </row>
    <row r="224" spans="1:6" x14ac:dyDescent="0.25">
      <c r="A224" s="8">
        <v>35125</v>
      </c>
      <c r="B224" s="72">
        <v>760.06013310000003</v>
      </c>
      <c r="C224" s="72">
        <v>9026.4459637</v>
      </c>
      <c r="D224" s="72">
        <v>8.4203697999999996</v>
      </c>
      <c r="E224" s="72">
        <v>8.8378124000000007</v>
      </c>
      <c r="F224" s="72">
        <v>7.8682255000000003</v>
      </c>
    </row>
    <row r="225" spans="1:6" x14ac:dyDescent="0.25">
      <c r="A225" s="8">
        <v>35156</v>
      </c>
      <c r="B225" s="72">
        <v>778.41410040000005</v>
      </c>
      <c r="C225" s="72">
        <v>9074.8087078000008</v>
      </c>
      <c r="D225" s="72">
        <v>8.5777467000000005</v>
      </c>
      <c r="E225" s="72">
        <v>8.8596652000000002</v>
      </c>
      <c r="F225" s="72">
        <v>8.2039951000000002</v>
      </c>
    </row>
    <row r="226" spans="1:6" x14ac:dyDescent="0.25">
      <c r="A226" s="8">
        <v>35186</v>
      </c>
      <c r="B226" s="72">
        <v>762.62912440000002</v>
      </c>
      <c r="C226" s="72">
        <v>9064.2641624000007</v>
      </c>
      <c r="D226" s="72">
        <v>8.4135801000000008</v>
      </c>
      <c r="E226" s="72">
        <v>8.5334055000000006</v>
      </c>
      <c r="F226" s="72">
        <v>8.2550101999999992</v>
      </c>
    </row>
    <row r="227" spans="1:6" x14ac:dyDescent="0.25">
      <c r="A227" s="60">
        <v>35217</v>
      </c>
      <c r="B227" s="72">
        <v>747.18820240000002</v>
      </c>
      <c r="C227" s="72">
        <v>9052.5731522000005</v>
      </c>
      <c r="D227" s="72">
        <v>8.2538763999999993</v>
      </c>
      <c r="E227" s="72">
        <v>8.4595751999999997</v>
      </c>
      <c r="F227" s="72">
        <v>7.9807616000000001</v>
      </c>
    </row>
    <row r="228" spans="1:6" x14ac:dyDescent="0.25">
      <c r="A228" s="8">
        <v>35247</v>
      </c>
      <c r="B228" s="72">
        <v>778.39714019999997</v>
      </c>
      <c r="C228" s="72">
        <v>9085.9897734999995</v>
      </c>
      <c r="D228" s="72">
        <v>8.5670044000000001</v>
      </c>
      <c r="E228" s="72">
        <v>8.5617775999999992</v>
      </c>
      <c r="F228" s="72">
        <v>8.5738983999999991</v>
      </c>
    </row>
    <row r="229" spans="1:6" x14ac:dyDescent="0.25">
      <c r="A229" s="8">
        <v>35278</v>
      </c>
      <c r="B229" s="72">
        <v>793.26795930000003</v>
      </c>
      <c r="C229" s="72">
        <v>9095.6400255000008</v>
      </c>
      <c r="D229" s="72">
        <v>8.7214089000000001</v>
      </c>
      <c r="E229" s="72">
        <v>8.9777658999999996</v>
      </c>
      <c r="F229" s="72">
        <v>8.3811880999999993</v>
      </c>
    </row>
    <row r="230" spans="1:6" x14ac:dyDescent="0.25">
      <c r="A230" s="8">
        <v>35309</v>
      </c>
      <c r="B230" s="72">
        <v>778.10688749999997</v>
      </c>
      <c r="C230" s="72">
        <v>9073.7600189000004</v>
      </c>
      <c r="D230" s="72">
        <v>8.5753523000000005</v>
      </c>
      <c r="E230" s="72">
        <v>8.6997101000000008</v>
      </c>
      <c r="F230" s="72">
        <v>8.4108593000000003</v>
      </c>
    </row>
    <row r="231" spans="1:6" x14ac:dyDescent="0.25">
      <c r="A231" s="8">
        <v>35339</v>
      </c>
      <c r="B231" s="72">
        <v>796.92882740000005</v>
      </c>
      <c r="C231" s="72">
        <v>9098.7813929999993</v>
      </c>
      <c r="D231" s="72">
        <v>8.7586324999999992</v>
      </c>
      <c r="E231" s="72">
        <v>8.9439717999999999</v>
      </c>
      <c r="F231" s="72">
        <v>8.5146613000000002</v>
      </c>
    </row>
    <row r="232" spans="1:6" x14ac:dyDescent="0.25">
      <c r="A232" s="8">
        <v>35370</v>
      </c>
      <c r="B232" s="72">
        <v>768.1283482</v>
      </c>
      <c r="C232" s="72">
        <v>9068.9514244000002</v>
      </c>
      <c r="D232" s="72">
        <v>8.4698694999999997</v>
      </c>
      <c r="E232" s="72">
        <v>8.6632973999999994</v>
      </c>
      <c r="F232" s="72">
        <v>8.2135937000000006</v>
      </c>
    </row>
    <row r="233" spans="1:6" x14ac:dyDescent="0.25">
      <c r="A233" s="8">
        <v>35400</v>
      </c>
      <c r="B233" s="72">
        <v>786.23181109999996</v>
      </c>
      <c r="C233" s="72">
        <v>9110.6012394000008</v>
      </c>
      <c r="D233" s="72">
        <v>8.6298565000000007</v>
      </c>
      <c r="E233" s="72">
        <v>8.7243806999999993</v>
      </c>
      <c r="F233" s="72">
        <v>8.5054514999999995</v>
      </c>
    </row>
    <row r="234" spans="1:6" x14ac:dyDescent="0.25">
      <c r="A234" s="8">
        <v>35431</v>
      </c>
      <c r="B234" s="72">
        <v>780.83250559999999</v>
      </c>
      <c r="C234" s="72">
        <v>9116.4616623999991</v>
      </c>
      <c r="D234" s="72">
        <v>8.5650829999999996</v>
      </c>
      <c r="E234" s="72">
        <v>8.6695446999999994</v>
      </c>
      <c r="F234" s="72">
        <v>8.4276260000000001</v>
      </c>
    </row>
    <row r="235" spans="1:6" x14ac:dyDescent="0.25">
      <c r="A235" s="8">
        <v>35462</v>
      </c>
      <c r="B235" s="72">
        <v>794.44107299999996</v>
      </c>
      <c r="C235" s="72">
        <v>9129.5550552999994</v>
      </c>
      <c r="D235" s="72">
        <v>8.7018597</v>
      </c>
      <c r="E235" s="72">
        <v>8.9195551000000002</v>
      </c>
      <c r="F235" s="72">
        <v>8.4164098999999997</v>
      </c>
    </row>
    <row r="236" spans="1:6" x14ac:dyDescent="0.25">
      <c r="A236" s="60">
        <v>35490</v>
      </c>
      <c r="B236" s="72">
        <v>783.7054124</v>
      </c>
      <c r="C236" s="72">
        <v>9121.7640367999993</v>
      </c>
      <c r="D236" s="72">
        <v>8.5915993000000004</v>
      </c>
      <c r="E236" s="72">
        <v>8.9401744999999995</v>
      </c>
      <c r="F236" s="72">
        <v>8.1315273999999995</v>
      </c>
    </row>
    <row r="237" spans="1:6" x14ac:dyDescent="0.25">
      <c r="A237" s="8">
        <v>35521</v>
      </c>
      <c r="B237" s="72">
        <v>780.66346899999996</v>
      </c>
      <c r="C237" s="72">
        <v>9111.6007212999993</v>
      </c>
      <c r="D237" s="72">
        <v>8.5677971999999993</v>
      </c>
      <c r="E237" s="72">
        <v>8.8087409999999995</v>
      </c>
      <c r="F237" s="72">
        <v>8.2509476999999993</v>
      </c>
    </row>
    <row r="238" spans="1:6" x14ac:dyDescent="0.25">
      <c r="A238" s="8">
        <v>35551</v>
      </c>
      <c r="B238" s="72">
        <v>778.94442289999995</v>
      </c>
      <c r="C238" s="72">
        <v>9113.9789330000003</v>
      </c>
      <c r="D238" s="72">
        <v>8.5466998000000007</v>
      </c>
      <c r="E238" s="72">
        <v>8.7268022999999992</v>
      </c>
      <c r="F238" s="72">
        <v>8.3099647999999995</v>
      </c>
    </row>
    <row r="239" spans="1:6" x14ac:dyDescent="0.25">
      <c r="A239" s="8">
        <v>35582</v>
      </c>
      <c r="B239" s="72">
        <v>757.5507096</v>
      </c>
      <c r="C239" s="72">
        <v>9093.8253803000007</v>
      </c>
      <c r="D239" s="72">
        <v>8.3303855000000002</v>
      </c>
      <c r="E239" s="72">
        <v>8.4902154999999997</v>
      </c>
      <c r="F239" s="72">
        <v>8.1196105000000003</v>
      </c>
    </row>
    <row r="240" spans="1:6" x14ac:dyDescent="0.25">
      <c r="A240" s="8">
        <v>35612</v>
      </c>
      <c r="B240" s="72">
        <v>784.25956680000002</v>
      </c>
      <c r="C240" s="72">
        <v>9131.4584132</v>
      </c>
      <c r="D240" s="72">
        <v>8.5885467000000002</v>
      </c>
      <c r="E240" s="72">
        <v>8.9436464000000004</v>
      </c>
      <c r="F240" s="72">
        <v>8.1211535999999995</v>
      </c>
    </row>
    <row r="241" spans="1:6" x14ac:dyDescent="0.25">
      <c r="A241" s="8">
        <v>35643</v>
      </c>
      <c r="B241" s="72">
        <v>770.60880199999997</v>
      </c>
      <c r="C241" s="72">
        <v>9104.4139187000001</v>
      </c>
      <c r="D241" s="72">
        <v>8.4641231000000001</v>
      </c>
      <c r="E241" s="72">
        <v>8.6191969999999998</v>
      </c>
      <c r="F241" s="72">
        <v>8.2606303000000008</v>
      </c>
    </row>
    <row r="242" spans="1:6" x14ac:dyDescent="0.25">
      <c r="A242" s="8">
        <v>35674</v>
      </c>
      <c r="B242" s="72">
        <v>736.72017530000005</v>
      </c>
      <c r="C242" s="72">
        <v>9132.5500004000005</v>
      </c>
      <c r="D242" s="72">
        <v>8.0669711999999993</v>
      </c>
      <c r="E242" s="72">
        <v>8.4242846999999994</v>
      </c>
      <c r="F242" s="72">
        <v>7.5981151000000002</v>
      </c>
    </row>
    <row r="243" spans="1:6" x14ac:dyDescent="0.25">
      <c r="A243" s="8">
        <v>35704</v>
      </c>
      <c r="B243" s="72">
        <v>732.69768550000003</v>
      </c>
      <c r="C243" s="72">
        <v>9121.7303238999993</v>
      </c>
      <c r="D243" s="72">
        <v>8.0324419000000002</v>
      </c>
      <c r="E243" s="72">
        <v>8.2631186999999997</v>
      </c>
      <c r="F243" s="72">
        <v>7.7288610999999996</v>
      </c>
    </row>
    <row r="244" spans="1:6" x14ac:dyDescent="0.25">
      <c r="A244" s="8">
        <v>35735</v>
      </c>
      <c r="B244" s="72">
        <v>733.17668319999996</v>
      </c>
      <c r="C244" s="72">
        <v>9180.6237504000001</v>
      </c>
      <c r="D244" s="72">
        <v>7.9861314999999999</v>
      </c>
      <c r="E244" s="72">
        <v>8.2509815999999994</v>
      </c>
      <c r="F244" s="72">
        <v>7.6369940999999999</v>
      </c>
    </row>
    <row r="245" spans="1:6" x14ac:dyDescent="0.25">
      <c r="A245" s="60">
        <v>35765</v>
      </c>
      <c r="B245" s="72">
        <v>724.30331460000002</v>
      </c>
      <c r="C245" s="72">
        <v>9157.1700354999994</v>
      </c>
      <c r="D245" s="72">
        <v>7.9096850999999999</v>
      </c>
      <c r="E245" s="72">
        <v>8.1530959999999997</v>
      </c>
      <c r="F245" s="72">
        <v>7.5889521999999996</v>
      </c>
    </row>
    <row r="246" spans="1:6" x14ac:dyDescent="0.25">
      <c r="A246" s="8">
        <v>35796</v>
      </c>
      <c r="B246" s="72">
        <v>720.41538939999998</v>
      </c>
      <c r="C246" s="72">
        <v>9160.5694397999996</v>
      </c>
      <c r="D246" s="72">
        <v>7.8643079</v>
      </c>
      <c r="E246" s="72">
        <v>7.9634010000000002</v>
      </c>
      <c r="F246" s="72">
        <v>7.7337983000000001</v>
      </c>
    </row>
    <row r="247" spans="1:6" x14ac:dyDescent="0.25">
      <c r="A247" s="8">
        <v>35827</v>
      </c>
      <c r="B247" s="72">
        <v>712.33337840000002</v>
      </c>
      <c r="C247" s="72">
        <v>9165.7952134000006</v>
      </c>
      <c r="D247" s="72">
        <v>7.7716484000000001</v>
      </c>
      <c r="E247" s="72">
        <v>8.0292937999999996</v>
      </c>
      <c r="F247" s="72">
        <v>7.4320056000000001</v>
      </c>
    </row>
    <row r="248" spans="1:6" x14ac:dyDescent="0.25">
      <c r="A248" s="8">
        <v>35855</v>
      </c>
      <c r="B248" s="72">
        <v>723.63802880000003</v>
      </c>
      <c r="C248" s="72">
        <v>9179.9530316</v>
      </c>
      <c r="D248" s="72">
        <v>7.8828075000000002</v>
      </c>
      <c r="E248" s="72">
        <v>8.1772691000000002</v>
      </c>
      <c r="F248" s="72">
        <v>7.4949252</v>
      </c>
    </row>
    <row r="249" spans="1:6" x14ac:dyDescent="0.25">
      <c r="A249" s="8">
        <v>35886</v>
      </c>
      <c r="B249" s="72">
        <v>698.52110870000001</v>
      </c>
      <c r="C249" s="72">
        <v>9187.1932080999995</v>
      </c>
      <c r="D249" s="72">
        <v>7.6032047</v>
      </c>
      <c r="E249" s="72">
        <v>7.7159326000000004</v>
      </c>
      <c r="F249" s="72">
        <v>7.4558141999999998</v>
      </c>
    </row>
    <row r="250" spans="1:6" x14ac:dyDescent="0.25">
      <c r="A250" s="8">
        <v>35916</v>
      </c>
      <c r="B250" s="72">
        <v>714.39781400000004</v>
      </c>
      <c r="C250" s="72">
        <v>9201.2547336000007</v>
      </c>
      <c r="D250" s="72">
        <v>7.7641346999999996</v>
      </c>
      <c r="E250" s="72">
        <v>8.0744682000000001</v>
      </c>
      <c r="F250" s="72">
        <v>7.3567251999999996</v>
      </c>
    </row>
    <row r="251" spans="1:6" x14ac:dyDescent="0.25">
      <c r="A251" s="8">
        <v>35947</v>
      </c>
      <c r="B251" s="72">
        <v>722.82279319999998</v>
      </c>
      <c r="C251" s="72">
        <v>9229.5796424</v>
      </c>
      <c r="D251" s="72">
        <v>7.8315894999999998</v>
      </c>
      <c r="E251" s="72">
        <v>8.2218438000000003</v>
      </c>
      <c r="F251" s="72">
        <v>7.3207712000000003</v>
      </c>
    </row>
    <row r="252" spans="1:6" x14ac:dyDescent="0.25">
      <c r="A252" s="8">
        <v>35977</v>
      </c>
      <c r="B252" s="72">
        <v>738.16399100000001</v>
      </c>
      <c r="C252" s="72">
        <v>9257.2529438000001</v>
      </c>
      <c r="D252" s="72">
        <v>7.9738989</v>
      </c>
      <c r="E252" s="72">
        <v>8.4016356999999999</v>
      </c>
      <c r="F252" s="72">
        <v>7.4168773999999997</v>
      </c>
    </row>
    <row r="253" spans="1:6" x14ac:dyDescent="0.25">
      <c r="A253" s="8">
        <v>36008</v>
      </c>
      <c r="B253" s="72">
        <v>717.17315759999997</v>
      </c>
      <c r="C253" s="72">
        <v>9248.5333117999999</v>
      </c>
      <c r="D253" s="72">
        <v>7.7544529000000004</v>
      </c>
      <c r="E253" s="72">
        <v>8.239846</v>
      </c>
      <c r="F253" s="72">
        <v>7.1232625000000001</v>
      </c>
    </row>
    <row r="254" spans="1:6" x14ac:dyDescent="0.25">
      <c r="A254" s="60">
        <v>36039</v>
      </c>
      <c r="B254" s="72">
        <v>708.61529359999997</v>
      </c>
      <c r="C254" s="72">
        <v>9283.5337708000006</v>
      </c>
      <c r="D254" s="72">
        <v>7.6330340000000003</v>
      </c>
      <c r="E254" s="72">
        <v>7.8673874000000001</v>
      </c>
      <c r="F254" s="72">
        <v>7.327267</v>
      </c>
    </row>
    <row r="255" spans="1:6" x14ac:dyDescent="0.25">
      <c r="A255" s="8">
        <v>36069</v>
      </c>
      <c r="B255" s="72">
        <v>677.40436290000002</v>
      </c>
      <c r="C255" s="72">
        <v>9262.9713917000008</v>
      </c>
      <c r="D255" s="72">
        <v>7.3130351999999998</v>
      </c>
      <c r="E255" s="72">
        <v>7.5729965000000004</v>
      </c>
      <c r="F255" s="72">
        <v>6.9752947000000001</v>
      </c>
    </row>
    <row r="256" spans="1:6" x14ac:dyDescent="0.25">
      <c r="A256" s="8">
        <v>36100</v>
      </c>
      <c r="B256" s="72">
        <v>707.00406269999996</v>
      </c>
      <c r="C256" s="72">
        <v>9271.4912555999999</v>
      </c>
      <c r="D256" s="72">
        <v>7.6255701</v>
      </c>
      <c r="E256" s="72">
        <v>7.8220158</v>
      </c>
      <c r="F256" s="72">
        <v>7.3693910999999996</v>
      </c>
    </row>
    <row r="257" spans="1:6" x14ac:dyDescent="0.25">
      <c r="A257" s="8">
        <v>36130</v>
      </c>
      <c r="B257" s="72">
        <v>664.47777489999999</v>
      </c>
      <c r="C257" s="72">
        <v>9250.7048078000007</v>
      </c>
      <c r="D257" s="72">
        <v>7.1829961999999998</v>
      </c>
      <c r="E257" s="72">
        <v>7.4951574000000001</v>
      </c>
      <c r="F257" s="72">
        <v>6.7779718999999998</v>
      </c>
    </row>
    <row r="258" spans="1:6" x14ac:dyDescent="0.25">
      <c r="A258" s="8">
        <v>36161</v>
      </c>
      <c r="B258" s="72">
        <v>658.03521290000003</v>
      </c>
      <c r="C258" s="72">
        <v>9244.1786881999997</v>
      </c>
      <c r="D258" s="72">
        <v>7.1183740000000002</v>
      </c>
      <c r="E258" s="72">
        <v>7.3011936000000004</v>
      </c>
      <c r="F258" s="72">
        <v>6.8804259999999999</v>
      </c>
    </row>
    <row r="259" spans="1:6" x14ac:dyDescent="0.25">
      <c r="A259" s="8">
        <v>36192</v>
      </c>
      <c r="B259" s="72">
        <v>658.28135710000004</v>
      </c>
      <c r="C259" s="72">
        <v>9252.7662022999993</v>
      </c>
      <c r="D259" s="72">
        <v>7.1144277000000002</v>
      </c>
      <c r="E259" s="72">
        <v>7.3258764000000003</v>
      </c>
      <c r="F259" s="72">
        <v>6.8382937999999998</v>
      </c>
    </row>
    <row r="260" spans="1:6" x14ac:dyDescent="0.25">
      <c r="A260" s="8">
        <v>36220</v>
      </c>
      <c r="B260" s="72">
        <v>650.09819670000002</v>
      </c>
      <c r="C260" s="72">
        <v>9271.1099592999999</v>
      </c>
      <c r="D260" s="72">
        <v>7.0120858999999998</v>
      </c>
      <c r="E260" s="72">
        <v>7.0735923999999999</v>
      </c>
      <c r="F260" s="72">
        <v>6.9317156999999998</v>
      </c>
    </row>
    <row r="261" spans="1:6" x14ac:dyDescent="0.25">
      <c r="A261" s="8">
        <v>36251</v>
      </c>
      <c r="B261" s="72">
        <v>646.92382899999996</v>
      </c>
      <c r="C261" s="72">
        <v>9269.7166481999993</v>
      </c>
      <c r="D261" s="72">
        <v>6.9788953999999999</v>
      </c>
      <c r="E261" s="72">
        <v>7.1449273</v>
      </c>
      <c r="F261" s="72">
        <v>6.7624535999999997</v>
      </c>
    </row>
    <row r="262" spans="1:6" x14ac:dyDescent="0.25">
      <c r="A262" s="8">
        <v>36281</v>
      </c>
      <c r="B262" s="72">
        <v>650.55511430000001</v>
      </c>
      <c r="C262" s="72">
        <v>9261.4919909</v>
      </c>
      <c r="D262" s="72">
        <v>7.0243013999999997</v>
      </c>
      <c r="E262" s="72">
        <v>7.2199013000000001</v>
      </c>
      <c r="F262" s="72">
        <v>6.7694203999999996</v>
      </c>
    </row>
    <row r="263" spans="1:6" x14ac:dyDescent="0.25">
      <c r="A263" s="60">
        <v>36312</v>
      </c>
      <c r="B263" s="72">
        <v>617.32748579999998</v>
      </c>
      <c r="C263" s="72">
        <v>9279.4165866999992</v>
      </c>
      <c r="D263" s="72">
        <v>6.6526541000000003</v>
      </c>
      <c r="E263" s="72">
        <v>6.7948445</v>
      </c>
      <c r="F263" s="72">
        <v>6.4671726999999999</v>
      </c>
    </row>
    <row r="264" spans="1:6" x14ac:dyDescent="0.25">
      <c r="A264" s="8">
        <v>36342</v>
      </c>
      <c r="B264" s="72">
        <v>620.80425119999995</v>
      </c>
      <c r="C264" s="72">
        <v>9301.0146045000001</v>
      </c>
      <c r="D264" s="72">
        <v>6.6745863999999999</v>
      </c>
      <c r="E264" s="72">
        <v>6.8607870000000002</v>
      </c>
      <c r="F264" s="72">
        <v>6.4325717999999998</v>
      </c>
    </row>
    <row r="265" spans="1:6" x14ac:dyDescent="0.25">
      <c r="A265" s="8">
        <v>36373</v>
      </c>
      <c r="B265" s="72">
        <v>644.42912420000005</v>
      </c>
      <c r="C265" s="72">
        <v>9332.7256892999994</v>
      </c>
      <c r="D265" s="72">
        <v>6.9050472999999997</v>
      </c>
      <c r="E265" s="72">
        <v>7.1358879000000002</v>
      </c>
      <c r="F265" s="72">
        <v>6.6043330999999998</v>
      </c>
    </row>
    <row r="266" spans="1:6" x14ac:dyDescent="0.25">
      <c r="A266" s="8">
        <v>36404</v>
      </c>
      <c r="B266" s="72">
        <v>659.0489877</v>
      </c>
      <c r="C266" s="72">
        <v>9360.5195198000001</v>
      </c>
      <c r="D266" s="72">
        <v>7.0407308999999998</v>
      </c>
      <c r="E266" s="72">
        <v>7.1769971999999997</v>
      </c>
      <c r="F266" s="72">
        <v>6.8643587000000004</v>
      </c>
    </row>
    <row r="267" spans="1:6" x14ac:dyDescent="0.25">
      <c r="A267" s="8">
        <v>36434</v>
      </c>
      <c r="B267" s="72">
        <v>635.36066080000001</v>
      </c>
      <c r="C267" s="72">
        <v>9376.9899530999992</v>
      </c>
      <c r="D267" s="72">
        <v>6.7757421999999998</v>
      </c>
      <c r="E267" s="72">
        <v>6.9866906999999996</v>
      </c>
      <c r="F267" s="72">
        <v>6.5040844</v>
      </c>
    </row>
    <row r="268" spans="1:6" x14ac:dyDescent="0.25">
      <c r="A268" s="8">
        <v>36465</v>
      </c>
      <c r="B268" s="72">
        <v>602.34845129999997</v>
      </c>
      <c r="C268" s="72">
        <v>9354.0949361000003</v>
      </c>
      <c r="D268" s="72">
        <v>6.4394092000000001</v>
      </c>
      <c r="E268" s="72">
        <v>6.5557439999999998</v>
      </c>
      <c r="F268" s="72">
        <v>6.2897553000000004</v>
      </c>
    </row>
    <row r="269" spans="1:6" x14ac:dyDescent="0.25">
      <c r="A269" s="8">
        <v>36495</v>
      </c>
      <c r="B269" s="72">
        <v>629.30037159999995</v>
      </c>
      <c r="C269" s="72">
        <v>9415.3394363000007</v>
      </c>
      <c r="D269" s="72">
        <v>6.6837777999999997</v>
      </c>
      <c r="E269" s="72">
        <v>6.9852771999999996</v>
      </c>
      <c r="F269" s="72">
        <v>6.2967205000000002</v>
      </c>
    </row>
    <row r="270" spans="1:6" x14ac:dyDescent="0.25">
      <c r="A270" s="8">
        <v>36526</v>
      </c>
      <c r="B270" s="72">
        <v>634.25776589999998</v>
      </c>
      <c r="C270" s="72">
        <v>9372.3779286999998</v>
      </c>
      <c r="D270" s="72">
        <v>6.7673088999999997</v>
      </c>
      <c r="E270" s="72">
        <v>6.8551428999999997</v>
      </c>
      <c r="F270" s="72">
        <v>6.6542237999999996</v>
      </c>
    </row>
    <row r="271" spans="1:6" x14ac:dyDescent="0.25">
      <c r="A271" s="8">
        <v>36557</v>
      </c>
      <c r="B271" s="72">
        <v>622.92719160000001</v>
      </c>
      <c r="C271" s="72">
        <v>9412.0833667999996</v>
      </c>
      <c r="D271" s="72">
        <v>6.6183772999999997</v>
      </c>
      <c r="E271" s="72">
        <v>6.5709755000000003</v>
      </c>
      <c r="F271" s="72">
        <v>6.6792746000000003</v>
      </c>
    </row>
    <row r="272" spans="1:6" x14ac:dyDescent="0.25">
      <c r="A272" s="60">
        <v>36586</v>
      </c>
      <c r="B272" s="72">
        <v>620.86333660000003</v>
      </c>
      <c r="C272" s="72">
        <v>9457.9798983000001</v>
      </c>
      <c r="D272" s="72">
        <v>6.5644391999999998</v>
      </c>
      <c r="E272" s="72">
        <v>6.5633948999999996</v>
      </c>
      <c r="F272" s="72">
        <v>6.5657699000000003</v>
      </c>
    </row>
    <row r="273" spans="1:6" x14ac:dyDescent="0.25">
      <c r="A273" s="8">
        <v>36617</v>
      </c>
      <c r="B273" s="72">
        <v>604.30944380000005</v>
      </c>
      <c r="C273" s="72">
        <v>9478.3031592000007</v>
      </c>
      <c r="D273" s="72">
        <v>6.3757134000000004</v>
      </c>
      <c r="E273" s="72">
        <v>6.3828740000000002</v>
      </c>
      <c r="F273" s="72">
        <v>6.3665959000000001</v>
      </c>
    </row>
    <row r="274" spans="1:6" x14ac:dyDescent="0.25">
      <c r="A274" s="8">
        <v>36647</v>
      </c>
      <c r="B274" s="72">
        <v>607.8904771</v>
      </c>
      <c r="C274" s="72">
        <v>9478.0184078000002</v>
      </c>
      <c r="D274" s="72">
        <v>6.4136873999999997</v>
      </c>
      <c r="E274" s="72">
        <v>6.4432020000000003</v>
      </c>
      <c r="F274" s="72">
        <v>6.3761330999999997</v>
      </c>
    </row>
    <row r="275" spans="1:6" x14ac:dyDescent="0.25">
      <c r="A275" s="8">
        <v>36678</v>
      </c>
      <c r="B275" s="72">
        <v>580.28968239999995</v>
      </c>
      <c r="C275" s="72">
        <v>9490.6126488999998</v>
      </c>
      <c r="D275" s="72">
        <v>6.1143542999999996</v>
      </c>
      <c r="E275" s="72">
        <v>6.3140749999999999</v>
      </c>
      <c r="F275" s="72">
        <v>5.8601760000000001</v>
      </c>
    </row>
    <row r="276" spans="1:6" x14ac:dyDescent="0.25">
      <c r="A276" s="8">
        <v>36708</v>
      </c>
      <c r="B276" s="72">
        <v>569.23656989999995</v>
      </c>
      <c r="C276" s="72">
        <v>9561.4229343000006</v>
      </c>
      <c r="D276" s="72">
        <v>5.9534713000000004</v>
      </c>
      <c r="E276" s="72">
        <v>6.2632525000000001</v>
      </c>
      <c r="F276" s="72">
        <v>5.5598891000000004</v>
      </c>
    </row>
    <row r="277" spans="1:6" x14ac:dyDescent="0.25">
      <c r="A277" s="8">
        <v>36739</v>
      </c>
      <c r="B277" s="72">
        <v>578.94201810000004</v>
      </c>
      <c r="C277" s="72">
        <v>9568.1064810000007</v>
      </c>
      <c r="D277" s="72">
        <v>6.0507480999999999</v>
      </c>
      <c r="E277" s="72">
        <v>6.4397383000000001</v>
      </c>
      <c r="F277" s="72">
        <v>5.5596705999999996</v>
      </c>
    </row>
    <row r="278" spans="1:6" x14ac:dyDescent="0.25">
      <c r="A278" s="8">
        <v>36770</v>
      </c>
      <c r="B278" s="72">
        <v>569.7380564</v>
      </c>
      <c r="C278" s="72">
        <v>9555.1356376000003</v>
      </c>
      <c r="D278" s="72">
        <v>5.962637</v>
      </c>
      <c r="E278" s="72">
        <v>6.2806648000000003</v>
      </c>
      <c r="F278" s="72">
        <v>5.5583752999999998</v>
      </c>
    </row>
    <row r="279" spans="1:6" x14ac:dyDescent="0.25">
      <c r="A279" s="8">
        <v>36800</v>
      </c>
      <c r="B279" s="72">
        <v>572.88972950000004</v>
      </c>
      <c r="C279" s="72">
        <v>9533.4806712000009</v>
      </c>
      <c r="D279" s="72">
        <v>6.0092400000000001</v>
      </c>
      <c r="E279" s="72">
        <v>6.3608494999999996</v>
      </c>
      <c r="F279" s="72">
        <v>5.5620564999999997</v>
      </c>
    </row>
    <row r="280" spans="1:6" x14ac:dyDescent="0.25">
      <c r="A280" s="8">
        <v>36831</v>
      </c>
      <c r="B280" s="72">
        <v>594.67976820000001</v>
      </c>
      <c r="C280" s="72">
        <v>9497.9719841000006</v>
      </c>
      <c r="D280" s="72">
        <v>6.2611236000000003</v>
      </c>
      <c r="E280" s="72">
        <v>6.5259445999999999</v>
      </c>
      <c r="F280" s="72">
        <v>5.9226137999999997</v>
      </c>
    </row>
    <row r="281" spans="1:6" x14ac:dyDescent="0.25">
      <c r="A281" s="60">
        <v>36861</v>
      </c>
      <c r="B281" s="72">
        <v>595.62321039999995</v>
      </c>
      <c r="C281" s="72">
        <v>9540.2706706000008</v>
      </c>
      <c r="D281" s="72">
        <v>6.2432527000000002</v>
      </c>
      <c r="E281" s="72">
        <v>6.6066400999999999</v>
      </c>
      <c r="F281" s="72">
        <v>5.7807135000000001</v>
      </c>
    </row>
    <row r="282" spans="1:6" x14ac:dyDescent="0.25">
      <c r="A282" s="8">
        <v>36892</v>
      </c>
      <c r="B282" s="72">
        <v>585.69314299999996</v>
      </c>
      <c r="C282" s="72">
        <v>9539.4571708000003</v>
      </c>
      <c r="D282" s="72">
        <v>6.1396905000000004</v>
      </c>
      <c r="E282" s="72">
        <v>6.4613607000000002</v>
      </c>
      <c r="F282" s="72">
        <v>5.7305641999999999</v>
      </c>
    </row>
    <row r="283" spans="1:6" x14ac:dyDescent="0.25">
      <c r="A283" s="8">
        <v>36923</v>
      </c>
      <c r="B283" s="72">
        <v>622.60933999999997</v>
      </c>
      <c r="C283" s="72">
        <v>9576.8756228999991</v>
      </c>
      <c r="D283" s="72">
        <v>6.5011739000000004</v>
      </c>
      <c r="E283" s="72">
        <v>6.7757250999999998</v>
      </c>
      <c r="F283" s="72">
        <v>6.1540436999999999</v>
      </c>
    </row>
    <row r="284" spans="1:6" x14ac:dyDescent="0.25">
      <c r="A284" s="8">
        <v>36951</v>
      </c>
      <c r="B284" s="72">
        <v>618.87884450000001</v>
      </c>
      <c r="C284" s="72">
        <v>9582.8979641999995</v>
      </c>
      <c r="D284" s="72">
        <v>6.4581596000000001</v>
      </c>
      <c r="E284" s="72">
        <v>6.7526874000000001</v>
      </c>
      <c r="F284" s="72">
        <v>6.0888970000000002</v>
      </c>
    </row>
    <row r="285" spans="1:6" x14ac:dyDescent="0.25">
      <c r="A285" s="8">
        <v>36982</v>
      </c>
      <c r="B285" s="72">
        <v>655.84284839999998</v>
      </c>
      <c r="C285" s="72">
        <v>9670.7672419999999</v>
      </c>
      <c r="D285" s="72">
        <v>6.7817043999999997</v>
      </c>
      <c r="E285" s="72">
        <v>7.0051147</v>
      </c>
      <c r="F285" s="72">
        <v>6.5027682999999996</v>
      </c>
    </row>
    <row r="286" spans="1:6" x14ac:dyDescent="0.25">
      <c r="A286" s="8">
        <v>37012</v>
      </c>
      <c r="B286" s="72">
        <v>666.80945299999996</v>
      </c>
      <c r="C286" s="72">
        <v>9674.9147783999997</v>
      </c>
      <c r="D286" s="72">
        <v>6.8921481</v>
      </c>
      <c r="E286" s="72">
        <v>7.0143642000000002</v>
      </c>
      <c r="F286" s="72">
        <v>6.7393776000000001</v>
      </c>
    </row>
    <row r="287" spans="1:6" x14ac:dyDescent="0.25">
      <c r="A287" s="8">
        <v>37043</v>
      </c>
      <c r="B287" s="72">
        <v>670.72738500000003</v>
      </c>
      <c r="C287" s="72">
        <v>9675.7218023999994</v>
      </c>
      <c r="D287" s="72">
        <v>6.9320655999999996</v>
      </c>
      <c r="E287" s="72">
        <v>7.1510904999999996</v>
      </c>
      <c r="F287" s="72">
        <v>6.65808</v>
      </c>
    </row>
    <row r="288" spans="1:6" x14ac:dyDescent="0.25">
      <c r="A288" s="8">
        <v>37073</v>
      </c>
      <c r="B288" s="72">
        <v>666.68722630000002</v>
      </c>
      <c r="C288" s="72">
        <v>9691.3875289000007</v>
      </c>
      <c r="D288" s="72">
        <v>6.8791720999999999</v>
      </c>
      <c r="E288" s="72">
        <v>7.2041177000000003</v>
      </c>
      <c r="F288" s="72">
        <v>6.4698671000000001</v>
      </c>
    </row>
    <row r="289" spans="1:6" x14ac:dyDescent="0.25">
      <c r="A289" s="8">
        <v>37104</v>
      </c>
      <c r="B289" s="72">
        <v>668.45446389999995</v>
      </c>
      <c r="C289" s="72">
        <v>9715.5716396000007</v>
      </c>
      <c r="D289" s="72">
        <v>6.8802380999999997</v>
      </c>
      <c r="E289" s="72">
        <v>7.0946213</v>
      </c>
      <c r="F289" s="72">
        <v>6.6116596000000003</v>
      </c>
    </row>
    <row r="290" spans="1:6" x14ac:dyDescent="0.25">
      <c r="A290" s="60">
        <v>37135</v>
      </c>
      <c r="B290" s="72">
        <v>662.87032829999998</v>
      </c>
      <c r="C290" s="72">
        <v>9689.8676811000005</v>
      </c>
      <c r="D290" s="72">
        <v>6.8408604999999998</v>
      </c>
      <c r="E290" s="72">
        <v>7.1147837999999997</v>
      </c>
      <c r="F290" s="72">
        <v>6.4957655000000001</v>
      </c>
    </row>
    <row r="291" spans="1:6" x14ac:dyDescent="0.25">
      <c r="A291" s="8">
        <v>37165</v>
      </c>
      <c r="B291" s="72">
        <v>701.09361999999999</v>
      </c>
      <c r="C291" s="72">
        <v>9747.1844308</v>
      </c>
      <c r="D291" s="72">
        <v>7.1927808999999998</v>
      </c>
      <c r="E291" s="72">
        <v>7.4066141999999999</v>
      </c>
      <c r="F291" s="72">
        <v>6.9242666000000002</v>
      </c>
    </row>
    <row r="292" spans="1:6" x14ac:dyDescent="0.25">
      <c r="A292" s="8">
        <v>37196</v>
      </c>
      <c r="B292" s="72">
        <v>671.00011810000001</v>
      </c>
      <c r="C292" s="72">
        <v>9749.5531530999997</v>
      </c>
      <c r="D292" s="72">
        <v>6.8823679000000002</v>
      </c>
      <c r="E292" s="72">
        <v>7.1798451999999999</v>
      </c>
      <c r="F292" s="72">
        <v>6.5089756999999997</v>
      </c>
    </row>
    <row r="293" spans="1:6" x14ac:dyDescent="0.25">
      <c r="A293" s="8">
        <v>37226</v>
      </c>
      <c r="B293" s="72">
        <v>667.73727020000001</v>
      </c>
      <c r="C293" s="72">
        <v>9732.8504348999995</v>
      </c>
      <c r="D293" s="72">
        <v>6.8606547999999998</v>
      </c>
      <c r="E293" s="72">
        <v>6.9795468999999999</v>
      </c>
      <c r="F293" s="72">
        <v>6.7114896000000002</v>
      </c>
    </row>
    <row r="294" spans="1:6" x14ac:dyDescent="0.25">
      <c r="A294" s="8">
        <v>37257</v>
      </c>
      <c r="B294" s="72">
        <v>674.74714029999996</v>
      </c>
      <c r="C294" s="72">
        <v>9761.4565547000002</v>
      </c>
      <c r="D294" s="72">
        <v>6.9123612000000003</v>
      </c>
      <c r="E294" s="72">
        <v>7.0916832999999997</v>
      </c>
      <c r="F294" s="72">
        <v>6.6882732999999996</v>
      </c>
    </row>
    <row r="295" spans="1:6" x14ac:dyDescent="0.25">
      <c r="A295" s="8">
        <v>37288</v>
      </c>
      <c r="B295" s="72">
        <v>638.22309749999999</v>
      </c>
      <c r="C295" s="72">
        <v>9765.2159800999998</v>
      </c>
      <c r="D295" s="72">
        <v>6.5356782999999998</v>
      </c>
      <c r="E295" s="72">
        <v>6.8496173999999996</v>
      </c>
      <c r="F295" s="72">
        <v>6.1402086999999996</v>
      </c>
    </row>
    <row r="296" spans="1:6" x14ac:dyDescent="0.25">
      <c r="A296" s="8">
        <v>37316</v>
      </c>
      <c r="B296" s="72">
        <v>627.52845400000001</v>
      </c>
      <c r="C296" s="72">
        <v>9759.8491073000005</v>
      </c>
      <c r="D296" s="72">
        <v>6.4296942000000001</v>
      </c>
      <c r="E296" s="72">
        <v>6.8430245999999997</v>
      </c>
      <c r="F296" s="72">
        <v>5.9089219000000002</v>
      </c>
    </row>
    <row r="297" spans="1:6" x14ac:dyDescent="0.25">
      <c r="A297" s="8">
        <v>37347</v>
      </c>
      <c r="B297" s="72">
        <v>617.82005279999998</v>
      </c>
      <c r="C297" s="72">
        <v>9737.4402496000002</v>
      </c>
      <c r="D297" s="72">
        <v>6.3447892000000001</v>
      </c>
      <c r="E297" s="72">
        <v>6.7277750000000003</v>
      </c>
      <c r="F297" s="72">
        <v>5.8601254999999997</v>
      </c>
    </row>
    <row r="298" spans="1:6" x14ac:dyDescent="0.25">
      <c r="A298" s="8">
        <v>37377</v>
      </c>
      <c r="B298" s="72">
        <v>621.68548069999997</v>
      </c>
      <c r="C298" s="72">
        <v>9756.9642973999999</v>
      </c>
      <c r="D298" s="72">
        <v>6.3717100999999996</v>
      </c>
      <c r="E298" s="72">
        <v>6.6480153</v>
      </c>
      <c r="F298" s="72">
        <v>6.0219021000000001</v>
      </c>
    </row>
    <row r="299" spans="1:6" x14ac:dyDescent="0.25">
      <c r="A299" s="60">
        <v>37408</v>
      </c>
      <c r="B299" s="72">
        <v>636.36081909999996</v>
      </c>
      <c r="C299" s="72">
        <v>9797.6686716000004</v>
      </c>
      <c r="D299" s="72">
        <v>6.4950229000000004</v>
      </c>
      <c r="E299" s="72">
        <v>6.5299104000000003</v>
      </c>
      <c r="F299" s="72">
        <v>6.4510714</v>
      </c>
    </row>
    <row r="300" spans="1:6" x14ac:dyDescent="0.25">
      <c r="A300" s="8">
        <v>37438</v>
      </c>
      <c r="B300" s="72">
        <v>603.76050759999998</v>
      </c>
      <c r="C300" s="72">
        <v>9771.1079647999995</v>
      </c>
      <c r="D300" s="72">
        <v>6.1790383000000002</v>
      </c>
      <c r="E300" s="72">
        <v>6.2786264999999997</v>
      </c>
      <c r="F300" s="72">
        <v>6.0538113999999998</v>
      </c>
    </row>
    <row r="301" spans="1:6" x14ac:dyDescent="0.25">
      <c r="A301" s="8">
        <v>37469</v>
      </c>
      <c r="B301" s="72">
        <v>625.28498839999997</v>
      </c>
      <c r="C301" s="72">
        <v>9849.6167628000003</v>
      </c>
      <c r="D301" s="72">
        <v>6.3483178999999996</v>
      </c>
      <c r="E301" s="72">
        <v>6.4975643999999999</v>
      </c>
      <c r="F301" s="72">
        <v>6.1621487999999998</v>
      </c>
    </row>
    <row r="302" spans="1:6" x14ac:dyDescent="0.25">
      <c r="A302" s="8">
        <v>37500</v>
      </c>
      <c r="B302" s="72">
        <v>621.50643979999995</v>
      </c>
      <c r="C302" s="72">
        <v>9847.5188309000005</v>
      </c>
      <c r="D302" s="72">
        <v>6.3112997999999996</v>
      </c>
      <c r="E302" s="72">
        <v>6.3533230999999999</v>
      </c>
      <c r="F302" s="72">
        <v>6.2590659000000004</v>
      </c>
    </row>
    <row r="303" spans="1:6" x14ac:dyDescent="0.25">
      <c r="A303" s="8">
        <v>37530</v>
      </c>
      <c r="B303" s="72">
        <v>602.81052060000002</v>
      </c>
      <c r="C303" s="72">
        <v>9837.5832573999996</v>
      </c>
      <c r="D303" s="72">
        <v>6.1276280999999999</v>
      </c>
      <c r="E303" s="72">
        <v>6.1733159999999998</v>
      </c>
      <c r="F303" s="72">
        <v>6.0709353999999998</v>
      </c>
    </row>
    <row r="304" spans="1:6" x14ac:dyDescent="0.25">
      <c r="A304" s="60">
        <v>37561</v>
      </c>
      <c r="B304" s="72">
        <v>609.62764979999997</v>
      </c>
      <c r="C304" s="72">
        <v>9893.8509040000008</v>
      </c>
      <c r="D304" s="72">
        <v>6.1616822000000004</v>
      </c>
      <c r="E304" s="72">
        <v>6.1700058999999996</v>
      </c>
      <c r="F304" s="72">
        <v>6.1513586</v>
      </c>
    </row>
    <row r="305" spans="1:6" x14ac:dyDescent="0.25">
      <c r="A305" s="8">
        <v>37591</v>
      </c>
      <c r="B305" s="72">
        <v>614.58240220000005</v>
      </c>
      <c r="C305" s="72">
        <v>9942.3409068000001</v>
      </c>
      <c r="D305" s="72">
        <v>6.1814657999999998</v>
      </c>
      <c r="E305" s="72">
        <v>6.2899281</v>
      </c>
      <c r="F305" s="72">
        <v>6.0472688999999997</v>
      </c>
    </row>
    <row r="306" spans="1:6" x14ac:dyDescent="0.25">
      <c r="A306" s="8">
        <v>37622</v>
      </c>
      <c r="B306" s="72">
        <v>607.32111880000002</v>
      </c>
      <c r="C306" s="72">
        <v>9988.4548632999995</v>
      </c>
      <c r="D306" s="72">
        <v>6.0802309000000001</v>
      </c>
      <c r="E306" s="72">
        <v>6.2377323000000002</v>
      </c>
      <c r="F306" s="72">
        <v>5.8864874</v>
      </c>
    </row>
    <row r="307" spans="1:6" x14ac:dyDescent="0.25">
      <c r="A307" s="8">
        <v>37653</v>
      </c>
      <c r="B307" s="72">
        <v>595.52110600000003</v>
      </c>
      <c r="C307" s="72">
        <v>10001.642374700001</v>
      </c>
      <c r="D307" s="72">
        <v>5.9542332</v>
      </c>
      <c r="E307" s="72">
        <v>6.0550249000000003</v>
      </c>
      <c r="F307" s="72">
        <v>5.8302414999999996</v>
      </c>
    </row>
    <row r="308" spans="1:6" x14ac:dyDescent="0.25">
      <c r="A308" s="8">
        <v>37681</v>
      </c>
      <c r="B308" s="72">
        <v>611.28983630000005</v>
      </c>
      <c r="C308" s="72">
        <v>9971.0999312000004</v>
      </c>
      <c r="D308" s="72">
        <v>6.1306158999999996</v>
      </c>
      <c r="E308" s="72">
        <v>6.0540510000000003</v>
      </c>
      <c r="F308" s="72">
        <v>6.2251029000000004</v>
      </c>
    </row>
    <row r="309" spans="1:6" x14ac:dyDescent="0.25">
      <c r="A309" s="60">
        <v>37712</v>
      </c>
      <c r="B309" s="72">
        <v>600.37231840000004</v>
      </c>
      <c r="C309" s="72">
        <v>9958.3397643999997</v>
      </c>
      <c r="D309" s="72">
        <v>6.0288395000000001</v>
      </c>
      <c r="E309" s="72">
        <v>6.2056874999999998</v>
      </c>
      <c r="F309" s="72">
        <v>5.8111516999999999</v>
      </c>
    </row>
    <row r="310" spans="1:6" x14ac:dyDescent="0.25">
      <c r="A310" s="8">
        <v>37742</v>
      </c>
      <c r="B310" s="72">
        <v>605.69614100000001</v>
      </c>
      <c r="C310" s="72">
        <v>9981.3558474000001</v>
      </c>
      <c r="D310" s="72">
        <v>6.0682752000000004</v>
      </c>
      <c r="E310" s="72">
        <v>6.0700129</v>
      </c>
      <c r="F310" s="72">
        <v>6.0661449999999997</v>
      </c>
    </row>
    <row r="311" spans="1:6" x14ac:dyDescent="0.25">
      <c r="A311" s="8">
        <v>37773</v>
      </c>
      <c r="B311" s="72">
        <v>602.66862330000004</v>
      </c>
      <c r="C311" s="72">
        <v>9954.9918259999995</v>
      </c>
      <c r="D311" s="72">
        <v>6.0539338999999996</v>
      </c>
      <c r="E311" s="72">
        <v>6.1757518999999998</v>
      </c>
      <c r="F311" s="72">
        <v>5.9040251000000001</v>
      </c>
    </row>
    <row r="312" spans="1:6" x14ac:dyDescent="0.25">
      <c r="A312" s="8">
        <v>37803</v>
      </c>
      <c r="B312" s="72">
        <v>609.8552062</v>
      </c>
      <c r="C312" s="72">
        <v>9953.3100837999991</v>
      </c>
      <c r="D312" s="72">
        <v>6.1271597</v>
      </c>
      <c r="E312" s="72">
        <v>6.1272390999999997</v>
      </c>
      <c r="F312" s="72">
        <v>6.1270619000000002</v>
      </c>
    </row>
    <row r="313" spans="1:6" x14ac:dyDescent="0.25">
      <c r="A313" s="8">
        <v>37834</v>
      </c>
      <c r="B313" s="72">
        <v>580.61445349999997</v>
      </c>
      <c r="C313" s="72">
        <v>9981.0581908999993</v>
      </c>
      <c r="D313" s="72">
        <v>5.8171632999999998</v>
      </c>
      <c r="E313" s="72">
        <v>5.7282655</v>
      </c>
      <c r="F313" s="72">
        <v>5.9267646000000003</v>
      </c>
    </row>
    <row r="314" spans="1:6" x14ac:dyDescent="0.25">
      <c r="A314" s="60">
        <v>37865</v>
      </c>
      <c r="B314" s="72">
        <v>576.61176650000004</v>
      </c>
      <c r="C314" s="72">
        <v>9985.2319014000004</v>
      </c>
      <c r="D314" s="72">
        <v>5.7746456999999998</v>
      </c>
      <c r="E314" s="72">
        <v>5.6053172</v>
      </c>
      <c r="F314" s="72">
        <v>5.9835501000000004</v>
      </c>
    </row>
    <row r="315" spans="1:6" x14ac:dyDescent="0.25">
      <c r="A315" s="8">
        <v>37895</v>
      </c>
      <c r="B315" s="72">
        <v>578.92423980000001</v>
      </c>
      <c r="C315" s="72">
        <v>10011.032525000001</v>
      </c>
      <c r="D315" s="72">
        <v>5.7828624</v>
      </c>
      <c r="E315" s="72">
        <v>5.7222020999999996</v>
      </c>
      <c r="F315" s="72">
        <v>5.8580722999999999</v>
      </c>
    </row>
    <row r="316" spans="1:6" x14ac:dyDescent="0.25">
      <c r="A316" s="8">
        <v>37926</v>
      </c>
      <c r="B316" s="72">
        <v>565.76394949999997</v>
      </c>
      <c r="C316" s="72">
        <v>9994.3969883999998</v>
      </c>
      <c r="D316" s="72">
        <v>5.6608112999999998</v>
      </c>
      <c r="E316" s="72">
        <v>5.3940193000000001</v>
      </c>
      <c r="F316" s="72">
        <v>5.9909754</v>
      </c>
    </row>
    <row r="317" spans="1:6" x14ac:dyDescent="0.25">
      <c r="A317" s="8">
        <v>37956</v>
      </c>
      <c r="B317" s="72">
        <v>569.77101679999998</v>
      </c>
      <c r="C317" s="72">
        <v>10029.9946571</v>
      </c>
      <c r="D317" s="72">
        <v>5.6806711999999999</v>
      </c>
      <c r="E317" s="72">
        <v>5.4201972999999999</v>
      </c>
      <c r="F317" s="72">
        <v>6.0046024999999998</v>
      </c>
    </row>
    <row r="318" spans="1:6" x14ac:dyDescent="0.25">
      <c r="A318" s="8">
        <v>37987</v>
      </c>
      <c r="B318" s="72">
        <v>553.87991239999997</v>
      </c>
      <c r="C318" s="72">
        <v>10015.6877055</v>
      </c>
      <c r="D318" s="72">
        <v>5.5301235999999996</v>
      </c>
      <c r="E318" s="72">
        <v>5.3075754999999996</v>
      </c>
      <c r="F318" s="72">
        <v>5.8079242999999998</v>
      </c>
    </row>
    <row r="319" spans="1:6" x14ac:dyDescent="0.25">
      <c r="A319" s="60">
        <v>38018</v>
      </c>
      <c r="B319" s="72">
        <v>566.01024210000003</v>
      </c>
      <c r="C319" s="72">
        <v>10031.5329241</v>
      </c>
      <c r="D319" s="72">
        <v>5.6423106000000001</v>
      </c>
      <c r="E319" s="72">
        <v>5.4372062999999997</v>
      </c>
      <c r="F319" s="72">
        <v>5.8981572</v>
      </c>
    </row>
    <row r="320" spans="1:6" x14ac:dyDescent="0.25">
      <c r="A320" s="8">
        <v>38047</v>
      </c>
      <c r="B320" s="72">
        <v>546.14220090000003</v>
      </c>
      <c r="C320" s="72">
        <v>10045.1664757</v>
      </c>
      <c r="D320" s="72">
        <v>5.4368656</v>
      </c>
      <c r="E320" s="72">
        <v>5.3052951999999998</v>
      </c>
      <c r="F320" s="72">
        <v>5.6002096999999997</v>
      </c>
    </row>
    <row r="321" spans="1:6" x14ac:dyDescent="0.25">
      <c r="A321" s="8">
        <v>38078</v>
      </c>
      <c r="B321" s="72">
        <v>554.11387630000002</v>
      </c>
      <c r="C321" s="72">
        <v>10062.942706399999</v>
      </c>
      <c r="D321" s="72">
        <v>5.5064795000000002</v>
      </c>
      <c r="E321" s="72">
        <v>5.4664700000000002</v>
      </c>
      <c r="F321" s="72">
        <v>5.5562028000000003</v>
      </c>
    </row>
    <row r="322" spans="1:6" x14ac:dyDescent="0.25">
      <c r="A322" s="8">
        <v>38108</v>
      </c>
      <c r="B322" s="72">
        <v>536.90280250000001</v>
      </c>
      <c r="C322" s="72">
        <v>10061.7116986</v>
      </c>
      <c r="D322" s="72">
        <v>5.3360981000000001</v>
      </c>
      <c r="E322" s="72">
        <v>5.2148889</v>
      </c>
      <c r="F322" s="72">
        <v>5.4867970000000001</v>
      </c>
    </row>
    <row r="323" spans="1:6" x14ac:dyDescent="0.25">
      <c r="A323" s="8">
        <v>38139</v>
      </c>
      <c r="B323" s="72">
        <v>550.64931179999996</v>
      </c>
      <c r="C323" s="72">
        <v>10080.376483100001</v>
      </c>
      <c r="D323" s="72">
        <v>5.4625868000000004</v>
      </c>
      <c r="E323" s="72">
        <v>5.3904706999999998</v>
      </c>
      <c r="F323" s="72">
        <v>5.5523835999999998</v>
      </c>
    </row>
    <row r="324" spans="1:6" x14ac:dyDescent="0.25">
      <c r="A324" s="8">
        <v>38169</v>
      </c>
      <c r="B324" s="72">
        <v>560.44654309999999</v>
      </c>
      <c r="C324" s="72">
        <v>10098.6286605</v>
      </c>
      <c r="D324" s="72">
        <v>5.5497291999999998</v>
      </c>
      <c r="E324" s="72">
        <v>5.3792996000000004</v>
      </c>
      <c r="F324" s="72">
        <v>5.7607698000000003</v>
      </c>
    </row>
    <row r="325" spans="1:6" x14ac:dyDescent="0.25">
      <c r="A325" s="8">
        <v>38200</v>
      </c>
      <c r="B325" s="72">
        <v>556.73449119999998</v>
      </c>
      <c r="C325" s="72">
        <v>10092.0368856</v>
      </c>
      <c r="D325" s="72">
        <v>5.5165721000000003</v>
      </c>
      <c r="E325" s="72">
        <v>5.4311445999999997</v>
      </c>
      <c r="F325" s="72">
        <v>5.6218838</v>
      </c>
    </row>
    <row r="326" spans="1:6" x14ac:dyDescent="0.25">
      <c r="A326" s="8">
        <v>38231</v>
      </c>
      <c r="B326" s="72">
        <v>544.29198259999998</v>
      </c>
      <c r="C326" s="72">
        <v>10135.9070969</v>
      </c>
      <c r="D326" s="72">
        <v>5.3699384999999999</v>
      </c>
      <c r="E326" s="72">
        <v>5.3691481999999997</v>
      </c>
      <c r="F326" s="72">
        <v>5.3709183999999999</v>
      </c>
    </row>
    <row r="327" spans="1:6" x14ac:dyDescent="0.25">
      <c r="A327" s="8">
        <v>38261</v>
      </c>
      <c r="B327" s="72">
        <v>520.7331504</v>
      </c>
      <c r="C327" s="72">
        <v>10166.343037799999</v>
      </c>
      <c r="D327" s="72">
        <v>5.1221284999999996</v>
      </c>
      <c r="E327" s="72">
        <v>5.0718769999999997</v>
      </c>
      <c r="F327" s="72">
        <v>5.1839962999999996</v>
      </c>
    </row>
    <row r="328" spans="1:6" x14ac:dyDescent="0.25">
      <c r="A328" s="8">
        <v>38292</v>
      </c>
      <c r="B328" s="72">
        <v>526.92906570000002</v>
      </c>
      <c r="C328" s="72">
        <v>10210.6135973</v>
      </c>
      <c r="D328" s="72">
        <v>5.1606014</v>
      </c>
      <c r="E328" s="72">
        <v>5.1428691999999998</v>
      </c>
      <c r="F328" s="72">
        <v>5.1824519999999996</v>
      </c>
    </row>
    <row r="329" spans="1:6" x14ac:dyDescent="0.25">
      <c r="A329" s="8">
        <v>38322</v>
      </c>
      <c r="B329" s="72">
        <v>517.43929739999999</v>
      </c>
      <c r="C329" s="72">
        <v>10210.1345403</v>
      </c>
      <c r="D329" s="72">
        <v>5.0678989000000003</v>
      </c>
      <c r="E329" s="72">
        <v>4.9942501999999998</v>
      </c>
      <c r="F329" s="72">
        <v>5.1583781000000002</v>
      </c>
    </row>
    <row r="330" spans="1:6" x14ac:dyDescent="0.25">
      <c r="A330" s="8">
        <v>38353</v>
      </c>
      <c r="B330" s="72">
        <v>520.75805779999996</v>
      </c>
      <c r="C330" s="72">
        <v>10264.553367</v>
      </c>
      <c r="D330" s="72">
        <v>5.0733630999999999</v>
      </c>
      <c r="E330" s="72">
        <v>4.9149341</v>
      </c>
      <c r="F330" s="72">
        <v>5.2678254000000004</v>
      </c>
    </row>
    <row r="331" spans="1:6" x14ac:dyDescent="0.25">
      <c r="A331" s="8">
        <v>38384</v>
      </c>
      <c r="B331" s="72">
        <v>523.53099180000004</v>
      </c>
      <c r="C331" s="72">
        <v>10298.6079756</v>
      </c>
      <c r="D331" s="72">
        <v>5.0835122000000004</v>
      </c>
      <c r="E331" s="72">
        <v>4.8738777000000004</v>
      </c>
      <c r="F331" s="72">
        <v>5.3399375999999998</v>
      </c>
    </row>
    <row r="332" spans="1:6" x14ac:dyDescent="0.25">
      <c r="A332" s="8">
        <v>38412</v>
      </c>
      <c r="B332" s="72">
        <v>534.31749349999996</v>
      </c>
      <c r="C332" s="72">
        <v>10350.7997545</v>
      </c>
      <c r="D332" s="72">
        <v>5.1620889999999999</v>
      </c>
      <c r="E332" s="72">
        <v>4.8706187999999999</v>
      </c>
      <c r="F332" s="72">
        <v>5.5177598000000003</v>
      </c>
    </row>
    <row r="333" spans="1:6" x14ac:dyDescent="0.25">
      <c r="A333" s="8">
        <v>38443</v>
      </c>
      <c r="B333" s="72">
        <v>531.95944959999997</v>
      </c>
      <c r="C333" s="72">
        <v>10387.187144</v>
      </c>
      <c r="D333" s="72">
        <v>5.1213042</v>
      </c>
      <c r="E333" s="72">
        <v>4.9292996999999996</v>
      </c>
      <c r="F333" s="72">
        <v>5.3567128000000004</v>
      </c>
    </row>
    <row r="334" spans="1:6" x14ac:dyDescent="0.25">
      <c r="A334" s="8">
        <v>38473</v>
      </c>
      <c r="B334" s="72">
        <v>528.63022990000002</v>
      </c>
      <c r="C334" s="72">
        <v>10367.9034495</v>
      </c>
      <c r="D334" s="72">
        <v>5.0987187</v>
      </c>
      <c r="E334" s="72">
        <v>4.8960341999999999</v>
      </c>
      <c r="F334" s="72">
        <v>5.3468062999999999</v>
      </c>
    </row>
    <row r="335" spans="1:6" x14ac:dyDescent="0.25">
      <c r="A335" s="8">
        <v>38504</v>
      </c>
      <c r="B335" s="72">
        <v>514.76051089999999</v>
      </c>
      <c r="C335" s="72">
        <v>10400.4016237</v>
      </c>
      <c r="D335" s="72">
        <v>4.9494292</v>
      </c>
      <c r="E335" s="72">
        <v>4.7490556000000002</v>
      </c>
      <c r="F335" s="72">
        <v>5.1945079999999999</v>
      </c>
    </row>
    <row r="336" spans="1:6" x14ac:dyDescent="0.25">
      <c r="A336" s="8">
        <v>38534</v>
      </c>
      <c r="B336" s="72">
        <v>517.93016079999995</v>
      </c>
      <c r="C336" s="72">
        <v>10418.4934084</v>
      </c>
      <c r="D336" s="72">
        <v>4.9712576999999998</v>
      </c>
      <c r="E336" s="72">
        <v>4.7349402999999999</v>
      </c>
      <c r="F336" s="72">
        <v>5.2590560000000002</v>
      </c>
    </row>
    <row r="337" spans="1:6" x14ac:dyDescent="0.25">
      <c r="A337" s="8">
        <v>38565</v>
      </c>
      <c r="B337" s="72">
        <v>512.49306230000002</v>
      </c>
      <c r="C337" s="72">
        <v>10457.0129423</v>
      </c>
      <c r="D337" s="72">
        <v>4.9009508000000004</v>
      </c>
      <c r="E337" s="72">
        <v>4.8760664</v>
      </c>
      <c r="F337" s="72">
        <v>4.9314187</v>
      </c>
    </row>
    <row r="338" spans="1:6" x14ac:dyDescent="0.25">
      <c r="A338" s="8">
        <v>38596</v>
      </c>
      <c r="B338" s="72">
        <v>522.71870420000005</v>
      </c>
      <c r="C338" s="72">
        <v>10451.0183399</v>
      </c>
      <c r="D338" s="72">
        <v>5.0016055000000001</v>
      </c>
      <c r="E338" s="72">
        <v>4.9063600999999997</v>
      </c>
      <c r="F338" s="72">
        <v>5.1180545000000004</v>
      </c>
    </row>
    <row r="339" spans="1:6" x14ac:dyDescent="0.25">
      <c r="A339" s="8">
        <v>38626</v>
      </c>
      <c r="B339" s="72">
        <v>524.45243049999999</v>
      </c>
      <c r="C339" s="72">
        <v>10457.2871337</v>
      </c>
      <c r="D339" s="72">
        <v>5.0151862999999999</v>
      </c>
      <c r="E339" s="72">
        <v>4.9438711</v>
      </c>
      <c r="F339" s="72">
        <v>5.1020487000000001</v>
      </c>
    </row>
    <row r="340" spans="1:6" x14ac:dyDescent="0.25">
      <c r="A340" s="8">
        <v>38657</v>
      </c>
      <c r="B340" s="72">
        <v>516.39752899999996</v>
      </c>
      <c r="C340" s="72">
        <v>10459.2015651</v>
      </c>
      <c r="D340" s="72">
        <v>4.9372556999999997</v>
      </c>
      <c r="E340" s="72">
        <v>4.9451758000000003</v>
      </c>
      <c r="F340" s="72">
        <v>4.9275849000000003</v>
      </c>
    </row>
    <row r="341" spans="1:6" x14ac:dyDescent="0.25">
      <c r="A341" s="8">
        <v>38687</v>
      </c>
      <c r="B341" s="72">
        <v>531.71784430000002</v>
      </c>
      <c r="C341" s="72">
        <v>10489.2983114</v>
      </c>
      <c r="D341" s="72">
        <v>5.0691459999999999</v>
      </c>
      <c r="E341" s="72">
        <v>5.0510624000000002</v>
      </c>
      <c r="F341" s="72">
        <v>5.0911919000000001</v>
      </c>
    </row>
    <row r="342" spans="1:6" x14ac:dyDescent="0.25">
      <c r="A342" s="8">
        <v>38718</v>
      </c>
      <c r="B342" s="72">
        <v>541.94331629999999</v>
      </c>
      <c r="C342" s="72">
        <v>10497.4034066</v>
      </c>
      <c r="D342" s="72">
        <v>5.1626415999999997</v>
      </c>
      <c r="E342" s="72">
        <v>5.1062645</v>
      </c>
      <c r="F342" s="72">
        <v>5.2311947999999999</v>
      </c>
    </row>
    <row r="343" spans="1:6" x14ac:dyDescent="0.25">
      <c r="A343" s="8">
        <v>38749</v>
      </c>
      <c r="B343" s="72">
        <v>537.34553140000003</v>
      </c>
      <c r="C343" s="72">
        <v>10530.1932316</v>
      </c>
      <c r="D343" s="72">
        <v>5.1029029000000001</v>
      </c>
      <c r="E343" s="72">
        <v>5.0731893000000001</v>
      </c>
      <c r="F343" s="72">
        <v>5.1392045</v>
      </c>
    </row>
    <row r="344" spans="1:6" x14ac:dyDescent="0.25">
      <c r="A344" s="8">
        <v>38777</v>
      </c>
      <c r="B344" s="72">
        <v>513.30526069999996</v>
      </c>
      <c r="C344" s="72">
        <v>10547.8098458</v>
      </c>
      <c r="D344" s="72">
        <v>4.8664630000000004</v>
      </c>
      <c r="E344" s="72">
        <v>4.8122712999999999</v>
      </c>
      <c r="F344" s="72">
        <v>4.9327002999999996</v>
      </c>
    </row>
    <row r="345" spans="1:6" x14ac:dyDescent="0.25">
      <c r="A345" s="8">
        <v>38808</v>
      </c>
      <c r="B345" s="72">
        <v>524.60545649999995</v>
      </c>
      <c r="C345" s="72">
        <v>10566.1653642</v>
      </c>
      <c r="D345" s="72">
        <v>4.9649559999999999</v>
      </c>
      <c r="E345" s="72">
        <v>4.7913563999999997</v>
      </c>
      <c r="F345" s="72">
        <v>5.1762116000000002</v>
      </c>
    </row>
    <row r="346" spans="1:6" x14ac:dyDescent="0.25">
      <c r="A346" s="8">
        <v>38838</v>
      </c>
      <c r="B346" s="72">
        <v>507.43328009999999</v>
      </c>
      <c r="C346" s="72">
        <v>10576.9748366</v>
      </c>
      <c r="D346" s="72">
        <v>4.7975275000000002</v>
      </c>
      <c r="E346" s="72">
        <v>4.7032672</v>
      </c>
      <c r="F346" s="72">
        <v>4.9116757</v>
      </c>
    </row>
    <row r="347" spans="1:6" x14ac:dyDescent="0.25">
      <c r="A347" s="8">
        <v>38869</v>
      </c>
      <c r="B347" s="72">
        <v>510.56286039999998</v>
      </c>
      <c r="C347" s="72">
        <v>10619.8826845</v>
      </c>
      <c r="D347" s="72">
        <v>4.8076129999999999</v>
      </c>
      <c r="E347" s="72">
        <v>4.6701972999999999</v>
      </c>
      <c r="F347" s="72">
        <v>4.9741701000000003</v>
      </c>
    </row>
    <row r="348" spans="1:6" x14ac:dyDescent="0.25">
      <c r="A348" s="8">
        <v>38899</v>
      </c>
      <c r="B348" s="72">
        <v>496.21944409999998</v>
      </c>
      <c r="C348" s="72">
        <v>10657.534922700001</v>
      </c>
      <c r="D348" s="72">
        <v>4.6560433000000003</v>
      </c>
      <c r="E348" s="72">
        <v>4.6321057999999997</v>
      </c>
      <c r="F348" s="72">
        <v>4.6851025000000002</v>
      </c>
    </row>
    <row r="349" spans="1:6" x14ac:dyDescent="0.25">
      <c r="A349" s="8">
        <v>38930</v>
      </c>
      <c r="B349" s="72">
        <v>503.34842800000001</v>
      </c>
      <c r="C349" s="72">
        <v>10682.7960227</v>
      </c>
      <c r="D349" s="72">
        <v>4.7117667000000001</v>
      </c>
      <c r="E349" s="72">
        <v>4.6196308999999998</v>
      </c>
      <c r="F349" s="72">
        <v>4.8234405000000002</v>
      </c>
    </row>
    <row r="350" spans="1:6" x14ac:dyDescent="0.25">
      <c r="A350" s="8">
        <v>38961</v>
      </c>
      <c r="B350" s="72">
        <v>500.30834349999998</v>
      </c>
      <c r="C350" s="72">
        <v>10723.5607765</v>
      </c>
      <c r="D350" s="72">
        <v>4.6655056999999998</v>
      </c>
      <c r="E350" s="72">
        <v>4.6372032000000001</v>
      </c>
      <c r="F350" s="72">
        <v>4.6998116000000003</v>
      </c>
    </row>
    <row r="351" spans="1:6" x14ac:dyDescent="0.25">
      <c r="A351" s="8">
        <v>38991</v>
      </c>
      <c r="B351" s="72">
        <v>476.25517330000002</v>
      </c>
      <c r="C351" s="72">
        <v>10671.842876999999</v>
      </c>
      <c r="D351" s="72">
        <v>4.4627265999999999</v>
      </c>
      <c r="E351" s="72">
        <v>4.3310820000000003</v>
      </c>
      <c r="F351" s="72">
        <v>4.6225202999999997</v>
      </c>
    </row>
    <row r="352" spans="1:6" x14ac:dyDescent="0.25">
      <c r="A352" s="8">
        <v>39022</v>
      </c>
      <c r="B352" s="72">
        <v>483.65872990000003</v>
      </c>
      <c r="C352" s="72">
        <v>10713.5735045</v>
      </c>
      <c r="D352" s="72">
        <v>4.5144482000000004</v>
      </c>
      <c r="E352" s="72">
        <v>4.3906118999999997</v>
      </c>
      <c r="F352" s="72">
        <v>4.6645352000000004</v>
      </c>
    </row>
    <row r="353" spans="1:6" x14ac:dyDescent="0.25">
      <c r="A353" s="8">
        <v>39052</v>
      </c>
      <c r="B353" s="72">
        <v>492.11883699999998</v>
      </c>
      <c r="C353" s="72">
        <v>10774.540147199999</v>
      </c>
      <c r="D353" s="72">
        <v>4.5674231000000001</v>
      </c>
      <c r="E353" s="72">
        <v>4.2515483999999999</v>
      </c>
      <c r="F353" s="72">
        <v>4.9494914999999997</v>
      </c>
    </row>
    <row r="354" spans="1:6" x14ac:dyDescent="0.25">
      <c r="A354" s="8">
        <v>39083</v>
      </c>
      <c r="B354" s="72">
        <v>490.35347130000002</v>
      </c>
      <c r="C354" s="72">
        <v>10766.452891200001</v>
      </c>
      <c r="D354" s="72">
        <v>4.5544570000000002</v>
      </c>
      <c r="E354" s="72">
        <v>4.3065869000000001</v>
      </c>
      <c r="F354" s="72">
        <v>4.8544178000000002</v>
      </c>
    </row>
    <row r="355" spans="1:6" x14ac:dyDescent="0.25">
      <c r="A355" s="8">
        <v>39114</v>
      </c>
      <c r="B355" s="72">
        <v>500.8696923</v>
      </c>
      <c r="C355" s="72">
        <v>10808.724118800001</v>
      </c>
      <c r="D355" s="72">
        <v>4.6339391000000001</v>
      </c>
      <c r="E355" s="72">
        <v>4.2811715000000001</v>
      </c>
      <c r="F355" s="72">
        <v>5.0600566999999996</v>
      </c>
    </row>
    <row r="356" spans="1:6" x14ac:dyDescent="0.25">
      <c r="A356" s="8">
        <v>39142</v>
      </c>
      <c r="B356" s="72">
        <v>482.45702799999998</v>
      </c>
      <c r="C356" s="72">
        <v>10819.6414291</v>
      </c>
      <c r="D356" s="72">
        <v>4.4590851999999996</v>
      </c>
      <c r="E356" s="72">
        <v>4.0964646</v>
      </c>
      <c r="F356" s="72">
        <v>4.8988591000000001</v>
      </c>
    </row>
    <row r="357" spans="1:6" x14ac:dyDescent="0.25">
      <c r="A357" s="8">
        <v>39173</v>
      </c>
      <c r="B357" s="72">
        <v>475.45562030000002</v>
      </c>
      <c r="C357" s="72">
        <v>10841.6383792</v>
      </c>
      <c r="D357" s="72">
        <v>4.3854591000000003</v>
      </c>
      <c r="E357" s="72">
        <v>4.0209314999999997</v>
      </c>
      <c r="F357" s="72">
        <v>4.8275116000000002</v>
      </c>
    </row>
    <row r="358" spans="1:6" x14ac:dyDescent="0.25">
      <c r="A358" s="8">
        <v>39203</v>
      </c>
      <c r="B358" s="72">
        <v>463.27565290000001</v>
      </c>
      <c r="C358" s="72">
        <v>10865.3887851</v>
      </c>
      <c r="D358" s="72">
        <v>4.2637742999999997</v>
      </c>
      <c r="E358" s="72">
        <v>3.8912955999999999</v>
      </c>
      <c r="F358" s="72">
        <v>4.7148737000000001</v>
      </c>
    </row>
    <row r="359" spans="1:6" x14ac:dyDescent="0.25">
      <c r="A359" s="8">
        <v>39234</v>
      </c>
      <c r="B359" s="72">
        <v>471.09281199999998</v>
      </c>
      <c r="C359" s="72">
        <v>10895.3652157</v>
      </c>
      <c r="D359" s="72">
        <v>4.3237908999999997</v>
      </c>
      <c r="E359" s="72">
        <v>3.9405057000000001</v>
      </c>
      <c r="F359" s="72">
        <v>4.7898437999999999</v>
      </c>
    </row>
    <row r="360" spans="1:6" x14ac:dyDescent="0.25">
      <c r="A360" s="8">
        <v>39264</v>
      </c>
      <c r="B360" s="72">
        <v>463.99647579999998</v>
      </c>
      <c r="C360" s="72">
        <v>10911.1135003</v>
      </c>
      <c r="D360" s="72">
        <v>4.2525126000000002</v>
      </c>
      <c r="E360" s="72">
        <v>3.8606349</v>
      </c>
      <c r="F360" s="72">
        <v>4.7270329000000002</v>
      </c>
    </row>
    <row r="361" spans="1:6" x14ac:dyDescent="0.25">
      <c r="A361" s="8">
        <v>39295</v>
      </c>
      <c r="B361" s="72">
        <v>470.94823250000002</v>
      </c>
      <c r="C361" s="72">
        <v>10955.5869449</v>
      </c>
      <c r="D361" s="72">
        <v>4.2987038000000002</v>
      </c>
      <c r="E361" s="72">
        <v>3.9626499000000002</v>
      </c>
      <c r="F361" s="72">
        <v>4.7056573000000004</v>
      </c>
    </row>
    <row r="362" spans="1:6" x14ac:dyDescent="0.25">
      <c r="A362" s="8">
        <v>39326</v>
      </c>
      <c r="B362" s="72">
        <v>462.40596069999998</v>
      </c>
      <c r="C362" s="72">
        <v>10976.0281361</v>
      </c>
      <c r="D362" s="72">
        <v>4.2128715000000003</v>
      </c>
      <c r="E362" s="72">
        <v>3.8144474000000002</v>
      </c>
      <c r="F362" s="72">
        <v>4.6931213999999999</v>
      </c>
    </row>
    <row r="363" spans="1:6" x14ac:dyDescent="0.25">
      <c r="A363" s="8">
        <v>39356</v>
      </c>
      <c r="B363" s="72">
        <v>474.91914550000001</v>
      </c>
      <c r="C363" s="72">
        <v>10978.892008500001</v>
      </c>
      <c r="D363" s="72">
        <v>4.3257475000000003</v>
      </c>
      <c r="E363" s="72">
        <v>3.9916925000000001</v>
      </c>
      <c r="F363" s="72">
        <v>4.7271831999999998</v>
      </c>
    </row>
    <row r="364" spans="1:6" x14ac:dyDescent="0.25">
      <c r="A364" s="8">
        <v>39387</v>
      </c>
      <c r="B364" s="72">
        <v>489.13549710000001</v>
      </c>
      <c r="C364" s="72">
        <v>11050.961479</v>
      </c>
      <c r="D364" s="72">
        <v>4.4261805000000001</v>
      </c>
      <c r="E364" s="72">
        <v>4.1708138999999997</v>
      </c>
      <c r="F364" s="72">
        <v>4.7344321999999996</v>
      </c>
    </row>
    <row r="365" spans="1:6" x14ac:dyDescent="0.25">
      <c r="A365" s="8">
        <v>39417</v>
      </c>
      <c r="B365" s="72">
        <v>476.38551489999998</v>
      </c>
      <c r="C365" s="72">
        <v>11058.604558999999</v>
      </c>
      <c r="D365" s="72">
        <v>4.3078266999999997</v>
      </c>
      <c r="E365" s="72">
        <v>4.2086059000000002</v>
      </c>
      <c r="F365" s="72">
        <v>4.4277087999999996</v>
      </c>
    </row>
    <row r="366" spans="1:6" x14ac:dyDescent="0.25">
      <c r="A366" s="8">
        <v>39448</v>
      </c>
      <c r="B366" s="72">
        <v>467.65451719999999</v>
      </c>
      <c r="C366" s="72">
        <v>11081.816983500001</v>
      </c>
      <c r="D366" s="72">
        <v>4.2200166000000001</v>
      </c>
      <c r="E366" s="72">
        <v>3.7914417</v>
      </c>
      <c r="F366" s="72">
        <v>4.7366682000000004</v>
      </c>
    </row>
    <row r="367" spans="1:6" x14ac:dyDescent="0.25">
      <c r="A367" s="8">
        <v>39479</v>
      </c>
      <c r="B367" s="72">
        <v>441.22216759999998</v>
      </c>
      <c r="C367" s="72">
        <v>11090.083658400001</v>
      </c>
      <c r="D367" s="72">
        <v>3.9785287999999999</v>
      </c>
      <c r="E367" s="72">
        <v>3.6124597999999999</v>
      </c>
      <c r="F367" s="72">
        <v>4.4200813999999999</v>
      </c>
    </row>
    <row r="368" spans="1:6" x14ac:dyDescent="0.25">
      <c r="A368" s="8">
        <v>39508</v>
      </c>
      <c r="B368" s="72">
        <v>451.14003050000002</v>
      </c>
      <c r="C368" s="72">
        <v>11121.1759848</v>
      </c>
      <c r="D368" s="72">
        <v>4.0565857000000003</v>
      </c>
      <c r="E368" s="72">
        <v>3.9085131999999998</v>
      </c>
      <c r="F368" s="72">
        <v>4.2354048999999998</v>
      </c>
    </row>
    <row r="369" spans="1:6" x14ac:dyDescent="0.25">
      <c r="A369" s="8">
        <v>39539</v>
      </c>
      <c r="B369" s="72">
        <v>477.0613654</v>
      </c>
      <c r="C369" s="72">
        <v>11185.5435984</v>
      </c>
      <c r="D369" s="72">
        <v>4.2649815000000002</v>
      </c>
      <c r="E369" s="72">
        <v>4.0629441000000002</v>
      </c>
      <c r="F369" s="72">
        <v>4.5073733000000002</v>
      </c>
    </row>
    <row r="370" spans="1:6" x14ac:dyDescent="0.25">
      <c r="A370" s="8">
        <v>39569</v>
      </c>
      <c r="B370" s="72">
        <v>475.90442469999999</v>
      </c>
      <c r="C370" s="72">
        <v>11156.5343701</v>
      </c>
      <c r="D370" s="72">
        <v>4.2657011999999996</v>
      </c>
      <c r="E370" s="72">
        <v>4.0166855999999997</v>
      </c>
      <c r="F370" s="72">
        <v>4.5655901999999999</v>
      </c>
    </row>
    <row r="371" spans="1:6" x14ac:dyDescent="0.25">
      <c r="A371" s="8">
        <v>39600</v>
      </c>
      <c r="B371" s="72">
        <v>475.63368800000001</v>
      </c>
      <c r="C371" s="72">
        <v>11208.9906582</v>
      </c>
      <c r="D371" s="72">
        <v>4.2433230999999996</v>
      </c>
      <c r="E371" s="72">
        <v>3.9562360999999999</v>
      </c>
      <c r="F371" s="72">
        <v>4.5902738000000003</v>
      </c>
    </row>
    <row r="372" spans="1:6" x14ac:dyDescent="0.25">
      <c r="A372" s="8">
        <v>39630</v>
      </c>
      <c r="B372" s="72">
        <v>477.16784719999998</v>
      </c>
      <c r="C372" s="72">
        <v>11228.7222368</v>
      </c>
      <c r="D372" s="72">
        <v>4.2495294000000001</v>
      </c>
      <c r="E372" s="72">
        <v>3.8157231999999999</v>
      </c>
      <c r="F372" s="72">
        <v>4.7691583</v>
      </c>
    </row>
    <row r="373" spans="1:6" x14ac:dyDescent="0.25">
      <c r="A373" s="8">
        <v>39661</v>
      </c>
      <c r="B373" s="72">
        <v>451.51457119999998</v>
      </c>
      <c r="C373" s="72">
        <v>11245.1494195</v>
      </c>
      <c r="D373" s="72">
        <v>4.0151941000000004</v>
      </c>
      <c r="E373" s="72">
        <v>3.7138002000000001</v>
      </c>
      <c r="F373" s="72">
        <v>4.3773005999999999</v>
      </c>
    </row>
    <row r="374" spans="1:6" x14ac:dyDescent="0.25">
      <c r="A374" s="8">
        <v>39692</v>
      </c>
      <c r="B374" s="72">
        <v>482.9359293</v>
      </c>
      <c r="C374" s="72">
        <v>11260.7274485</v>
      </c>
      <c r="D374" s="72">
        <v>4.2886743000000003</v>
      </c>
      <c r="E374" s="72">
        <v>4.0270785</v>
      </c>
      <c r="F374" s="72">
        <v>4.6044413999999998</v>
      </c>
    </row>
    <row r="375" spans="1:6" x14ac:dyDescent="0.25">
      <c r="A375" s="8">
        <v>39722</v>
      </c>
      <c r="B375" s="72">
        <v>483.47152310000001</v>
      </c>
      <c r="C375" s="72">
        <v>11270.7373068</v>
      </c>
      <c r="D375" s="72">
        <v>4.2896175000000003</v>
      </c>
      <c r="E375" s="72">
        <v>3.9789029999999999</v>
      </c>
      <c r="F375" s="72">
        <v>4.6636677000000004</v>
      </c>
    </row>
    <row r="376" spans="1:6" x14ac:dyDescent="0.25">
      <c r="A376" s="8">
        <v>39753</v>
      </c>
      <c r="B376" s="72">
        <v>503.5560251</v>
      </c>
      <c r="C376" s="72">
        <v>11284.969311999999</v>
      </c>
      <c r="D376" s="72">
        <v>4.4621833999999998</v>
      </c>
      <c r="E376" s="72">
        <v>4.1447294000000001</v>
      </c>
      <c r="F376" s="72">
        <v>4.8431794999999997</v>
      </c>
    </row>
    <row r="377" spans="1:6" x14ac:dyDescent="0.25">
      <c r="A377" s="8">
        <v>39783</v>
      </c>
      <c r="B377" s="72">
        <v>516.61219830000005</v>
      </c>
      <c r="C377" s="72">
        <v>11305.575175600001</v>
      </c>
      <c r="D377" s="72">
        <v>4.5695348999999998</v>
      </c>
      <c r="E377" s="72">
        <v>4.6014777999999996</v>
      </c>
      <c r="F377" s="72">
        <v>4.5310608999999999</v>
      </c>
    </row>
    <row r="378" spans="1:6" x14ac:dyDescent="0.25">
      <c r="A378" s="8">
        <v>39814</v>
      </c>
      <c r="B378" s="72">
        <v>556.89219649999995</v>
      </c>
      <c r="C378" s="72">
        <v>11348.6199621</v>
      </c>
      <c r="D378" s="72">
        <v>4.9071357999999998</v>
      </c>
      <c r="E378" s="72">
        <v>5.0278301000000001</v>
      </c>
      <c r="F378" s="72">
        <v>4.7625624000000002</v>
      </c>
    </row>
    <row r="379" spans="1:6" x14ac:dyDescent="0.25">
      <c r="A379" s="8">
        <v>39845</v>
      </c>
      <c r="B379" s="72">
        <v>604.89765620000003</v>
      </c>
      <c r="C379" s="72">
        <v>11409.3848829</v>
      </c>
      <c r="D379" s="72">
        <v>5.3017551999999997</v>
      </c>
      <c r="E379" s="72">
        <v>5.2569638999999997</v>
      </c>
      <c r="F379" s="72">
        <v>5.3550575</v>
      </c>
    </row>
    <row r="380" spans="1:6" x14ac:dyDescent="0.25">
      <c r="A380" s="8">
        <v>39873</v>
      </c>
      <c r="B380" s="72">
        <v>652.33142889999999</v>
      </c>
      <c r="C380" s="72">
        <v>11423.196980999999</v>
      </c>
      <c r="D380" s="72">
        <v>5.7105854999999996</v>
      </c>
      <c r="E380" s="72">
        <v>5.7585065999999996</v>
      </c>
      <c r="F380" s="72">
        <v>5.6534541999999997</v>
      </c>
    </row>
    <row r="381" spans="1:6" x14ac:dyDescent="0.25">
      <c r="A381" s="8">
        <v>39904</v>
      </c>
      <c r="B381" s="72">
        <v>629.74765219999995</v>
      </c>
      <c r="C381" s="72">
        <v>11424.0999605</v>
      </c>
      <c r="D381" s="72">
        <v>5.5124487000000002</v>
      </c>
      <c r="E381" s="72">
        <v>5.6925917999999998</v>
      </c>
      <c r="F381" s="72">
        <v>5.2972261999999999</v>
      </c>
    </row>
    <row r="382" spans="1:6" x14ac:dyDescent="0.25">
      <c r="A382" s="8">
        <v>39934</v>
      </c>
      <c r="B382" s="72">
        <v>664.67297250000001</v>
      </c>
      <c r="C382" s="72">
        <v>11437.8561735</v>
      </c>
      <c r="D382" s="72">
        <v>5.8111674000000004</v>
      </c>
      <c r="E382" s="72">
        <v>6.1783191000000004</v>
      </c>
      <c r="F382" s="72">
        <v>5.3722890000000003</v>
      </c>
    </row>
    <row r="383" spans="1:6" x14ac:dyDescent="0.25">
      <c r="A383" s="8">
        <v>39965</v>
      </c>
      <c r="B383" s="72">
        <v>669.66529939999998</v>
      </c>
      <c r="C383" s="72">
        <v>11424.8436705</v>
      </c>
      <c r="D383" s="72">
        <v>5.8614832999999997</v>
      </c>
      <c r="E383" s="72">
        <v>6.1521951000000001</v>
      </c>
      <c r="F383" s="72">
        <v>5.5137470000000004</v>
      </c>
    </row>
    <row r="384" spans="1:6" x14ac:dyDescent="0.25">
      <c r="A384" s="8">
        <v>39995</v>
      </c>
      <c r="B384" s="72">
        <v>649.324477</v>
      </c>
      <c r="C384" s="72">
        <v>11448.806356900001</v>
      </c>
      <c r="D384" s="72">
        <v>5.6715473999999997</v>
      </c>
      <c r="E384" s="72">
        <v>5.9953339999999997</v>
      </c>
      <c r="F384" s="72">
        <v>5.2837626000000002</v>
      </c>
    </row>
    <row r="385" spans="1:6" x14ac:dyDescent="0.25">
      <c r="A385" s="8">
        <v>40026</v>
      </c>
      <c r="B385" s="72">
        <v>653.98075719999997</v>
      </c>
      <c r="C385" s="72">
        <v>11443.5363057</v>
      </c>
      <c r="D385" s="72">
        <v>5.7148484000000002</v>
      </c>
      <c r="E385" s="72">
        <v>5.8353885999999999</v>
      </c>
      <c r="F385" s="72">
        <v>5.5701162000000002</v>
      </c>
    </row>
    <row r="386" spans="1:6" x14ac:dyDescent="0.25">
      <c r="A386" s="8">
        <v>40057</v>
      </c>
      <c r="B386" s="72">
        <v>648.70282940000004</v>
      </c>
      <c r="C386" s="72">
        <v>11458.909699</v>
      </c>
      <c r="D386" s="72">
        <v>5.6611218000000001</v>
      </c>
      <c r="E386" s="72">
        <v>5.7216360000000002</v>
      </c>
      <c r="F386" s="72">
        <v>5.5884584000000004</v>
      </c>
    </row>
    <row r="387" spans="1:6" x14ac:dyDescent="0.25">
      <c r="A387" s="8">
        <v>40087</v>
      </c>
      <c r="B387" s="72">
        <v>644.69056269999999</v>
      </c>
      <c r="C387" s="72">
        <v>11465.184567300001</v>
      </c>
      <c r="D387" s="72">
        <v>5.6230282000000003</v>
      </c>
      <c r="E387" s="72">
        <v>5.7167862999999999</v>
      </c>
      <c r="F387" s="72">
        <v>5.5106966000000002</v>
      </c>
    </row>
    <row r="388" spans="1:6" x14ac:dyDescent="0.25">
      <c r="A388" s="8">
        <v>40118</v>
      </c>
      <c r="B388" s="72">
        <v>638.57632439999998</v>
      </c>
      <c r="C388" s="72">
        <v>11489.7764262</v>
      </c>
      <c r="D388" s="72">
        <v>5.5577785000000004</v>
      </c>
      <c r="E388" s="72">
        <v>5.6873073999999999</v>
      </c>
      <c r="F388" s="72">
        <v>5.4027700000000003</v>
      </c>
    </row>
    <row r="389" spans="1:6" x14ac:dyDescent="0.25">
      <c r="A389" s="8">
        <v>40148</v>
      </c>
      <c r="B389" s="72">
        <v>632.50178879999999</v>
      </c>
      <c r="C389" s="72">
        <v>11519.6695117</v>
      </c>
      <c r="D389" s="72">
        <v>5.4906243999999997</v>
      </c>
      <c r="E389" s="72">
        <v>5.5672058</v>
      </c>
      <c r="F389" s="72">
        <v>5.3987132999999998</v>
      </c>
    </row>
    <row r="390" spans="1:6" x14ac:dyDescent="0.25">
      <c r="A390" s="8">
        <v>40179</v>
      </c>
      <c r="B390" s="72">
        <v>607.89662209999995</v>
      </c>
      <c r="C390" s="72">
        <v>11544.336729299999</v>
      </c>
      <c r="D390" s="72">
        <v>5.2657562000000002</v>
      </c>
      <c r="E390" s="72">
        <v>5.2171805999999998</v>
      </c>
      <c r="F390" s="72">
        <v>5.3241199000000003</v>
      </c>
    </row>
    <row r="391" spans="1:6" x14ac:dyDescent="0.25">
      <c r="A391" s="8">
        <v>40210</v>
      </c>
      <c r="B391" s="72">
        <v>610.8197232</v>
      </c>
      <c r="C391" s="72">
        <v>11531.0128578</v>
      </c>
      <c r="D391" s="72">
        <v>5.2971905000000001</v>
      </c>
      <c r="E391" s="72">
        <v>5.3243910000000003</v>
      </c>
      <c r="F391" s="72">
        <v>5.2643855000000004</v>
      </c>
    </row>
    <row r="392" spans="1:6" x14ac:dyDescent="0.25">
      <c r="A392" s="8">
        <v>40238</v>
      </c>
      <c r="B392" s="72">
        <v>626.35189409999998</v>
      </c>
      <c r="C392" s="72">
        <v>11552.2830536</v>
      </c>
      <c r="D392" s="72">
        <v>5.4218884000000003</v>
      </c>
      <c r="E392" s="72">
        <v>5.5315057000000003</v>
      </c>
      <c r="F392" s="72">
        <v>5.2901461000000003</v>
      </c>
    </row>
    <row r="393" spans="1:6" x14ac:dyDescent="0.25">
      <c r="A393" s="8">
        <v>40269</v>
      </c>
      <c r="B393" s="72">
        <v>636.33202989999995</v>
      </c>
      <c r="C393" s="72">
        <v>11573.6649994</v>
      </c>
      <c r="D393" s="72">
        <v>5.4981030999999998</v>
      </c>
      <c r="E393" s="72">
        <v>5.4547046000000003</v>
      </c>
      <c r="F393" s="72">
        <v>5.5503311999999996</v>
      </c>
    </row>
    <row r="394" spans="1:6" x14ac:dyDescent="0.25">
      <c r="A394" s="8">
        <v>40299</v>
      </c>
      <c r="B394" s="72">
        <v>603.56901770000002</v>
      </c>
      <c r="C394" s="72">
        <v>11542.9223028</v>
      </c>
      <c r="D394" s="72">
        <v>5.2289099999999999</v>
      </c>
      <c r="E394" s="72">
        <v>5.2315092999999999</v>
      </c>
      <c r="F394" s="72">
        <v>5.2257873999999997</v>
      </c>
    </row>
    <row r="395" spans="1:6" x14ac:dyDescent="0.25">
      <c r="A395" s="8">
        <v>40330</v>
      </c>
      <c r="B395" s="72">
        <v>596.15510319999999</v>
      </c>
      <c r="C395" s="72">
        <v>11589.0166496</v>
      </c>
      <c r="D395" s="72">
        <v>5.1441388000000003</v>
      </c>
      <c r="E395" s="72">
        <v>5.0643957999999998</v>
      </c>
      <c r="F395" s="72">
        <v>5.2398468999999999</v>
      </c>
    </row>
    <row r="396" spans="1:6" x14ac:dyDescent="0.25">
      <c r="A396" s="8">
        <v>40360</v>
      </c>
      <c r="B396" s="72">
        <v>615.07129220000002</v>
      </c>
      <c r="C396" s="72">
        <v>11634.2354381</v>
      </c>
      <c r="D396" s="72">
        <v>5.2867357999999998</v>
      </c>
      <c r="E396" s="72">
        <v>5.1249988000000002</v>
      </c>
      <c r="F396" s="72">
        <v>5.4801351</v>
      </c>
    </row>
    <row r="397" spans="1:6" x14ac:dyDescent="0.25">
      <c r="A397" s="8">
        <v>40391</v>
      </c>
      <c r="B397" s="72">
        <v>586.14833650000003</v>
      </c>
      <c r="C397" s="72">
        <v>11647.237845400001</v>
      </c>
      <c r="D397" s="72">
        <v>5.0325094000000004</v>
      </c>
      <c r="E397" s="72">
        <v>4.7273538000000004</v>
      </c>
      <c r="F397" s="72">
        <v>5.3976790000000001</v>
      </c>
    </row>
    <row r="398" spans="1:6" x14ac:dyDescent="0.25">
      <c r="A398" s="8">
        <v>40422</v>
      </c>
      <c r="B398" s="72">
        <v>590.11464839999996</v>
      </c>
      <c r="C398" s="72">
        <v>11677.6139085</v>
      </c>
      <c r="D398" s="72">
        <v>5.0533837999999998</v>
      </c>
      <c r="E398" s="72">
        <v>4.8696320000000002</v>
      </c>
      <c r="F398" s="72">
        <v>5.2740201999999998</v>
      </c>
    </row>
    <row r="399" spans="1:6" x14ac:dyDescent="0.25">
      <c r="A399" s="8">
        <v>40452</v>
      </c>
      <c r="B399" s="72">
        <v>619.5124485</v>
      </c>
      <c r="C399" s="72">
        <v>11724.0486208</v>
      </c>
      <c r="D399" s="72">
        <v>5.2841170000000002</v>
      </c>
      <c r="E399" s="72">
        <v>5.0329855999999999</v>
      </c>
      <c r="F399" s="72">
        <v>5.5847821</v>
      </c>
    </row>
    <row r="400" spans="1:6" x14ac:dyDescent="0.25">
      <c r="A400" s="8">
        <v>40483</v>
      </c>
      <c r="B400" s="72">
        <v>600.98773819999997</v>
      </c>
      <c r="C400" s="72">
        <v>11764.5949028</v>
      </c>
      <c r="D400" s="72">
        <v>5.1084440000000004</v>
      </c>
      <c r="E400" s="72">
        <v>4.7232336999999998</v>
      </c>
      <c r="F400" s="72">
        <v>5.5686203000000001</v>
      </c>
    </row>
    <row r="401" spans="1:6" x14ac:dyDescent="0.25">
      <c r="A401" s="8">
        <v>40513</v>
      </c>
      <c r="B401" s="72">
        <v>572.56616959999997</v>
      </c>
      <c r="C401" s="72">
        <v>11741.6305218</v>
      </c>
      <c r="D401" s="72">
        <v>4.8763769999999997</v>
      </c>
      <c r="E401" s="72">
        <v>4.5931670999999996</v>
      </c>
      <c r="F401" s="72">
        <v>5.2157824000000002</v>
      </c>
    </row>
    <row r="402" spans="1:6" x14ac:dyDescent="0.25">
      <c r="A402" s="8">
        <v>40544</v>
      </c>
      <c r="B402" s="72">
        <v>589.91586299999994</v>
      </c>
      <c r="C402" s="72">
        <v>11789.660851000001</v>
      </c>
      <c r="D402" s="72">
        <v>5.0036712000000003</v>
      </c>
      <c r="E402" s="72">
        <v>4.7059128000000001</v>
      </c>
      <c r="F402" s="72">
        <v>5.3611908000000001</v>
      </c>
    </row>
    <row r="403" spans="1:6" x14ac:dyDescent="0.25">
      <c r="A403" s="8">
        <v>40575</v>
      </c>
      <c r="B403" s="72">
        <v>584.57294760000002</v>
      </c>
      <c r="C403" s="72">
        <v>11760.011813499999</v>
      </c>
      <c r="D403" s="72">
        <v>4.9708534000000002</v>
      </c>
      <c r="E403" s="72">
        <v>4.8011274999999998</v>
      </c>
      <c r="F403" s="72">
        <v>5.1746977000000003</v>
      </c>
    </row>
    <row r="404" spans="1:6" x14ac:dyDescent="0.25">
      <c r="A404" s="8">
        <v>40603</v>
      </c>
      <c r="B404" s="72">
        <v>581.06812520000005</v>
      </c>
      <c r="C404" s="72">
        <v>11796.550909899999</v>
      </c>
      <c r="D404" s="72">
        <v>4.9257458999999999</v>
      </c>
      <c r="E404" s="72">
        <v>4.5776295999999999</v>
      </c>
      <c r="F404" s="72">
        <v>5.3402266999999997</v>
      </c>
    </row>
    <row r="405" spans="1:6" x14ac:dyDescent="0.25">
      <c r="A405" s="8">
        <v>40634</v>
      </c>
      <c r="B405" s="72">
        <v>583.45021220000001</v>
      </c>
      <c r="C405" s="72">
        <v>11765.744734600001</v>
      </c>
      <c r="D405" s="72">
        <v>4.9588888999999998</v>
      </c>
      <c r="E405" s="72">
        <v>4.8772175999999998</v>
      </c>
      <c r="F405" s="72">
        <v>5.0563758999999999</v>
      </c>
    </row>
    <row r="406" spans="1:6" x14ac:dyDescent="0.25">
      <c r="A406" s="8">
        <v>40664</v>
      </c>
      <c r="B406" s="72">
        <v>589.62399370000003</v>
      </c>
      <c r="C406" s="72">
        <v>11762.8568402</v>
      </c>
      <c r="D406" s="72">
        <v>5.0125918</v>
      </c>
      <c r="E406" s="72">
        <v>4.7451318999999996</v>
      </c>
      <c r="F406" s="72">
        <v>5.3310976999999999</v>
      </c>
    </row>
    <row r="407" spans="1:6" x14ac:dyDescent="0.25">
      <c r="A407" s="8">
        <v>40695</v>
      </c>
      <c r="B407" s="72">
        <v>579.46466759999998</v>
      </c>
      <c r="C407" s="72">
        <v>11785.161319299999</v>
      </c>
      <c r="D407" s="72">
        <v>4.9169006</v>
      </c>
      <c r="E407" s="72">
        <v>4.6923168000000004</v>
      </c>
      <c r="F407" s="72">
        <v>5.1832640000000003</v>
      </c>
    </row>
    <row r="408" spans="1:6" x14ac:dyDescent="0.25">
      <c r="A408" s="8">
        <v>40725</v>
      </c>
      <c r="B408" s="72">
        <v>601.33723959999998</v>
      </c>
      <c r="C408" s="72">
        <v>11811.1814006</v>
      </c>
      <c r="D408" s="72">
        <v>5.0912538999999999</v>
      </c>
      <c r="E408" s="72">
        <v>4.9168082000000002</v>
      </c>
      <c r="F408" s="72">
        <v>5.2981030000000002</v>
      </c>
    </row>
    <row r="409" spans="1:6" x14ac:dyDescent="0.25">
      <c r="A409" s="8">
        <v>40756</v>
      </c>
      <c r="B409" s="72">
        <v>624.20887330000005</v>
      </c>
      <c r="C409" s="72">
        <v>11843.185611700001</v>
      </c>
      <c r="D409" s="72">
        <v>5.2706163000000004</v>
      </c>
      <c r="E409" s="72">
        <v>5.2385862999999997</v>
      </c>
      <c r="F409" s="72">
        <v>5.3086951999999998</v>
      </c>
    </row>
    <row r="410" spans="1:6" x14ac:dyDescent="0.25">
      <c r="A410" s="8">
        <v>40787</v>
      </c>
      <c r="B410" s="72">
        <v>619.46005590000004</v>
      </c>
      <c r="C410" s="72">
        <v>11865.718329400001</v>
      </c>
      <c r="D410" s="72">
        <v>5.2205861999999996</v>
      </c>
      <c r="E410" s="72">
        <v>5.1300526</v>
      </c>
      <c r="F410" s="72">
        <v>5.3279082999999998</v>
      </c>
    </row>
    <row r="411" spans="1:6" x14ac:dyDescent="0.25">
      <c r="A411" s="8">
        <v>40817</v>
      </c>
      <c r="B411" s="72">
        <v>615.43881920000001</v>
      </c>
      <c r="C411" s="72">
        <v>11864.8299073</v>
      </c>
      <c r="D411" s="72">
        <v>5.1870851</v>
      </c>
      <c r="E411" s="72">
        <v>5.1989394999999998</v>
      </c>
      <c r="F411" s="72">
        <v>5.1730045000000002</v>
      </c>
    </row>
    <row r="412" spans="1:6" x14ac:dyDescent="0.25">
      <c r="A412" s="8">
        <v>40848</v>
      </c>
      <c r="B412" s="72">
        <v>621.09375790000001</v>
      </c>
      <c r="C412" s="72">
        <v>11874.175173400001</v>
      </c>
      <c r="D412" s="72">
        <v>5.2306264999999996</v>
      </c>
      <c r="E412" s="72">
        <v>5.1017755999999999</v>
      </c>
      <c r="F412" s="72">
        <v>5.3837975</v>
      </c>
    </row>
    <row r="413" spans="1:6" x14ac:dyDescent="0.25">
      <c r="A413" s="8">
        <v>40878</v>
      </c>
      <c r="B413" s="72">
        <v>615.61715240000001</v>
      </c>
      <c r="C413" s="72">
        <v>11847.408903699999</v>
      </c>
      <c r="D413" s="72">
        <v>5.1962175999999998</v>
      </c>
      <c r="E413" s="72">
        <v>4.8788941000000001</v>
      </c>
      <c r="F413" s="72">
        <v>5.5740068999999997</v>
      </c>
    </row>
    <row r="414" spans="1:6" x14ac:dyDescent="0.25">
      <c r="A414" s="8">
        <v>40909</v>
      </c>
      <c r="B414" s="72">
        <v>601.11468860000002</v>
      </c>
      <c r="C414" s="72">
        <v>11906.062921000001</v>
      </c>
      <c r="D414" s="72">
        <v>5.0488115999999996</v>
      </c>
      <c r="E414" s="72">
        <v>4.8857037999999999</v>
      </c>
      <c r="F414" s="72">
        <v>5.2435988</v>
      </c>
    </row>
    <row r="415" spans="1:6" x14ac:dyDescent="0.25">
      <c r="A415" s="8">
        <v>40940</v>
      </c>
      <c r="B415" s="72">
        <v>617.04844179999998</v>
      </c>
      <c r="C415" s="72">
        <v>11887.6897515</v>
      </c>
      <c r="D415" s="72">
        <v>5.1906505999999997</v>
      </c>
      <c r="E415" s="72">
        <v>5.0746402000000002</v>
      </c>
      <c r="F415" s="72">
        <v>5.3287022000000004</v>
      </c>
    </row>
    <row r="416" spans="1:6" x14ac:dyDescent="0.25">
      <c r="A416" s="8">
        <v>40969</v>
      </c>
      <c r="B416" s="72">
        <v>619.46607129999995</v>
      </c>
      <c r="C416" s="72">
        <v>11953.2687553</v>
      </c>
      <c r="D416" s="72">
        <v>5.1823988999999999</v>
      </c>
      <c r="E416" s="72">
        <v>5.0585069999999996</v>
      </c>
      <c r="F416" s="72">
        <v>5.3285647000000003</v>
      </c>
    </row>
    <row r="417" spans="1:6" x14ac:dyDescent="0.25">
      <c r="A417" s="8">
        <v>41000</v>
      </c>
      <c r="B417" s="72">
        <v>595.14191700000003</v>
      </c>
      <c r="C417" s="72">
        <v>11917.0206922</v>
      </c>
      <c r="D417" s="72">
        <v>4.9940495</v>
      </c>
      <c r="E417" s="72">
        <v>4.8915787000000002</v>
      </c>
      <c r="F417" s="72">
        <v>5.1158241000000002</v>
      </c>
    </row>
    <row r="418" spans="1:6" x14ac:dyDescent="0.25">
      <c r="A418" s="8">
        <v>41030</v>
      </c>
      <c r="B418" s="72">
        <v>623.33057910000002</v>
      </c>
      <c r="C418" s="72">
        <v>11987.885519199999</v>
      </c>
      <c r="D418" s="72">
        <v>5.1996707999999998</v>
      </c>
      <c r="E418" s="72">
        <v>4.9620239000000002</v>
      </c>
      <c r="F418" s="72">
        <v>5.4799895000000003</v>
      </c>
    </row>
    <row r="419" spans="1:6" x14ac:dyDescent="0.25">
      <c r="A419" s="8">
        <v>41061</v>
      </c>
      <c r="B419" s="72">
        <v>617.26052000000004</v>
      </c>
      <c r="C419" s="72">
        <v>11955.766076100001</v>
      </c>
      <c r="D419" s="72">
        <v>5.1628688</v>
      </c>
      <c r="E419" s="72">
        <v>4.8892642000000004</v>
      </c>
      <c r="F419" s="72">
        <v>5.4866710999999997</v>
      </c>
    </row>
    <row r="420" spans="1:6" x14ac:dyDescent="0.25">
      <c r="A420" s="8">
        <v>41091</v>
      </c>
      <c r="B420" s="72">
        <v>620.0486717</v>
      </c>
      <c r="C420" s="72">
        <v>11968.795409099999</v>
      </c>
      <c r="D420" s="72">
        <v>5.1805437000000003</v>
      </c>
      <c r="E420" s="72">
        <v>5.1234725000000001</v>
      </c>
      <c r="F420" s="72">
        <v>5.2479778000000001</v>
      </c>
    </row>
    <row r="421" spans="1:6" x14ac:dyDescent="0.25">
      <c r="A421" s="8">
        <v>41122</v>
      </c>
      <c r="B421" s="72">
        <v>617.81076540000004</v>
      </c>
      <c r="C421" s="72">
        <v>11979.0939872</v>
      </c>
      <c r="D421" s="72">
        <v>5.1574080999999996</v>
      </c>
      <c r="E421" s="72">
        <v>5.2576542000000002</v>
      </c>
      <c r="F421" s="72">
        <v>5.0384105999999997</v>
      </c>
    </row>
    <row r="422" spans="1:6" x14ac:dyDescent="0.25">
      <c r="A422" s="8">
        <v>41153</v>
      </c>
      <c r="B422" s="72">
        <v>661.26383150000004</v>
      </c>
      <c r="C422" s="72">
        <v>12051.629775400001</v>
      </c>
      <c r="D422" s="72">
        <v>5.4869244999999998</v>
      </c>
      <c r="E422" s="72">
        <v>5.6740798999999997</v>
      </c>
      <c r="F422" s="72">
        <v>5.2656350999999999</v>
      </c>
    </row>
    <row r="423" spans="1:6" x14ac:dyDescent="0.25">
      <c r="A423" s="8">
        <v>41183</v>
      </c>
      <c r="B423" s="72">
        <v>651.49523899999997</v>
      </c>
      <c r="C423" s="72">
        <v>12042.626337600001</v>
      </c>
      <c r="D423" s="72">
        <v>5.4099098999999997</v>
      </c>
      <c r="E423" s="72">
        <v>5.3085465999999997</v>
      </c>
      <c r="F423" s="72">
        <v>5.5301309999999999</v>
      </c>
    </row>
    <row r="424" spans="1:6" x14ac:dyDescent="0.25">
      <c r="A424" s="8">
        <v>41214</v>
      </c>
      <c r="B424" s="72">
        <v>631.66628849999995</v>
      </c>
      <c r="C424" s="72">
        <v>12016.962083599999</v>
      </c>
      <c r="D424" s="72">
        <v>5.2564557000000001</v>
      </c>
      <c r="E424" s="72">
        <v>5.2822858000000004</v>
      </c>
      <c r="F424" s="72">
        <v>5.2258405999999997</v>
      </c>
    </row>
    <row r="425" spans="1:6" x14ac:dyDescent="0.25">
      <c r="A425" s="8">
        <v>41244</v>
      </c>
      <c r="B425" s="72">
        <v>654.59956669999997</v>
      </c>
      <c r="C425" s="72">
        <v>12051.601629000001</v>
      </c>
      <c r="D425" s="72">
        <v>5.4316395999999996</v>
      </c>
      <c r="E425" s="72">
        <v>5.3892008000000002</v>
      </c>
      <c r="F425" s="72">
        <v>5.4821502999999998</v>
      </c>
    </row>
    <row r="426" spans="1:6" x14ac:dyDescent="0.25">
      <c r="A426" s="8">
        <v>41275</v>
      </c>
      <c r="B426" s="72">
        <v>653.32100849999995</v>
      </c>
      <c r="C426" s="72">
        <v>12116.6180322</v>
      </c>
      <c r="D426" s="72">
        <v>5.3919419</v>
      </c>
      <c r="E426" s="72">
        <v>5.4240339999999998</v>
      </c>
      <c r="F426" s="72">
        <v>5.3538380999999999</v>
      </c>
    </row>
    <row r="427" spans="1:6" x14ac:dyDescent="0.25">
      <c r="A427" s="8">
        <v>41306</v>
      </c>
      <c r="B427" s="72">
        <v>653.68071069999996</v>
      </c>
      <c r="C427" s="72">
        <v>12120.622103199999</v>
      </c>
      <c r="D427" s="72">
        <v>5.3931284000000002</v>
      </c>
      <c r="E427" s="72">
        <v>5.4013096000000003</v>
      </c>
      <c r="F427" s="72">
        <v>5.3834613999999998</v>
      </c>
    </row>
    <row r="428" spans="1:6" x14ac:dyDescent="0.25">
      <c r="A428" s="8">
        <v>41334</v>
      </c>
      <c r="B428" s="72">
        <v>683.46327650000001</v>
      </c>
      <c r="C428" s="72">
        <v>12118.950343500001</v>
      </c>
      <c r="D428" s="72">
        <v>5.6396243999999998</v>
      </c>
      <c r="E428" s="72">
        <v>5.7153936999999999</v>
      </c>
      <c r="F428" s="72">
        <v>5.5501180000000003</v>
      </c>
    </row>
    <row r="429" spans="1:6" x14ac:dyDescent="0.25">
      <c r="A429" s="8">
        <v>41365</v>
      </c>
      <c r="B429" s="72">
        <v>678.72581509999998</v>
      </c>
      <c r="C429" s="72">
        <v>12146.021476800001</v>
      </c>
      <c r="D429" s="72">
        <v>5.5880504999999996</v>
      </c>
      <c r="E429" s="72">
        <v>5.5710940999999998</v>
      </c>
      <c r="F429" s="72">
        <v>5.6080126999999997</v>
      </c>
    </row>
    <row r="430" spans="1:6" x14ac:dyDescent="0.25">
      <c r="A430" s="8">
        <v>41395</v>
      </c>
      <c r="B430" s="72">
        <v>680.87430359999996</v>
      </c>
      <c r="C430" s="72">
        <v>12139.015094599999</v>
      </c>
      <c r="D430" s="72">
        <v>5.6089748000000004</v>
      </c>
      <c r="E430" s="72">
        <v>5.6060673000000003</v>
      </c>
      <c r="F430" s="72">
        <v>5.6124184000000001</v>
      </c>
    </row>
    <row r="431" spans="1:6" x14ac:dyDescent="0.25">
      <c r="A431" s="8">
        <v>41426</v>
      </c>
      <c r="B431" s="72">
        <v>692.74648300000001</v>
      </c>
      <c r="C431" s="72">
        <v>12162.710141</v>
      </c>
      <c r="D431" s="72">
        <v>5.6956588999999997</v>
      </c>
      <c r="E431" s="72">
        <v>5.7381992999999998</v>
      </c>
      <c r="F431" s="72">
        <v>5.6452897000000002</v>
      </c>
    </row>
    <row r="432" spans="1:6" x14ac:dyDescent="0.25">
      <c r="A432" s="8">
        <v>41456</v>
      </c>
      <c r="B432" s="72">
        <v>684.02652090000004</v>
      </c>
      <c r="C432" s="72">
        <v>12141.569348200001</v>
      </c>
      <c r="D432" s="72">
        <v>5.6337571000000004</v>
      </c>
      <c r="E432" s="72">
        <v>5.6821652</v>
      </c>
      <c r="F432" s="72">
        <v>5.5766496999999999</v>
      </c>
    </row>
    <row r="433" spans="1:6" x14ac:dyDescent="0.25">
      <c r="A433" s="8">
        <v>41487</v>
      </c>
      <c r="B433" s="72">
        <v>711.35286970000004</v>
      </c>
      <c r="C433" s="72">
        <v>12171.667865699999</v>
      </c>
      <c r="D433" s="72">
        <v>5.8443335999999997</v>
      </c>
      <c r="E433" s="72">
        <v>5.9140746999999996</v>
      </c>
      <c r="F433" s="72">
        <v>5.7620874000000004</v>
      </c>
    </row>
    <row r="434" spans="1:6" x14ac:dyDescent="0.25">
      <c r="A434" s="8">
        <v>41518</v>
      </c>
      <c r="B434" s="72">
        <v>694.18382659999997</v>
      </c>
      <c r="C434" s="72">
        <v>12168.8051105</v>
      </c>
      <c r="D434" s="72">
        <v>5.7046178000000003</v>
      </c>
      <c r="E434" s="72">
        <v>5.7228308999999999</v>
      </c>
      <c r="F434" s="72">
        <v>5.6831769999999997</v>
      </c>
    </row>
    <row r="435" spans="1:6" x14ac:dyDescent="0.25">
      <c r="A435" s="8">
        <v>41548</v>
      </c>
      <c r="B435" s="72">
        <v>709.22715889999995</v>
      </c>
      <c r="C435" s="72">
        <v>12179.841162500001</v>
      </c>
      <c r="D435" s="72">
        <v>5.822959</v>
      </c>
      <c r="E435" s="72">
        <v>5.9460610999999997</v>
      </c>
      <c r="F435" s="72">
        <v>5.6779774999999999</v>
      </c>
    </row>
    <row r="436" spans="1:6" x14ac:dyDescent="0.25">
      <c r="A436" s="8">
        <v>41579</v>
      </c>
      <c r="B436" s="72">
        <v>704.49170370000002</v>
      </c>
      <c r="C436" s="72">
        <v>12153.7282462</v>
      </c>
      <c r="D436" s="72">
        <v>5.7965070000000001</v>
      </c>
      <c r="E436" s="72">
        <v>5.9153595000000001</v>
      </c>
      <c r="F436" s="72">
        <v>5.6563501</v>
      </c>
    </row>
    <row r="437" spans="1:6" x14ac:dyDescent="0.25">
      <c r="A437" s="8">
        <v>41609</v>
      </c>
      <c r="B437" s="72">
        <v>715.9637348</v>
      </c>
      <c r="C437" s="72">
        <v>12135.7983867</v>
      </c>
      <c r="D437" s="72">
        <v>5.8996013999999999</v>
      </c>
      <c r="E437" s="72">
        <v>6.0422016999999997</v>
      </c>
      <c r="F437" s="72">
        <v>5.7312509</v>
      </c>
    </row>
    <row r="438" spans="1:6" x14ac:dyDescent="0.25">
      <c r="A438" s="8">
        <v>41640</v>
      </c>
      <c r="B438" s="72">
        <v>724.0785267</v>
      </c>
      <c r="C438" s="72">
        <v>12179.561271</v>
      </c>
      <c r="D438" s="72">
        <v>5.9450295999999998</v>
      </c>
      <c r="E438" s="72">
        <v>5.8964062000000004</v>
      </c>
      <c r="F438" s="72">
        <v>6.0020784999999997</v>
      </c>
    </row>
    <row r="439" spans="1:6" x14ac:dyDescent="0.25">
      <c r="A439" s="8">
        <v>41671</v>
      </c>
      <c r="B439" s="72">
        <v>716.36625560000004</v>
      </c>
      <c r="C439" s="72">
        <v>12194.750663500001</v>
      </c>
      <c r="D439" s="72">
        <v>5.8743821000000001</v>
      </c>
      <c r="E439" s="72">
        <v>5.7887528000000001</v>
      </c>
      <c r="F439" s="72">
        <v>5.9745743999999998</v>
      </c>
    </row>
    <row r="440" spans="1:6" x14ac:dyDescent="0.25">
      <c r="A440" s="8">
        <v>41699</v>
      </c>
      <c r="B440" s="72">
        <v>719.74996910000004</v>
      </c>
      <c r="C440" s="72">
        <v>12252.357187400001</v>
      </c>
      <c r="D440" s="72">
        <v>5.8743796000000001</v>
      </c>
      <c r="E440" s="72">
        <v>5.6527060000000002</v>
      </c>
      <c r="F440" s="72">
        <v>6.1337473999999998</v>
      </c>
    </row>
    <row r="441" spans="1:6" x14ac:dyDescent="0.25">
      <c r="A441" s="8">
        <v>41730</v>
      </c>
      <c r="B441" s="72">
        <v>710.86572799999999</v>
      </c>
      <c r="C441" s="72">
        <v>12248.8364506</v>
      </c>
      <c r="D441" s="72">
        <v>5.8035367999999998</v>
      </c>
      <c r="E441" s="72">
        <v>5.7964253000000001</v>
      </c>
      <c r="F441" s="72">
        <v>5.8119031000000003</v>
      </c>
    </row>
    <row r="442" spans="1:6" x14ac:dyDescent="0.25">
      <c r="A442" s="8">
        <v>41760</v>
      </c>
      <c r="B442" s="72">
        <v>725.67962420000003</v>
      </c>
      <c r="C442" s="72">
        <v>12239.040915</v>
      </c>
      <c r="D442" s="72">
        <v>5.9292197</v>
      </c>
      <c r="E442" s="72">
        <v>5.8034986000000002</v>
      </c>
      <c r="F442" s="72">
        <v>6.0761082000000002</v>
      </c>
    </row>
    <row r="443" spans="1:6" x14ac:dyDescent="0.25">
      <c r="A443" s="8">
        <v>41791</v>
      </c>
      <c r="B443" s="72">
        <v>742.27929559999995</v>
      </c>
      <c r="C443" s="72">
        <v>12270.7212389</v>
      </c>
      <c r="D443" s="72">
        <v>6.0491903999999996</v>
      </c>
      <c r="E443" s="72">
        <v>6.0590786000000003</v>
      </c>
      <c r="F443" s="72">
        <v>6.0376149000000003</v>
      </c>
    </row>
    <row r="444" spans="1:6" x14ac:dyDescent="0.25">
      <c r="A444" s="8">
        <v>41821</v>
      </c>
      <c r="B444" s="72">
        <v>759.91837510000005</v>
      </c>
      <c r="C444" s="72">
        <v>12305.0006533</v>
      </c>
      <c r="D444" s="72">
        <v>6.1756874000000002</v>
      </c>
      <c r="E444" s="72">
        <v>6.1634786999999998</v>
      </c>
      <c r="F444" s="72">
        <v>6.1899828000000001</v>
      </c>
    </row>
    <row r="445" spans="1:6" x14ac:dyDescent="0.25">
      <c r="A445" s="8">
        <v>41852</v>
      </c>
      <c r="B445" s="72">
        <v>750.71291959999996</v>
      </c>
      <c r="C445" s="72">
        <v>12299.7486742</v>
      </c>
      <c r="D445" s="72">
        <v>6.1034818</v>
      </c>
      <c r="E445" s="72">
        <v>6.0761329999999996</v>
      </c>
      <c r="F445" s="72">
        <v>6.1355269999999997</v>
      </c>
    </row>
    <row r="446" spans="1:6" x14ac:dyDescent="0.25">
      <c r="A446" s="8">
        <v>41883</v>
      </c>
      <c r="B446" s="72">
        <v>768.3225678</v>
      </c>
      <c r="C446" s="72">
        <v>12314.6694042</v>
      </c>
      <c r="D446" s="72">
        <v>6.2390840000000001</v>
      </c>
      <c r="E446" s="72">
        <v>6.0755777000000002</v>
      </c>
      <c r="F446" s="72">
        <v>6.4296395999999998</v>
      </c>
    </row>
    <row r="447" spans="1:6" x14ac:dyDescent="0.25">
      <c r="A447" s="8">
        <v>41913</v>
      </c>
      <c r="B447" s="72">
        <v>783.64003339999999</v>
      </c>
      <c r="C447" s="72">
        <v>12325.9142343</v>
      </c>
      <c r="D447" s="72">
        <v>6.3576626000000003</v>
      </c>
      <c r="E447" s="72">
        <v>6.2457808000000004</v>
      </c>
      <c r="F447" s="72">
        <v>6.4885145</v>
      </c>
    </row>
    <row r="448" spans="1:6" x14ac:dyDescent="0.25">
      <c r="A448" s="8">
        <v>41944</v>
      </c>
      <c r="B448" s="72">
        <v>775.70597450000002</v>
      </c>
      <c r="C448" s="72">
        <v>12318.531042000001</v>
      </c>
      <c r="D448" s="72">
        <v>6.2970655000000004</v>
      </c>
      <c r="E448" s="72">
        <v>6.3317226</v>
      </c>
      <c r="F448" s="72">
        <v>6.2560937000000001</v>
      </c>
    </row>
    <row r="449" spans="1:9" x14ac:dyDescent="0.25">
      <c r="A449" s="8">
        <v>41974</v>
      </c>
      <c r="B449" s="72">
        <v>754.12682849999999</v>
      </c>
      <c r="C449" s="72">
        <v>12354.0500457</v>
      </c>
      <c r="D449" s="72">
        <v>6.1042883000000003</v>
      </c>
      <c r="E449" s="72">
        <v>5.9954790999999998</v>
      </c>
      <c r="F449" s="72">
        <v>6.2316193999999996</v>
      </c>
    </row>
    <row r="450" spans="1:9" x14ac:dyDescent="0.25">
      <c r="A450" s="8">
        <v>42005</v>
      </c>
      <c r="B450" s="72">
        <v>787.12478620000002</v>
      </c>
      <c r="C450" s="72">
        <v>12395.8963188</v>
      </c>
      <c r="D450" s="72">
        <v>6.349882</v>
      </c>
      <c r="E450" s="72">
        <v>6.4198148000000002</v>
      </c>
      <c r="F450" s="72">
        <v>6.2678301000000003</v>
      </c>
    </row>
    <row r="451" spans="1:9" x14ac:dyDescent="0.25">
      <c r="A451" s="8">
        <v>42036</v>
      </c>
      <c r="B451" s="72">
        <v>765.45344399999999</v>
      </c>
      <c r="C451" s="72">
        <v>12440.7498693</v>
      </c>
      <c r="D451" s="72">
        <v>6.1527919000000004</v>
      </c>
      <c r="E451" s="72">
        <v>6.1603142000000002</v>
      </c>
      <c r="F451" s="72">
        <v>6.1439738999999998</v>
      </c>
    </row>
    <row r="452" spans="1:9" x14ac:dyDescent="0.25">
      <c r="A452" s="8">
        <v>42064</v>
      </c>
      <c r="B452" s="72">
        <v>760.02700100000004</v>
      </c>
      <c r="C452" s="72">
        <v>12454.107643900001</v>
      </c>
      <c r="D452" s="72">
        <v>6.1026211000000004</v>
      </c>
      <c r="E452" s="72">
        <v>6.0807862000000004</v>
      </c>
      <c r="F452" s="72">
        <v>6.1282926</v>
      </c>
    </row>
    <row r="453" spans="1:9" x14ac:dyDescent="0.25">
      <c r="A453" s="8">
        <v>42095</v>
      </c>
      <c r="B453" s="72">
        <v>761.04326219999996</v>
      </c>
      <c r="C453" s="72">
        <v>12453.4089019</v>
      </c>
      <c r="D453" s="72">
        <v>6.1111240000000002</v>
      </c>
      <c r="E453" s="72">
        <v>6.1340652000000002</v>
      </c>
      <c r="F453" s="72">
        <v>6.0842533999999997</v>
      </c>
    </row>
    <row r="454" spans="1:9" x14ac:dyDescent="0.25">
      <c r="A454" s="8">
        <v>42125</v>
      </c>
      <c r="B454" s="72">
        <v>739.72877600000004</v>
      </c>
      <c r="C454" s="72">
        <v>12473.6669301</v>
      </c>
      <c r="D454" s="72">
        <v>5.9303233000000004</v>
      </c>
      <c r="E454" s="72">
        <v>5.9392357000000002</v>
      </c>
      <c r="F454" s="72">
        <v>5.9199225999999996</v>
      </c>
    </row>
    <row r="455" spans="1:9" x14ac:dyDescent="0.25">
      <c r="A455" s="8">
        <v>42156</v>
      </c>
      <c r="B455" s="72">
        <v>749.67911189999995</v>
      </c>
      <c r="C455" s="72">
        <v>12476.9122429</v>
      </c>
      <c r="D455" s="72">
        <v>6.0085307999999999</v>
      </c>
      <c r="E455" s="72">
        <v>6.0053027999999999</v>
      </c>
      <c r="F455" s="72">
        <v>6.0122836</v>
      </c>
      <c r="I455" s="12"/>
    </row>
    <row r="456" spans="1:9" x14ac:dyDescent="0.25">
      <c r="A456" s="8">
        <v>42186</v>
      </c>
      <c r="B456" s="72">
        <v>787.86149809999995</v>
      </c>
      <c r="C456" s="72">
        <v>12547.8780886</v>
      </c>
      <c r="D456" s="72">
        <v>6.2788424999999997</v>
      </c>
      <c r="E456" s="72">
        <v>6.0227674999999996</v>
      </c>
      <c r="F456" s="72">
        <v>6.5752286</v>
      </c>
      <c r="I456" s="12"/>
    </row>
    <row r="457" spans="1:9" x14ac:dyDescent="0.25">
      <c r="A457" s="8">
        <v>42217</v>
      </c>
      <c r="B457" s="72">
        <v>762.8134847</v>
      </c>
      <c r="C457" s="72">
        <v>12526.338039800001</v>
      </c>
      <c r="D457" s="72">
        <v>6.0896767000000001</v>
      </c>
      <c r="E457" s="72">
        <v>6.1469205999999996</v>
      </c>
      <c r="F457" s="72">
        <v>6.0232979000000002</v>
      </c>
      <c r="I457" s="12"/>
    </row>
    <row r="458" spans="1:9" x14ac:dyDescent="0.25">
      <c r="A458" s="8">
        <v>42248</v>
      </c>
      <c r="B458" s="72">
        <v>775.72112479999998</v>
      </c>
      <c r="C458" s="72">
        <v>12558.800344200001</v>
      </c>
      <c r="D458" s="72">
        <v>6.1767136000000002</v>
      </c>
      <c r="E458" s="72">
        <v>6.1941603000000001</v>
      </c>
      <c r="F458" s="72">
        <v>6.1565148000000001</v>
      </c>
      <c r="I458" s="12"/>
    </row>
    <row r="459" spans="1:9" x14ac:dyDescent="0.25">
      <c r="A459" s="8">
        <v>42278</v>
      </c>
      <c r="B459" s="72">
        <v>745.39735280000002</v>
      </c>
      <c r="C459" s="72">
        <v>12606.208461599999</v>
      </c>
      <c r="D459" s="72">
        <v>5.9129385000000001</v>
      </c>
      <c r="E459" s="72">
        <v>5.9333210000000003</v>
      </c>
      <c r="F459" s="72">
        <v>5.8893668999999997</v>
      </c>
      <c r="I459" s="12"/>
    </row>
    <row r="460" spans="1:9" x14ac:dyDescent="0.25">
      <c r="A460" s="8">
        <v>42309</v>
      </c>
      <c r="B460" s="72">
        <v>739.22136829999999</v>
      </c>
      <c r="C460" s="72">
        <v>12633.439754999999</v>
      </c>
      <c r="D460" s="72">
        <v>5.8513071999999999</v>
      </c>
      <c r="E460" s="72">
        <v>5.7452021999999996</v>
      </c>
      <c r="F460" s="72">
        <v>5.9730772999999999</v>
      </c>
      <c r="I460" s="12"/>
    </row>
    <row r="461" spans="1:9" x14ac:dyDescent="0.25">
      <c r="A461" s="8">
        <v>42339</v>
      </c>
      <c r="B461" s="72">
        <v>725.11848410000005</v>
      </c>
      <c r="C461" s="72">
        <v>12634.563863199999</v>
      </c>
      <c r="D461" s="72">
        <v>5.7391651000000001</v>
      </c>
      <c r="E461" s="72">
        <v>5.6191269999999998</v>
      </c>
      <c r="F461" s="72">
        <v>5.8773049999999998</v>
      </c>
      <c r="I461" s="12"/>
    </row>
    <row r="462" spans="1:9" x14ac:dyDescent="0.25">
      <c r="A462" s="8">
        <v>42370</v>
      </c>
      <c r="B462" s="72">
        <v>765.64535369999999</v>
      </c>
      <c r="C462" s="72">
        <v>12676.736862899999</v>
      </c>
      <c r="D462" s="72">
        <v>6.0397669</v>
      </c>
      <c r="E462" s="72">
        <v>6.0844471999999996</v>
      </c>
      <c r="F462" s="72">
        <v>5.9879940999999999</v>
      </c>
      <c r="I462" s="12"/>
    </row>
    <row r="463" spans="1:9" x14ac:dyDescent="0.25">
      <c r="A463" s="8">
        <v>42401</v>
      </c>
      <c r="B463" s="72">
        <v>720.04501379999999</v>
      </c>
      <c r="C463" s="72">
        <v>12648.418604</v>
      </c>
      <c r="D463" s="72">
        <v>5.6927671000000002</v>
      </c>
      <c r="E463" s="72">
        <v>5.5995058000000002</v>
      </c>
      <c r="F463" s="72">
        <v>5.7999809000000004</v>
      </c>
      <c r="I463" s="12"/>
    </row>
    <row r="464" spans="1:9" x14ac:dyDescent="0.25">
      <c r="A464" s="8">
        <v>42430</v>
      </c>
      <c r="B464" s="72">
        <v>715.46370449999995</v>
      </c>
      <c r="C464" s="72">
        <v>12658.042360699999</v>
      </c>
      <c r="D464" s="72">
        <v>5.6522461000000002</v>
      </c>
      <c r="E464" s="72">
        <v>5.6415055000000001</v>
      </c>
      <c r="F464" s="72">
        <v>5.6646171000000001</v>
      </c>
      <c r="I464" s="12"/>
    </row>
    <row r="465" spans="1:10" x14ac:dyDescent="0.25">
      <c r="A465" s="8">
        <v>42461</v>
      </c>
      <c r="B465" s="72">
        <v>714.64935760000003</v>
      </c>
      <c r="C465" s="72">
        <v>12663.057390399999</v>
      </c>
      <c r="D465" s="72">
        <v>5.6435766999999997</v>
      </c>
      <c r="E465" s="72">
        <v>5.5724669999999996</v>
      </c>
      <c r="F465" s="72">
        <v>5.7250474999999996</v>
      </c>
      <c r="I465" s="12"/>
    </row>
    <row r="466" spans="1:10" x14ac:dyDescent="0.25">
      <c r="A466" s="8">
        <v>42491</v>
      </c>
      <c r="B466" s="72">
        <v>724.65188869999997</v>
      </c>
      <c r="C466" s="72">
        <v>12666.818775199999</v>
      </c>
      <c r="D466" s="72">
        <v>5.7208673000000001</v>
      </c>
      <c r="E466" s="72">
        <v>5.6624400000000001</v>
      </c>
      <c r="F466" s="72">
        <v>5.7880649000000002</v>
      </c>
      <c r="I466" s="12"/>
    </row>
    <row r="467" spans="1:10" x14ac:dyDescent="0.25">
      <c r="A467" s="8">
        <v>42522</v>
      </c>
      <c r="B467" s="72">
        <v>722.60663569999997</v>
      </c>
      <c r="C467" s="72">
        <v>12685.491651099999</v>
      </c>
      <c r="D467" s="72">
        <v>5.6963235000000001</v>
      </c>
      <c r="E467" s="72">
        <v>5.4182636000000004</v>
      </c>
      <c r="F467" s="72">
        <v>6.0134322999999998</v>
      </c>
      <c r="H467" s="12"/>
      <c r="I467" s="12"/>
      <c r="J467" s="10"/>
    </row>
    <row r="468" spans="1:10" x14ac:dyDescent="0.25">
      <c r="A468" s="8">
        <v>42552</v>
      </c>
      <c r="B468" s="72">
        <v>724.80313690000003</v>
      </c>
      <c r="C468" s="72">
        <v>12719.1304509</v>
      </c>
      <c r="D468" s="72">
        <v>5.6985273999999997</v>
      </c>
      <c r="E468" s="72">
        <v>5.5144500000000001</v>
      </c>
      <c r="F468" s="72">
        <v>5.9092577000000004</v>
      </c>
    </row>
    <row r="469" spans="1:10" x14ac:dyDescent="0.25">
      <c r="A469" s="8">
        <v>42583</v>
      </c>
      <c r="B469" s="72">
        <v>711.58012229999997</v>
      </c>
      <c r="C469" s="72">
        <v>12666.482269800001</v>
      </c>
      <c r="D469" s="72">
        <v>5.6178195999999998</v>
      </c>
      <c r="E469" s="72">
        <v>5.5987169000000003</v>
      </c>
      <c r="F469" s="72">
        <v>5.6397680000000001</v>
      </c>
    </row>
    <row r="470" spans="1:10" x14ac:dyDescent="0.25">
      <c r="A470" s="8">
        <v>42614</v>
      </c>
      <c r="B470" s="72">
        <v>717.49692779999998</v>
      </c>
      <c r="C470" s="72">
        <v>12659.0765142</v>
      </c>
      <c r="D470" s="72">
        <v>5.6678457</v>
      </c>
      <c r="E470" s="72">
        <v>5.6219795000000001</v>
      </c>
      <c r="F470" s="72">
        <v>5.7202685000000004</v>
      </c>
    </row>
    <row r="471" spans="1:10" x14ac:dyDescent="0.25">
      <c r="A471" s="8">
        <v>42644</v>
      </c>
      <c r="B471" s="72">
        <v>709.35984389999999</v>
      </c>
      <c r="C471" s="72">
        <v>12670.5160896</v>
      </c>
      <c r="D471" s="72">
        <v>5.5985079000000004</v>
      </c>
      <c r="E471" s="72">
        <v>5.5677038000000003</v>
      </c>
      <c r="F471" s="72">
        <v>5.6337988000000001</v>
      </c>
    </row>
    <row r="472" spans="1:10" x14ac:dyDescent="0.25">
      <c r="A472" s="8">
        <v>42675</v>
      </c>
      <c r="B472" s="72">
        <v>733.81360640000003</v>
      </c>
      <c r="C472" s="72">
        <v>12721.6903205</v>
      </c>
      <c r="D472" s="72">
        <v>5.7682083999999998</v>
      </c>
      <c r="E472" s="72">
        <v>5.676647</v>
      </c>
      <c r="F472" s="72">
        <v>5.8728303999999998</v>
      </c>
    </row>
    <row r="473" spans="1:10" x14ac:dyDescent="0.25">
      <c r="A473" s="8">
        <v>42705</v>
      </c>
      <c r="B473" s="72">
        <v>744.68775789999995</v>
      </c>
      <c r="C473" s="72">
        <v>12764.3758965</v>
      </c>
      <c r="D473" s="72">
        <v>5.8341101999999996</v>
      </c>
      <c r="E473" s="72">
        <v>5.8262337000000004</v>
      </c>
      <c r="F473" s="72">
        <v>5.8431331999999996</v>
      </c>
    </row>
    <row r="474" spans="1:10" x14ac:dyDescent="0.25">
      <c r="A474" s="8">
        <v>42736</v>
      </c>
      <c r="B474" s="72">
        <v>725.09487730000001</v>
      </c>
      <c r="C474" s="72">
        <v>12759.241110499999</v>
      </c>
      <c r="D474" s="72">
        <v>5.6828997000000001</v>
      </c>
      <c r="E474" s="72">
        <v>5.5442064000000002</v>
      </c>
      <c r="F474" s="72">
        <v>5.8406190000000002</v>
      </c>
    </row>
    <row r="475" spans="1:10" x14ac:dyDescent="0.25">
      <c r="A475" s="8">
        <v>42767</v>
      </c>
      <c r="B475" s="72">
        <v>752.09983030000001</v>
      </c>
      <c r="C475" s="72">
        <v>12770.242808499999</v>
      </c>
      <c r="D475" s="72">
        <v>5.8894716999999996</v>
      </c>
      <c r="E475" s="72">
        <v>5.8171929999999996</v>
      </c>
      <c r="F475" s="72">
        <v>5.9721380999999996</v>
      </c>
    </row>
    <row r="476" spans="1:10" x14ac:dyDescent="0.25">
      <c r="A476" s="8">
        <v>42795</v>
      </c>
      <c r="B476" s="72">
        <v>749.62645959999998</v>
      </c>
      <c r="C476" s="72">
        <v>12826.602342800001</v>
      </c>
      <c r="D476" s="72">
        <v>5.8443104000000003</v>
      </c>
      <c r="E476" s="72">
        <v>5.6615536000000004</v>
      </c>
      <c r="F476" s="72">
        <v>6.0519620999999999</v>
      </c>
    </row>
    <row r="477" spans="1:10" x14ac:dyDescent="0.25">
      <c r="A477" s="8">
        <v>42826</v>
      </c>
      <c r="B477" s="72">
        <v>720.56286750000004</v>
      </c>
      <c r="C477" s="72">
        <v>12853.684803800001</v>
      </c>
      <c r="D477" s="72">
        <v>5.6058855999999997</v>
      </c>
      <c r="E477" s="72">
        <v>5.3213594999999998</v>
      </c>
      <c r="F477" s="72">
        <v>5.9307585999999999</v>
      </c>
    </row>
    <row r="478" spans="1:10" x14ac:dyDescent="0.25">
      <c r="A478" s="8">
        <v>42856</v>
      </c>
      <c r="B478" s="72">
        <v>714.35460699999999</v>
      </c>
      <c r="C478" s="72">
        <v>12879.7304809</v>
      </c>
      <c r="D478" s="72">
        <v>5.5463475000000004</v>
      </c>
      <c r="E478" s="72">
        <v>5.4429059000000004</v>
      </c>
      <c r="F478" s="72">
        <v>5.6640357000000003</v>
      </c>
    </row>
    <row r="479" spans="1:10" x14ac:dyDescent="0.25">
      <c r="A479" s="8">
        <v>42887</v>
      </c>
      <c r="B479" s="72">
        <v>726.84056020000003</v>
      </c>
      <c r="C479" s="72">
        <v>12924.4670014</v>
      </c>
      <c r="D479" s="72">
        <v>5.6237566000000001</v>
      </c>
      <c r="E479" s="72">
        <v>5.5216140999999999</v>
      </c>
      <c r="F479" s="72">
        <v>5.7394265999999998</v>
      </c>
    </row>
    <row r="480" spans="1:10" x14ac:dyDescent="0.25">
      <c r="A480" s="8">
        <v>42917</v>
      </c>
      <c r="B480" s="72">
        <v>727.2059051</v>
      </c>
      <c r="C480" s="72">
        <v>12955.889324899999</v>
      </c>
      <c r="D480" s="72">
        <v>5.6129369999999996</v>
      </c>
      <c r="E480" s="72">
        <v>5.5530954000000001</v>
      </c>
      <c r="F480" s="72">
        <v>5.6810299000000004</v>
      </c>
    </row>
    <row r="481" spans="1:6" x14ac:dyDescent="0.25">
      <c r="A481" s="8">
        <v>42948</v>
      </c>
      <c r="B481" s="72">
        <v>719.33425099999999</v>
      </c>
      <c r="C481" s="72">
        <v>13000.606996099999</v>
      </c>
      <c r="D481" s="72">
        <v>5.5330820000000003</v>
      </c>
      <c r="E481" s="72">
        <v>5.4988672000000003</v>
      </c>
      <c r="F481" s="72">
        <v>5.5718201000000001</v>
      </c>
    </row>
    <row r="482" spans="1:6" x14ac:dyDescent="0.25">
      <c r="A482" s="8">
        <v>42979</v>
      </c>
      <c r="B482" s="72">
        <v>712.80088109999997</v>
      </c>
      <c r="C482" s="72">
        <v>13033.9425964</v>
      </c>
      <c r="D482" s="72">
        <v>5.4688048</v>
      </c>
      <c r="E482" s="72">
        <v>5.4098677999999998</v>
      </c>
      <c r="F482" s="72">
        <v>5.5353380000000003</v>
      </c>
    </row>
    <row r="483" spans="1:6" x14ac:dyDescent="0.25">
      <c r="A483" s="8">
        <v>43009</v>
      </c>
      <c r="B483" s="72">
        <v>704.45584699999995</v>
      </c>
      <c r="C483" s="72">
        <v>13029.9565695</v>
      </c>
      <c r="D483" s="72">
        <v>5.4064328000000001</v>
      </c>
      <c r="E483" s="72">
        <v>5.2908590999999996</v>
      </c>
      <c r="F483" s="72">
        <v>5.5367259999999998</v>
      </c>
    </row>
    <row r="484" spans="1:6" x14ac:dyDescent="0.25">
      <c r="A484" s="8">
        <v>43040</v>
      </c>
      <c r="B484" s="72">
        <v>713.74007180000001</v>
      </c>
      <c r="C484" s="72">
        <v>13082.2310115</v>
      </c>
      <c r="D484" s="72">
        <v>5.4557978</v>
      </c>
      <c r="E484" s="72">
        <v>5.4102382999999996</v>
      </c>
      <c r="F484" s="72">
        <v>5.5071718000000001</v>
      </c>
    </row>
    <row r="485" spans="1:6" x14ac:dyDescent="0.25">
      <c r="A485" s="8">
        <v>43070</v>
      </c>
      <c r="B485" s="72">
        <v>737.45368359999998</v>
      </c>
      <c r="C485" s="72">
        <v>13138.117574100001</v>
      </c>
      <c r="D485" s="72">
        <v>5.6130848000000002</v>
      </c>
      <c r="E485" s="72">
        <v>5.6865473</v>
      </c>
      <c r="F485" s="72">
        <v>5.5304007999999998</v>
      </c>
    </row>
    <row r="486" spans="1:6" x14ac:dyDescent="0.25">
      <c r="A486" s="8">
        <v>43101</v>
      </c>
      <c r="B486" s="72">
        <v>726.64741460000005</v>
      </c>
      <c r="C486" s="72">
        <v>13156.506010900001</v>
      </c>
      <c r="D486" s="72">
        <v>5.5231032999999998</v>
      </c>
      <c r="E486" s="72">
        <v>5.4318374</v>
      </c>
      <c r="F486" s="72">
        <v>5.6261223999999999</v>
      </c>
    </row>
    <row r="487" spans="1:6" x14ac:dyDescent="0.25">
      <c r="A487" s="8">
        <v>43132</v>
      </c>
      <c r="B487" s="72">
        <v>733.69421279999995</v>
      </c>
      <c r="C487" s="72">
        <v>13159.9680334</v>
      </c>
      <c r="D487" s="72">
        <v>5.5751974999999998</v>
      </c>
      <c r="E487" s="72">
        <v>5.5214724000000004</v>
      </c>
      <c r="F487" s="72">
        <v>5.6357065000000004</v>
      </c>
    </row>
    <row r="488" spans="1:6" x14ac:dyDescent="0.25">
      <c r="A488" s="8">
        <v>43160</v>
      </c>
      <c r="B488" s="72">
        <v>728.17104770000003</v>
      </c>
      <c r="C488" s="72">
        <v>13172.2201785</v>
      </c>
      <c r="D488" s="72">
        <v>5.5280813999999996</v>
      </c>
      <c r="E488" s="72">
        <v>5.4928227999999999</v>
      </c>
      <c r="F488" s="72">
        <v>5.5676737000000003</v>
      </c>
    </row>
    <row r="489" spans="1:6" x14ac:dyDescent="0.25">
      <c r="A489" s="8">
        <v>43191</v>
      </c>
      <c r="B489" s="72">
        <v>730.77113120000001</v>
      </c>
      <c r="C489" s="72">
        <v>13191.4534159</v>
      </c>
      <c r="D489" s="72">
        <v>5.5397316999999999</v>
      </c>
      <c r="E489" s="72">
        <v>5.5584704</v>
      </c>
      <c r="F489" s="72">
        <v>5.5186136000000001</v>
      </c>
    </row>
    <row r="490" spans="1:6" x14ac:dyDescent="0.25">
      <c r="A490" s="8">
        <v>43221</v>
      </c>
      <c r="B490" s="72">
        <v>715.67761129999997</v>
      </c>
      <c r="C490" s="72">
        <v>13168.849348899999</v>
      </c>
      <c r="D490" s="72">
        <v>5.4346252000000002</v>
      </c>
      <c r="E490" s="72">
        <v>5.4002072999999999</v>
      </c>
      <c r="F490" s="72">
        <v>5.4734959999999999</v>
      </c>
    </row>
    <row r="491" spans="1:6" x14ac:dyDescent="0.25">
      <c r="A491" s="8">
        <v>43252</v>
      </c>
      <c r="B491" s="72">
        <v>706.83412720000001</v>
      </c>
      <c r="C491" s="72">
        <v>13229.547277600001</v>
      </c>
      <c r="D491" s="72">
        <v>5.3428443999999997</v>
      </c>
      <c r="E491" s="72">
        <v>5.4923776000000002</v>
      </c>
      <c r="F491" s="72">
        <v>5.1740691999999999</v>
      </c>
    </row>
    <row r="492" spans="1:6" x14ac:dyDescent="0.25">
      <c r="A492" s="8">
        <v>43282</v>
      </c>
      <c r="B492" s="72">
        <v>701.28057290000004</v>
      </c>
      <c r="C492" s="72">
        <v>13217.47393</v>
      </c>
      <c r="D492" s="72">
        <v>5.3057080000000001</v>
      </c>
      <c r="E492" s="72">
        <v>5.3264021000000001</v>
      </c>
      <c r="F492" s="72">
        <v>5.2822399000000004</v>
      </c>
    </row>
    <row r="493" spans="1:6" x14ac:dyDescent="0.25">
      <c r="A493" s="8">
        <v>43313</v>
      </c>
      <c r="B493" s="72">
        <v>697.05336999999997</v>
      </c>
      <c r="C493" s="72">
        <v>13282.461835</v>
      </c>
      <c r="D493" s="72">
        <v>5.2479230000000001</v>
      </c>
      <c r="E493" s="72">
        <v>5.1845261000000002</v>
      </c>
      <c r="F493" s="72">
        <v>5.3197530999999998</v>
      </c>
    </row>
    <row r="494" spans="1:6" x14ac:dyDescent="0.25">
      <c r="A494" s="8">
        <v>43344</v>
      </c>
      <c r="B494" s="72">
        <v>666.9371142</v>
      </c>
      <c r="C494" s="72">
        <v>13267.792261299999</v>
      </c>
      <c r="D494" s="72">
        <v>5.0267377</v>
      </c>
      <c r="E494" s="72">
        <v>4.8496620000000004</v>
      </c>
      <c r="F494" s="72">
        <v>5.2267454999999998</v>
      </c>
    </row>
    <row r="495" spans="1:6" x14ac:dyDescent="0.25">
      <c r="A495" s="8">
        <v>43374</v>
      </c>
      <c r="B495" s="72">
        <v>665.32452239999998</v>
      </c>
      <c r="C495" s="72">
        <v>13290.022753900001</v>
      </c>
      <c r="D495" s="72">
        <v>5.0061954999999996</v>
      </c>
      <c r="E495" s="72">
        <v>4.9817498000000002</v>
      </c>
      <c r="F495" s="72">
        <v>5.0337955000000001</v>
      </c>
    </row>
    <row r="496" spans="1:6" x14ac:dyDescent="0.25">
      <c r="A496" s="8">
        <v>43405</v>
      </c>
      <c r="B496" s="72">
        <v>681.03715269999998</v>
      </c>
      <c r="C496" s="72">
        <v>13325.7308634</v>
      </c>
      <c r="D496" s="72">
        <v>5.1106927000000004</v>
      </c>
      <c r="E496" s="72">
        <v>5.1529870000000004</v>
      </c>
      <c r="F496" s="72">
        <v>5.0629951999999996</v>
      </c>
    </row>
    <row r="497" spans="1:6" x14ac:dyDescent="0.25">
      <c r="A497" s="8">
        <v>43435</v>
      </c>
      <c r="B497" s="72">
        <v>668.99961069999995</v>
      </c>
      <c r="C497" s="72">
        <v>13342.7134155</v>
      </c>
      <c r="D497" s="72">
        <v>5.0139696999999996</v>
      </c>
      <c r="E497" s="72">
        <v>4.9668874000000001</v>
      </c>
      <c r="F497" s="72">
        <v>5.0671473000000002</v>
      </c>
    </row>
    <row r="498" spans="1:6" x14ac:dyDescent="0.25">
      <c r="A498" s="8">
        <v>43466</v>
      </c>
      <c r="B498" s="72">
        <v>675.34092920000001</v>
      </c>
      <c r="C498" s="72">
        <v>13391.017751900001</v>
      </c>
      <c r="D498" s="72">
        <v>5.0432382000000002</v>
      </c>
      <c r="E498" s="72">
        <v>4.8863526000000004</v>
      </c>
      <c r="F498" s="72">
        <v>5.2197277</v>
      </c>
    </row>
    <row r="499" spans="1:6" x14ac:dyDescent="0.25">
      <c r="A499" s="8">
        <v>43497</v>
      </c>
      <c r="B499" s="72">
        <v>667.54540059999999</v>
      </c>
      <c r="C499" s="72">
        <v>13398.7307528</v>
      </c>
      <c r="D499" s="72">
        <v>4.9821540000000004</v>
      </c>
      <c r="E499" s="72">
        <v>4.9789832000000001</v>
      </c>
      <c r="F499" s="72">
        <v>4.9857259999999997</v>
      </c>
    </row>
    <row r="500" spans="1:6" x14ac:dyDescent="0.25">
      <c r="A500" s="8">
        <v>43525</v>
      </c>
      <c r="B500" s="72">
        <v>683.29203189999998</v>
      </c>
      <c r="C500" s="72">
        <v>13434.392250000001</v>
      </c>
      <c r="D500" s="72">
        <v>5.0861403000000003</v>
      </c>
      <c r="E500" s="72">
        <v>5.0791446000000002</v>
      </c>
      <c r="F500" s="72">
        <v>5.0940300000000001</v>
      </c>
    </row>
    <row r="501" spans="1:6" x14ac:dyDescent="0.25">
      <c r="A501" s="8">
        <v>43556</v>
      </c>
      <c r="B501" s="72">
        <v>703.18778559999998</v>
      </c>
      <c r="C501" s="72">
        <v>13489.2426526</v>
      </c>
      <c r="D501" s="72">
        <v>5.2129523000000004</v>
      </c>
      <c r="E501" s="72">
        <v>5.2029046000000001</v>
      </c>
      <c r="F501" s="72">
        <v>5.2242223000000001</v>
      </c>
    </row>
    <row r="502" spans="1:6" x14ac:dyDescent="0.25">
      <c r="A502" s="8">
        <v>43586</v>
      </c>
      <c r="B502" s="72">
        <v>700.99283539999999</v>
      </c>
      <c r="C502" s="72">
        <v>13493.9981857</v>
      </c>
      <c r="D502" s="72">
        <v>5.1948489999999996</v>
      </c>
      <c r="E502" s="72">
        <v>5.1841144999999997</v>
      </c>
      <c r="F502" s="72">
        <v>5.2070255000000003</v>
      </c>
    </row>
    <row r="503" spans="1:6" x14ac:dyDescent="0.25">
      <c r="A503" s="8">
        <v>43617</v>
      </c>
      <c r="B503" s="72">
        <v>711.21516120000001</v>
      </c>
      <c r="C503" s="72">
        <v>13516.856715</v>
      </c>
      <c r="D503" s="72">
        <v>5.2616905000000003</v>
      </c>
      <c r="E503" s="72">
        <v>5.1651731999999999</v>
      </c>
      <c r="F503" s="72">
        <v>5.3706179000000001</v>
      </c>
    </row>
    <row r="504" spans="1:6" x14ac:dyDescent="0.25">
      <c r="A504" s="8">
        <v>43647</v>
      </c>
      <c r="B504" s="72">
        <v>716.67240930000003</v>
      </c>
      <c r="C504" s="72">
        <v>13544.7236311</v>
      </c>
      <c r="D504" s="72">
        <v>5.2911555999999997</v>
      </c>
      <c r="E504" s="72">
        <v>5.2222549000000003</v>
      </c>
      <c r="F504" s="72">
        <v>5.3688007999999998</v>
      </c>
    </row>
    <row r="505" spans="1:6" x14ac:dyDescent="0.25">
      <c r="A505" s="8">
        <v>43678</v>
      </c>
      <c r="B505" s="72">
        <v>715.68257089999997</v>
      </c>
      <c r="C505" s="72">
        <v>13597.9228387</v>
      </c>
      <c r="D505" s="72">
        <v>5.2631756999999997</v>
      </c>
      <c r="E505" s="72">
        <v>5.3145870000000004</v>
      </c>
      <c r="F505" s="72">
        <v>5.2053647999999999</v>
      </c>
    </row>
    <row r="506" spans="1:6" x14ac:dyDescent="0.25">
      <c r="A506" s="8">
        <v>43709</v>
      </c>
      <c r="B506" s="72">
        <v>713.45891749999998</v>
      </c>
      <c r="C506" s="72">
        <v>13615.587620599999</v>
      </c>
      <c r="D506" s="72">
        <v>5.2400156000000004</v>
      </c>
      <c r="E506" s="72">
        <v>5.3949283000000001</v>
      </c>
      <c r="F506" s="72">
        <v>5.0666738000000002</v>
      </c>
    </row>
    <row r="507" spans="1:6" x14ac:dyDescent="0.25">
      <c r="A507" s="8">
        <v>43739</v>
      </c>
      <c r="B507" s="72">
        <v>720.55596560000004</v>
      </c>
      <c r="C507" s="72">
        <v>13574.0527024</v>
      </c>
      <c r="D507" s="72">
        <v>5.3083333000000001</v>
      </c>
      <c r="E507" s="72">
        <v>5.4392296</v>
      </c>
      <c r="F507" s="72">
        <v>5.1622520999999999</v>
      </c>
    </row>
    <row r="508" spans="1:6" x14ac:dyDescent="0.25">
      <c r="A508" s="8">
        <v>43770</v>
      </c>
      <c r="B508" s="72">
        <v>702.395218</v>
      </c>
      <c r="C508" s="72">
        <v>13577.0140854</v>
      </c>
      <c r="D508" s="72">
        <v>5.1734144999999998</v>
      </c>
      <c r="E508" s="72">
        <v>5.2331206999999997</v>
      </c>
      <c r="F508" s="72">
        <v>5.1069399000000004</v>
      </c>
    </row>
    <row r="509" spans="1:6" x14ac:dyDescent="0.25">
      <c r="A509" s="8">
        <v>43800</v>
      </c>
      <c r="B509" s="72">
        <v>685.36713429999998</v>
      </c>
      <c r="C509" s="72">
        <v>13613.987255399999</v>
      </c>
      <c r="D509" s="72">
        <v>5.0342865999999997</v>
      </c>
      <c r="E509" s="72">
        <v>5.2184286000000002</v>
      </c>
      <c r="F509" s="72">
        <v>4.8287503999999997</v>
      </c>
    </row>
    <row r="510" spans="1:6" x14ac:dyDescent="0.25">
      <c r="A510" s="8">
        <v>43831</v>
      </c>
      <c r="B510" s="72">
        <v>715.61759080000002</v>
      </c>
      <c r="C510" s="72">
        <v>13644.9866501</v>
      </c>
      <c r="D510" s="72">
        <v>5.2445459000000003</v>
      </c>
      <c r="E510" s="72">
        <v>5.2783712999999999</v>
      </c>
      <c r="F510" s="72">
        <v>5.2071724000000001</v>
      </c>
    </row>
    <row r="511" spans="1:6" x14ac:dyDescent="0.25">
      <c r="A511" s="8">
        <v>43862</v>
      </c>
      <c r="B511" s="72">
        <v>694.58354199999997</v>
      </c>
      <c r="C511" s="72">
        <v>13632.1005331</v>
      </c>
      <c r="D511" s="72">
        <v>5.0952054999999996</v>
      </c>
      <c r="E511" s="72">
        <v>5.2380753999999996</v>
      </c>
      <c r="F511" s="72">
        <v>4.9364511999999996</v>
      </c>
    </row>
    <row r="512" spans="1:6" x14ac:dyDescent="0.25">
      <c r="A512" s="8">
        <v>43891</v>
      </c>
      <c r="B512" s="72">
        <v>708.08164220000003</v>
      </c>
      <c r="C512" s="72">
        <v>13637.815728600001</v>
      </c>
      <c r="D512" s="72">
        <v>5.1920457999999998</v>
      </c>
      <c r="E512" s="72">
        <v>5.2296148000000002</v>
      </c>
      <c r="F512" s="72">
        <v>5.1503135999999996</v>
      </c>
    </row>
    <row r="513" spans="1:6" x14ac:dyDescent="0.25">
      <c r="A513" s="8">
        <v>43922</v>
      </c>
      <c r="B513" s="72">
        <v>829.16814020000004</v>
      </c>
      <c r="C513" s="72">
        <v>13176.3086294</v>
      </c>
      <c r="D513" s="72">
        <v>6.2928712999999998</v>
      </c>
      <c r="E513" s="72">
        <v>6.5421195000000001</v>
      </c>
      <c r="F513" s="72">
        <v>6.0108718000000003</v>
      </c>
    </row>
    <row r="514" spans="1:6" x14ac:dyDescent="0.25">
      <c r="A514" s="8">
        <v>43952</v>
      </c>
      <c r="B514" s="72">
        <v>904.90811900000006</v>
      </c>
      <c r="C514" s="72">
        <v>12957.1750579</v>
      </c>
      <c r="D514" s="72">
        <v>6.9838380000000004</v>
      </c>
      <c r="E514" s="72">
        <v>7.0058601999999999</v>
      </c>
      <c r="F514" s="72">
        <v>6.9588004000000003</v>
      </c>
    </row>
    <row r="515" spans="1:6" x14ac:dyDescent="0.25">
      <c r="A515" s="8">
        <v>43983</v>
      </c>
      <c r="B515" s="72">
        <v>986.11723289999998</v>
      </c>
      <c r="C515" s="72">
        <v>13267.532649799999</v>
      </c>
      <c r="D515" s="72">
        <v>7.4325593000000003</v>
      </c>
      <c r="E515" s="72">
        <v>7.3779496</v>
      </c>
      <c r="F515" s="72">
        <v>7.4939147999999998</v>
      </c>
    </row>
    <row r="516" spans="1:6" x14ac:dyDescent="0.25">
      <c r="A516" s="8">
        <v>44013</v>
      </c>
      <c r="B516" s="72">
        <v>1000.7648346</v>
      </c>
      <c r="C516" s="72">
        <v>13407.005878</v>
      </c>
      <c r="D516" s="72">
        <v>7.4644917</v>
      </c>
      <c r="E516" s="72">
        <v>7.3660778000000002</v>
      </c>
      <c r="F516" s="72">
        <v>7.5747451000000003</v>
      </c>
    </row>
    <row r="517" spans="1:6" x14ac:dyDescent="0.25">
      <c r="A517" s="8">
        <v>44044</v>
      </c>
      <c r="B517" s="72">
        <v>916.00459709999996</v>
      </c>
      <c r="C517" s="72">
        <v>13466.2551645</v>
      </c>
      <c r="D517" s="72">
        <v>6.8022222000000001</v>
      </c>
      <c r="E517" s="72">
        <v>6.9318692000000004</v>
      </c>
      <c r="F517" s="72">
        <v>6.6575337000000001</v>
      </c>
    </row>
    <row r="518" spans="1:6" x14ac:dyDescent="0.25">
      <c r="A518" s="8">
        <v>44075</v>
      </c>
      <c r="B518" s="72">
        <v>934.663366</v>
      </c>
      <c r="C518" s="72">
        <v>13452.537902399999</v>
      </c>
      <c r="D518" s="72">
        <v>6.9478590000000002</v>
      </c>
      <c r="E518" s="72">
        <v>7.1703730999999999</v>
      </c>
      <c r="F518" s="72">
        <v>6.6995693999999997</v>
      </c>
    </row>
    <row r="519" spans="1:6" x14ac:dyDescent="0.25">
      <c r="A519" s="8">
        <v>44105</v>
      </c>
      <c r="B519" s="72">
        <v>947.31686820000004</v>
      </c>
      <c r="C519" s="72">
        <v>13605.915610399999</v>
      </c>
      <c r="D519" s="72">
        <v>6.9625367000000002</v>
      </c>
      <c r="E519" s="72">
        <v>6.9321716000000002</v>
      </c>
      <c r="F519" s="72">
        <v>6.9964972999999997</v>
      </c>
    </row>
    <row r="520" spans="1:6" x14ac:dyDescent="0.25">
      <c r="A520" s="8">
        <v>44136</v>
      </c>
      <c r="B520" s="72">
        <v>931.51139850000004</v>
      </c>
      <c r="C520" s="72">
        <v>13674.8646161</v>
      </c>
      <c r="D520" s="72">
        <v>6.8118509999999999</v>
      </c>
      <c r="E520" s="72">
        <v>6.5414462999999996</v>
      </c>
      <c r="F520" s="72">
        <v>7.1118462999999998</v>
      </c>
    </row>
    <row r="521" spans="1:6" x14ac:dyDescent="0.25">
      <c r="A521" s="8">
        <v>44166</v>
      </c>
      <c r="B521" s="72">
        <v>896.83860819999995</v>
      </c>
      <c r="C521" s="72">
        <v>13699.242565799999</v>
      </c>
      <c r="D521" s="72">
        <v>6.5466291999999999</v>
      </c>
      <c r="E521" s="72">
        <v>6.6127777999999999</v>
      </c>
      <c r="F521" s="72">
        <v>6.4729380000000001</v>
      </c>
    </row>
    <row r="522" spans="1:6" x14ac:dyDescent="0.25">
      <c r="A522" s="8">
        <v>44197</v>
      </c>
      <c r="B522" s="72">
        <v>859.17799560000003</v>
      </c>
      <c r="C522" s="72">
        <v>13701.820441</v>
      </c>
      <c r="D522" s="72">
        <v>6.2705390000000003</v>
      </c>
      <c r="E522" s="72">
        <v>6.3148730999999998</v>
      </c>
      <c r="F522" s="72">
        <v>6.2208183999999997</v>
      </c>
    </row>
    <row r="523" spans="1:6" x14ac:dyDescent="0.25">
      <c r="A523" s="8">
        <v>44228</v>
      </c>
      <c r="B523" s="72">
        <v>797.15825529999995</v>
      </c>
      <c r="C523" s="72">
        <v>13687.2180491</v>
      </c>
      <c r="D523" s="72">
        <v>5.8241072000000003</v>
      </c>
      <c r="E523" s="72">
        <v>6.0838666999999997</v>
      </c>
      <c r="F523" s="72">
        <v>5.5351094999999999</v>
      </c>
    </row>
    <row r="524" spans="1:6" x14ac:dyDescent="0.25">
      <c r="A524" s="8">
        <v>44256</v>
      </c>
      <c r="B524" s="72">
        <v>777.52094880000004</v>
      </c>
      <c r="C524" s="72">
        <v>13738.618697600001</v>
      </c>
      <c r="D524" s="72">
        <v>5.6593822999999999</v>
      </c>
      <c r="E524" s="72">
        <v>5.9042196000000002</v>
      </c>
      <c r="F524" s="72">
        <v>5.3883269</v>
      </c>
    </row>
    <row r="525" spans="1:6" x14ac:dyDescent="0.25">
      <c r="A525" s="8">
        <v>44287</v>
      </c>
      <c r="B525" s="72">
        <v>747.75528110000005</v>
      </c>
      <c r="C525" s="72">
        <v>13695.6059386</v>
      </c>
      <c r="D525" s="72">
        <v>5.4598189000000001</v>
      </c>
      <c r="E525" s="72">
        <v>5.6360004999999997</v>
      </c>
      <c r="F525" s="72">
        <v>5.2637521999999999</v>
      </c>
    </row>
    <row r="526" spans="1:6" x14ac:dyDescent="0.25">
      <c r="A526" s="8">
        <v>44317</v>
      </c>
      <c r="B526" s="72">
        <v>700.96811360000004</v>
      </c>
      <c r="C526" s="72">
        <v>13738.2938908</v>
      </c>
      <c r="D526" s="72">
        <v>5.1022938</v>
      </c>
      <c r="E526" s="72">
        <v>5.3613909</v>
      </c>
      <c r="F526" s="72">
        <v>4.8154662000000004</v>
      </c>
    </row>
    <row r="527" spans="1:6" x14ac:dyDescent="0.25">
      <c r="A527" s="8">
        <v>44348</v>
      </c>
      <c r="B527" s="72">
        <v>692.65695489999996</v>
      </c>
      <c r="C527" s="72">
        <v>13755.032929200001</v>
      </c>
      <c r="D527" s="72">
        <v>5.0356619</v>
      </c>
      <c r="E527" s="72">
        <v>5.2163047000000002</v>
      </c>
      <c r="F527" s="72">
        <v>4.8347379000000004</v>
      </c>
    </row>
    <row r="528" spans="1:6" x14ac:dyDescent="0.25">
      <c r="A528" s="8">
        <v>44378</v>
      </c>
      <c r="B528" s="72">
        <v>651.09216560000004</v>
      </c>
      <c r="C528" s="72">
        <v>13724.2614417</v>
      </c>
      <c r="D528" s="72">
        <v>4.7440962000000004</v>
      </c>
      <c r="E528" s="72">
        <v>4.6779507000000002</v>
      </c>
      <c r="F528" s="72">
        <v>4.8175394000000002</v>
      </c>
    </row>
    <row r="529" spans="1:6" x14ac:dyDescent="0.25">
      <c r="A529" s="8">
        <v>44409</v>
      </c>
      <c r="B529" s="72">
        <v>621.17595949999998</v>
      </c>
      <c r="C529" s="72">
        <v>13569.416804</v>
      </c>
      <c r="D529" s="72">
        <v>4.5777646000000001</v>
      </c>
      <c r="E529" s="72">
        <v>4.6915338999999996</v>
      </c>
      <c r="F529" s="72">
        <v>4.4511466000000004</v>
      </c>
    </row>
    <row r="530" spans="1:6" x14ac:dyDescent="0.25">
      <c r="A530" s="8">
        <v>44440</v>
      </c>
      <c r="B530" s="72">
        <v>637.02662999999995</v>
      </c>
      <c r="C530" s="72">
        <v>13459.9913959</v>
      </c>
      <c r="D530" s="72">
        <v>4.7327417000000001</v>
      </c>
      <c r="E530" s="72">
        <v>4.5721805</v>
      </c>
      <c r="F530" s="72">
        <v>4.9114126999999996</v>
      </c>
    </row>
    <row r="531" spans="1:6" x14ac:dyDescent="0.25">
      <c r="A531" s="8">
        <v>44470</v>
      </c>
      <c r="B531" s="72">
        <v>707.88417549999997</v>
      </c>
      <c r="C531" s="72">
        <v>13486.1198344</v>
      </c>
      <c r="D531" s="72">
        <v>5.2489832999999999</v>
      </c>
      <c r="E531" s="72">
        <v>5.1328034999999996</v>
      </c>
      <c r="F531" s="72">
        <v>5.3788894999999997</v>
      </c>
    </row>
    <row r="532" spans="1:6" x14ac:dyDescent="0.25">
      <c r="A532" s="8">
        <v>44501</v>
      </c>
      <c r="B532" s="72">
        <v>638.61104339999997</v>
      </c>
      <c r="C532" s="72">
        <v>13781.6859871</v>
      </c>
      <c r="D532" s="72">
        <v>4.6337656999999997</v>
      </c>
      <c r="E532" s="72">
        <v>4.6126589999999998</v>
      </c>
      <c r="F532" s="72">
        <v>4.656987</v>
      </c>
    </row>
    <row r="533" spans="1:6" x14ac:dyDescent="0.25">
      <c r="A533" s="8">
        <v>44531</v>
      </c>
      <c r="B533" s="72">
        <v>579.4386197</v>
      </c>
      <c r="C533" s="72">
        <v>13801.181958900001</v>
      </c>
      <c r="D533" s="72">
        <v>4.1984709999999996</v>
      </c>
      <c r="E533" s="72">
        <v>4.2504435999999997</v>
      </c>
      <c r="F533" s="72">
        <v>4.1410055999999997</v>
      </c>
    </row>
    <row r="534" spans="1:6" x14ac:dyDescent="0.25">
      <c r="A534" s="8">
        <v>44562</v>
      </c>
      <c r="B534" s="72">
        <v>577.12627359999999</v>
      </c>
      <c r="C534" s="72">
        <v>13875.212513300001</v>
      </c>
      <c r="D534" s="72">
        <v>4.1594049000000002</v>
      </c>
      <c r="E534" s="72">
        <v>4.2806702000000003</v>
      </c>
      <c r="F534" s="72">
        <v>4.0268179999999996</v>
      </c>
    </row>
    <row r="535" spans="1:6" x14ac:dyDescent="0.25">
      <c r="A535" s="8">
        <v>44593</v>
      </c>
      <c r="B535" s="72">
        <v>558.306104</v>
      </c>
      <c r="C535" s="72">
        <v>13914.1182579</v>
      </c>
      <c r="D535" s="72">
        <v>4.0125152000000002</v>
      </c>
      <c r="E535" s="72">
        <v>4.1807568000000002</v>
      </c>
      <c r="F535" s="72">
        <v>3.8281801999999998</v>
      </c>
    </row>
    <row r="536" spans="1:6" x14ac:dyDescent="0.25">
      <c r="A536" s="8">
        <v>44621</v>
      </c>
      <c r="B536" s="72">
        <v>553.57019379999997</v>
      </c>
      <c r="C536" s="72">
        <v>13951.900796399999</v>
      </c>
      <c r="D536" s="72">
        <v>3.9677045</v>
      </c>
      <c r="E536" s="72">
        <v>4.2091481999999996</v>
      </c>
      <c r="F536" s="72">
        <v>3.7026721</v>
      </c>
    </row>
    <row r="537" spans="1:6" x14ac:dyDescent="0.25">
      <c r="A537" s="8">
        <v>44652</v>
      </c>
      <c r="B537" s="72">
        <v>538.42852289999996</v>
      </c>
      <c r="C537" s="72">
        <v>13983.2345723</v>
      </c>
      <c r="D537" s="72">
        <v>3.8505291000000001</v>
      </c>
      <c r="E537" s="72">
        <v>3.9457265000000001</v>
      </c>
      <c r="F537" s="72">
        <v>3.7460713000000001</v>
      </c>
    </row>
    <row r="538" spans="1:6" x14ac:dyDescent="0.25">
      <c r="A538" s="8">
        <v>44682</v>
      </c>
      <c r="B538" s="72">
        <v>551.6378426</v>
      </c>
      <c r="C538" s="72">
        <v>14032.9750991</v>
      </c>
      <c r="D538" s="72">
        <v>3.9310113000000002</v>
      </c>
      <c r="E538" s="72">
        <v>4.0229641000000003</v>
      </c>
      <c r="F538" s="72">
        <v>3.8297374999999998</v>
      </c>
    </row>
    <row r="539" spans="1:6" x14ac:dyDescent="0.25">
      <c r="A539" s="60">
        <v>44713</v>
      </c>
      <c r="B539" s="72">
        <v>510.29512799999998</v>
      </c>
      <c r="C539" s="72">
        <v>14093.4382162</v>
      </c>
      <c r="D539" s="72">
        <v>3.6207994000000001</v>
      </c>
      <c r="E539" s="72">
        <v>3.6762864999999998</v>
      </c>
      <c r="F539" s="72">
        <v>3.5600315</v>
      </c>
    </row>
    <row r="540" spans="1:6" x14ac:dyDescent="0.25">
      <c r="A540" s="60">
        <v>44743</v>
      </c>
      <c r="B540" s="72">
        <v>487.154605</v>
      </c>
      <c r="C540" s="72">
        <v>14065.0612686</v>
      </c>
      <c r="D540" s="72">
        <v>3.4635796999999999</v>
      </c>
      <c r="E540" s="72">
        <v>3.4749178000000001</v>
      </c>
      <c r="F540" s="72">
        <v>3.4511807999999999</v>
      </c>
    </row>
    <row r="541" spans="1:6" x14ac:dyDescent="0.25">
      <c r="A541" s="60">
        <v>44774</v>
      </c>
      <c r="B541" s="72">
        <v>499.81786990000001</v>
      </c>
      <c r="C541" s="72">
        <v>14154.6909533</v>
      </c>
      <c r="D541" s="72">
        <v>3.5311110999999999</v>
      </c>
      <c r="E541" s="72">
        <v>3.5483254999999998</v>
      </c>
      <c r="F541" s="72">
        <v>3.5122881000000001</v>
      </c>
    </row>
    <row r="542" spans="1:6" x14ac:dyDescent="0.25">
      <c r="A542" s="60">
        <v>44805</v>
      </c>
      <c r="B542" s="72">
        <v>514.89988240000002</v>
      </c>
      <c r="C542" s="72">
        <v>14178.1276865</v>
      </c>
      <c r="D542" s="72">
        <v>3.6316494000000001</v>
      </c>
      <c r="E542" s="72">
        <v>3.6505380000000001</v>
      </c>
      <c r="F542" s="72">
        <v>3.6108897999999998</v>
      </c>
    </row>
    <row r="543" spans="1:6" x14ac:dyDescent="0.25">
      <c r="A543" s="60">
        <v>44835</v>
      </c>
      <c r="B543" s="72">
        <v>489.34899810000002</v>
      </c>
      <c r="C543" s="72">
        <v>14198.1855553</v>
      </c>
      <c r="D543" s="72">
        <v>3.4465601000000001</v>
      </c>
      <c r="E543" s="72">
        <v>3.2887004000000002</v>
      </c>
      <c r="F543" s="72">
        <v>3.6195238999999999</v>
      </c>
    </row>
    <row r="544" spans="1:6" x14ac:dyDescent="0.25">
      <c r="A544" s="60">
        <v>44866</v>
      </c>
      <c r="B544" s="72">
        <v>501.99519409999999</v>
      </c>
      <c r="C544" s="72">
        <v>14277.890181299999</v>
      </c>
      <c r="D544" s="72">
        <v>3.515892</v>
      </c>
      <c r="E544" s="72">
        <v>3.5027742000000002</v>
      </c>
      <c r="F544" s="72">
        <v>3.530214</v>
      </c>
    </row>
    <row r="545" spans="1:6" x14ac:dyDescent="0.25">
      <c r="A545" s="60">
        <v>44896</v>
      </c>
      <c r="B545" s="72">
        <v>500.80916789999998</v>
      </c>
      <c r="C545" s="72">
        <v>14256.759191200001</v>
      </c>
      <c r="D545" s="72">
        <v>3.5127841000000002</v>
      </c>
      <c r="E545" s="72">
        <v>3.5132911</v>
      </c>
      <c r="F545" s="72">
        <v>3.5122279999999999</v>
      </c>
    </row>
    <row r="546" spans="1:6" x14ac:dyDescent="0.25">
      <c r="A546" s="60">
        <v>44927</v>
      </c>
      <c r="B546" s="72">
        <v>523.28368160000002</v>
      </c>
      <c r="C546" s="72">
        <v>14313.516629199999</v>
      </c>
      <c r="D546" s="72">
        <v>3.6558708000000002</v>
      </c>
      <c r="E546" s="72">
        <v>3.7700789000000001</v>
      </c>
      <c r="F546" s="72">
        <v>3.5301277999999998</v>
      </c>
    </row>
    <row r="547" spans="1:6" x14ac:dyDescent="0.25">
      <c r="A547" s="65">
        <v>44958</v>
      </c>
      <c r="B547" s="72">
        <v>514.66043569999999</v>
      </c>
      <c r="C547" s="72">
        <v>14342.684825599999</v>
      </c>
      <c r="D547" s="72">
        <v>3.5883131000000001</v>
      </c>
      <c r="E547" s="72">
        <v>3.7133864000000001</v>
      </c>
      <c r="F547" s="72">
        <v>3.4504646999999999</v>
      </c>
    </row>
    <row r="548" spans="1:6" x14ac:dyDescent="0.25">
      <c r="A548" s="60">
        <v>44986</v>
      </c>
      <c r="B548" s="72">
        <v>516.63026430000002</v>
      </c>
      <c r="C548" s="72">
        <v>14457.214526199999</v>
      </c>
      <c r="D548" s="72">
        <v>3.5735117999999999</v>
      </c>
      <c r="E548" s="72">
        <v>3.6929668000000002</v>
      </c>
      <c r="F548" s="72">
        <v>3.4428236999999999</v>
      </c>
    </row>
    <row r="549" spans="1:6" x14ac:dyDescent="0.25">
      <c r="A549" s="60">
        <v>45017</v>
      </c>
      <c r="B549" s="72">
        <v>535.35786489999998</v>
      </c>
      <c r="C549" s="72">
        <v>14453.2272354</v>
      </c>
      <c r="D549" s="72">
        <v>3.7040715</v>
      </c>
      <c r="E549" s="72">
        <v>4.0005778999999997</v>
      </c>
      <c r="F549" s="72">
        <v>3.3781295999999998</v>
      </c>
    </row>
    <row r="550" spans="1:6" x14ac:dyDescent="0.25">
      <c r="A550" s="60">
        <v>45047</v>
      </c>
      <c r="B550" s="72">
        <v>520.31709330000001</v>
      </c>
      <c r="C550" s="72">
        <v>14525.1364218</v>
      </c>
      <c r="D550" s="72">
        <v>3.5821839</v>
      </c>
      <c r="E550" s="72">
        <v>3.6320972999999999</v>
      </c>
      <c r="F550" s="72">
        <v>3.5276128</v>
      </c>
    </row>
    <row r="551" spans="1:6" x14ac:dyDescent="0.25">
      <c r="A551" s="60">
        <v>45078</v>
      </c>
      <c r="B551" s="72">
        <v>514.74860369999999</v>
      </c>
      <c r="C551" s="72">
        <v>14541.687674999999</v>
      </c>
      <c r="D551" s="72">
        <v>3.5398133999999999</v>
      </c>
      <c r="E551" s="72">
        <v>3.6293595999999999</v>
      </c>
      <c r="F551" s="72">
        <v>3.4416581000000002</v>
      </c>
    </row>
    <row r="552" spans="1:6" x14ac:dyDescent="0.25">
      <c r="A552" s="60">
        <v>45108</v>
      </c>
      <c r="B552" s="72">
        <v>543.02850809999995</v>
      </c>
      <c r="C552" s="72">
        <v>14554.7179227</v>
      </c>
      <c r="D552" s="72">
        <v>3.7309448999999999</v>
      </c>
      <c r="E552" s="72">
        <v>3.7582201999999998</v>
      </c>
      <c r="F552" s="72">
        <v>3.7009725000000002</v>
      </c>
    </row>
    <row r="553" spans="1:6" x14ac:dyDescent="0.25">
      <c r="A553" s="60">
        <v>45139</v>
      </c>
      <c r="B553" s="72">
        <v>538.6589894</v>
      </c>
      <c r="C553" s="72">
        <v>14626.303928900001</v>
      </c>
      <c r="D553" s="72">
        <v>3.6828099999999999</v>
      </c>
      <c r="E553" s="72">
        <v>3.7926601999999998</v>
      </c>
      <c r="F553" s="72">
        <v>3.5620999000000002</v>
      </c>
    </row>
    <row r="554" spans="1:6" x14ac:dyDescent="0.25">
      <c r="A554" s="60">
        <v>45170</v>
      </c>
      <c r="B554" s="72">
        <v>526.22725200000002</v>
      </c>
      <c r="C554" s="72">
        <v>14610.1751011</v>
      </c>
      <c r="D554" s="72">
        <v>3.6017861</v>
      </c>
      <c r="E554" s="72">
        <v>3.5207516999999999</v>
      </c>
      <c r="F554" s="72">
        <v>3.6898816999999999</v>
      </c>
    </row>
    <row r="555" spans="1:6" x14ac:dyDescent="0.25">
      <c r="A555" s="60">
        <v>45200</v>
      </c>
      <c r="B555" s="72">
        <v>557.42362370000001</v>
      </c>
      <c r="C555" s="72">
        <v>14704.2212805</v>
      </c>
      <c r="D555" s="72">
        <v>3.7909088</v>
      </c>
      <c r="E555" s="72">
        <v>3.9406713</v>
      </c>
      <c r="F555" s="72">
        <v>3.6277837000000002</v>
      </c>
    </row>
    <row r="556" spans="1:6" x14ac:dyDescent="0.25">
      <c r="A556" s="60">
        <v>45231</v>
      </c>
      <c r="B556" s="72">
        <v>581.00758670000005</v>
      </c>
      <c r="C556" s="72">
        <v>14775.041387200001</v>
      </c>
      <c r="D556" s="72">
        <v>3.9323584</v>
      </c>
      <c r="E556" s="72">
        <v>4.0733376999999997</v>
      </c>
      <c r="F556" s="72">
        <v>3.7786515000000001</v>
      </c>
    </row>
    <row r="557" spans="1:6" x14ac:dyDescent="0.25">
      <c r="A557" s="60">
        <v>45261</v>
      </c>
      <c r="B557" s="72">
        <v>584.25760620000005</v>
      </c>
      <c r="C557" s="72">
        <v>14709.8860222</v>
      </c>
      <c r="D557" s="72">
        <v>3.9718703999999998</v>
      </c>
      <c r="E557" s="72">
        <v>4.0168225</v>
      </c>
      <c r="F557" s="72">
        <v>3.9228602000000001</v>
      </c>
    </row>
    <row r="558" spans="1:6" x14ac:dyDescent="0.25">
      <c r="A558" s="60">
        <v>45292</v>
      </c>
      <c r="B558" s="72">
        <v>602.07268899999997</v>
      </c>
      <c r="C558" s="72">
        <v>14722.856795399999</v>
      </c>
      <c r="D558" s="72">
        <v>4.0893740999999997</v>
      </c>
      <c r="E558" s="72">
        <v>4.2000582</v>
      </c>
      <c r="F558" s="72">
        <v>3.9685459999999999</v>
      </c>
    </row>
    <row r="559" spans="1:6" x14ac:dyDescent="0.25">
      <c r="A559" s="60">
        <v>45323</v>
      </c>
      <c r="B559" s="72">
        <v>549.50097559999995</v>
      </c>
      <c r="C559" s="72">
        <v>14795.0969731</v>
      </c>
      <c r="D559" s="72">
        <v>3.7140748000000001</v>
      </c>
      <c r="E559" s="72">
        <v>3.7857150000000002</v>
      </c>
      <c r="F559" s="72">
        <v>3.636031</v>
      </c>
    </row>
    <row r="560" spans="1:6" x14ac:dyDescent="0.25">
      <c r="A560" s="60">
        <v>45352</v>
      </c>
      <c r="B560" s="72">
        <v>573.69461980000005</v>
      </c>
      <c r="C560" s="72">
        <v>14817.6647531</v>
      </c>
      <c r="D560" s="72">
        <v>3.8716938999999999</v>
      </c>
      <c r="E560" s="72">
        <v>3.9248319999999999</v>
      </c>
      <c r="F560" s="72">
        <v>3.8135895999999998</v>
      </c>
    </row>
    <row r="561" spans="1:6" x14ac:dyDescent="0.25">
      <c r="A561" s="60">
        <v>45383</v>
      </c>
      <c r="B561" s="72">
        <v>607.46765879999998</v>
      </c>
      <c r="C561" s="72">
        <v>14860.377659899999</v>
      </c>
      <c r="D561" s="72">
        <v>4.0878345999999999</v>
      </c>
      <c r="E561" s="72">
        <v>4.2640387000000004</v>
      </c>
      <c r="F561" s="72">
        <v>3.8951628999999999</v>
      </c>
    </row>
    <row r="562" spans="1:6" x14ac:dyDescent="0.25">
      <c r="A562" s="60">
        <v>45413</v>
      </c>
      <c r="B562" s="72">
        <v>595.42340679999995</v>
      </c>
      <c r="C562" s="72">
        <v>14879.5517724</v>
      </c>
      <c r="D562" s="72">
        <v>4.0016219</v>
      </c>
      <c r="E562" s="72">
        <v>4.1512368999999998</v>
      </c>
      <c r="F562" s="72">
        <v>3.8375222</v>
      </c>
    </row>
    <row r="563" spans="1:6" x14ac:dyDescent="0.25">
      <c r="A563" s="60">
        <v>45444</v>
      </c>
      <c r="B563" s="72">
        <v>607.13040590000003</v>
      </c>
      <c r="C563" s="72">
        <v>14929.4668573</v>
      </c>
      <c r="D563" s="72">
        <v>4.0666583000000003</v>
      </c>
      <c r="E563" s="72">
        <v>4.0779297999999997</v>
      </c>
      <c r="F563" s="72">
        <v>4.0543370999999997</v>
      </c>
    </row>
    <row r="564" spans="1:6" x14ac:dyDescent="0.25">
      <c r="A564" s="60">
        <v>45474</v>
      </c>
      <c r="B564" s="72">
        <v>632.86535400000002</v>
      </c>
      <c r="C564" s="72">
        <v>14996.542353700001</v>
      </c>
      <c r="D564" s="72">
        <v>4.2200750999999999</v>
      </c>
      <c r="E564" s="72">
        <v>4.4702761000000004</v>
      </c>
      <c r="F564" s="72">
        <v>3.9468922000000002</v>
      </c>
    </row>
    <row r="565" spans="1:6" x14ac:dyDescent="0.25">
      <c r="A565" s="60">
        <v>45505</v>
      </c>
      <c r="B565" s="72">
        <v>620.85569039999996</v>
      </c>
      <c r="C565" s="72">
        <v>15022.195058200001</v>
      </c>
      <c r="D565" s="72">
        <v>4.1329225999999997</v>
      </c>
      <c r="E565" s="72">
        <v>4.2581436000000004</v>
      </c>
      <c r="F565" s="72">
        <v>3.9963055999999999</v>
      </c>
    </row>
    <row r="566" spans="1:6" x14ac:dyDescent="0.25">
      <c r="A566" s="60">
        <v>45536</v>
      </c>
      <c r="B566" s="72">
        <v>613.03832490000002</v>
      </c>
      <c r="C566" s="72">
        <v>15059.9137054</v>
      </c>
      <c r="D566" s="72">
        <v>4.0706629000000003</v>
      </c>
      <c r="E566" s="72">
        <v>4.0667578000000004</v>
      </c>
      <c r="F566" s="72">
        <v>4.0749326999999997</v>
      </c>
    </row>
    <row r="567" spans="1:6" x14ac:dyDescent="0.25">
      <c r="A567" s="60">
        <v>45566</v>
      </c>
      <c r="B567" s="72">
        <v>619.45678190000001</v>
      </c>
      <c r="C567" s="72">
        <v>15072.265755799999</v>
      </c>
      <c r="D567" s="72">
        <v>4.1099114999999999</v>
      </c>
      <c r="E567" s="72">
        <v>4.1587385000000001</v>
      </c>
      <c r="F567" s="72">
        <v>4.0564264999999997</v>
      </c>
    </row>
    <row r="568" spans="1:6" x14ac:dyDescent="0.25">
      <c r="A568" s="60">
        <v>45597</v>
      </c>
      <c r="B568" s="72">
        <v>593.45513089999997</v>
      </c>
      <c r="C568" s="72">
        <v>15069.8325098</v>
      </c>
      <c r="D568" s="72">
        <v>3.938034</v>
      </c>
      <c r="E568" s="72">
        <v>4.0719476999999999</v>
      </c>
      <c r="F568" s="72">
        <v>3.7916213999999999</v>
      </c>
    </row>
    <row r="569" spans="1:6" x14ac:dyDescent="0.25">
      <c r="A569" s="60">
        <v>45627</v>
      </c>
      <c r="B569" s="72">
        <v>601.37149829999998</v>
      </c>
      <c r="C569" s="72">
        <v>15140.397344200001</v>
      </c>
      <c r="D569" s="72">
        <v>3.9719663999999999</v>
      </c>
      <c r="E569" s="72">
        <v>4.0905290000000001</v>
      </c>
      <c r="F569" s="72">
        <v>3.8415935000000001</v>
      </c>
    </row>
    <row r="570" spans="1:6" x14ac:dyDescent="0.25">
      <c r="A570" s="60">
        <v>45658</v>
      </c>
      <c r="B570" s="72">
        <v>624.724965</v>
      </c>
      <c r="C570" s="72">
        <v>15198.3628801</v>
      </c>
      <c r="D570" s="72">
        <v>4.1104754000000003</v>
      </c>
      <c r="E570" s="72">
        <v>4.0894462999999996</v>
      </c>
      <c r="F570" s="72">
        <v>4.1333330999999998</v>
      </c>
    </row>
    <row r="571" spans="1:6" x14ac:dyDescent="0.25">
      <c r="A571" s="60">
        <v>45689</v>
      </c>
      <c r="B571" s="12">
        <v>610.69810849999999</v>
      </c>
      <c r="C571" s="10">
        <v>15128.0101658</v>
      </c>
      <c r="D571" s="10">
        <v>4.0368700000000004</v>
      </c>
      <c r="E571" s="10">
        <v>4.2176837000000003</v>
      </c>
      <c r="F571" s="10">
        <v>3.8396089</v>
      </c>
    </row>
    <row r="572" spans="1:6" x14ac:dyDescent="0.25">
      <c r="A572" s="60">
        <v>45717</v>
      </c>
      <c r="B572" s="10">
        <v>614.72801179999999</v>
      </c>
      <c r="C572" s="10">
        <v>15168.473859399999</v>
      </c>
      <c r="D572" s="10">
        <v>4.0526688000000002</v>
      </c>
      <c r="E572" s="10">
        <v>4.1757850000000003</v>
      </c>
      <c r="F572" s="10">
        <v>3.9181246999999999</v>
      </c>
    </row>
    <row r="573" spans="1:6" x14ac:dyDescent="0.25">
      <c r="A573" s="60">
        <v>45748</v>
      </c>
      <c r="B573" s="10">
        <v>621.07060000000001</v>
      </c>
      <c r="C573" s="10">
        <v>15263.766534599999</v>
      </c>
      <c r="D573" s="10">
        <v>4.0689209999999996</v>
      </c>
      <c r="E573" s="10">
        <v>4.0947566000000002</v>
      </c>
      <c r="F573" s="10">
        <v>4.0409218999999998</v>
      </c>
    </row>
    <row r="574" spans="1:6" x14ac:dyDescent="0.25">
      <c r="A574" s="60">
        <v>45778</v>
      </c>
      <c r="B574" s="10"/>
      <c r="C574" s="10"/>
      <c r="D574" s="10"/>
      <c r="E574" s="10"/>
      <c r="F574" s="10"/>
    </row>
    <row r="575" spans="1:6" x14ac:dyDescent="0.25">
      <c r="A575" s="60">
        <v>45809</v>
      </c>
      <c r="B575" s="10"/>
      <c r="C575" s="10"/>
      <c r="D575" s="10"/>
      <c r="E575" s="10"/>
      <c r="F575" s="10"/>
    </row>
  </sheetData>
  <mergeCells count="1">
    <mergeCell ref="E5:F5"/>
  </mergeCells>
  <pageMargins left="0.7" right="0.7" top="0.75" bottom="0.75" header="0.3" footer="0.3"/>
  <pageSetup paperSize="9" orientation="portrait" horizontalDpi="300" verticalDpi="0" copies="0" r:id="rId1"/>
  <headerFooter>
    <oddHeader>&amp;C&amp;"Calibri"&amp;12&amp;KFF0000OFFICIAL&amp;1#</oddHeader>
    <oddFooter>&amp;C&amp;1#&amp;"Calibri"&amp;12&amp;KFF0000OFFICIAL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7F53E-255B-4ACB-A1ED-31AC5181FEEC}">
  <dimension ref="A1:G575"/>
  <sheetViews>
    <sheetView workbookViewId="0">
      <pane ySplit="6" topLeftCell="A552" activePane="bottomLeft" state="frozen"/>
      <selection pane="bottomLeft" activeCell="E574" sqref="E574"/>
    </sheetView>
  </sheetViews>
  <sheetFormatPr defaultColWidth="8.85546875" defaultRowHeight="15" x14ac:dyDescent="0.25"/>
  <cols>
    <col min="1" max="1" width="10.85546875" style="2" customWidth="1"/>
    <col min="2" max="2" width="16" style="2" customWidth="1"/>
    <col min="3" max="3" width="14.5703125" style="2" customWidth="1"/>
    <col min="4" max="4" width="2.28515625" style="2" customWidth="1"/>
    <col min="5" max="5" width="12.28515625" style="2" bestFit="1" customWidth="1"/>
    <col min="6" max="6" width="12.5703125" style="2" bestFit="1" customWidth="1"/>
    <col min="7" max="16384" width="8.85546875" style="2"/>
  </cols>
  <sheetData>
    <row r="1" spans="1:6" x14ac:dyDescent="0.25">
      <c r="A1" s="1" t="s">
        <v>31</v>
      </c>
    </row>
    <row r="2" spans="1:6" x14ac:dyDescent="0.25">
      <c r="A2" s="1"/>
    </row>
    <row r="3" spans="1:6" x14ac:dyDescent="0.25">
      <c r="A3" s="1"/>
      <c r="B3" s="3" t="s">
        <v>20</v>
      </c>
      <c r="C3" s="3"/>
      <c r="D3" s="3"/>
      <c r="E3" s="3"/>
      <c r="F3" s="3"/>
    </row>
    <row r="4" spans="1:6" x14ac:dyDescent="0.25">
      <c r="A4" s="1"/>
      <c r="B4" s="68" t="s">
        <v>22</v>
      </c>
      <c r="C4" s="68" t="s">
        <v>32</v>
      </c>
      <c r="D4" s="3"/>
      <c r="E4" s="69" t="s">
        <v>33</v>
      </c>
      <c r="F4" s="69" t="s">
        <v>34</v>
      </c>
    </row>
    <row r="5" spans="1:6" ht="30" x14ac:dyDescent="0.25">
      <c r="B5" s="53" t="s">
        <v>35</v>
      </c>
      <c r="C5" s="53" t="s">
        <v>36</v>
      </c>
      <c r="E5" s="138" t="s">
        <v>37</v>
      </c>
      <c r="F5" s="141"/>
    </row>
    <row r="6" spans="1:6" ht="45" x14ac:dyDescent="0.25">
      <c r="A6" s="62" t="s">
        <v>13</v>
      </c>
      <c r="B6" s="6" t="s">
        <v>14</v>
      </c>
      <c r="C6" s="6" t="s">
        <v>30</v>
      </c>
      <c r="E6" s="63" t="s">
        <v>16</v>
      </c>
      <c r="F6" s="63" t="s">
        <v>17</v>
      </c>
    </row>
    <row r="7" spans="1:6" x14ac:dyDescent="0.25">
      <c r="A7" s="8">
        <v>28522</v>
      </c>
      <c r="B7" s="72">
        <v>6424.6416183000001</v>
      </c>
      <c r="C7" s="72">
        <v>61.249304199999997</v>
      </c>
      <c r="D7" s="10"/>
      <c r="E7" s="72">
        <v>79.492444699999993</v>
      </c>
      <c r="F7" s="72">
        <v>43.493928500000003</v>
      </c>
    </row>
    <row r="8" spans="1:6" x14ac:dyDescent="0.25">
      <c r="A8" s="8">
        <v>28550</v>
      </c>
      <c r="B8" s="72">
        <v>6407.0921742999999</v>
      </c>
      <c r="C8" s="72">
        <v>60.9697508</v>
      </c>
      <c r="D8" s="10"/>
      <c r="E8" s="72">
        <v>79.154376099999993</v>
      </c>
      <c r="F8" s="72">
        <v>43.273210400000004</v>
      </c>
    </row>
    <row r="9" spans="1:6" x14ac:dyDescent="0.25">
      <c r="A9" s="8">
        <v>28581</v>
      </c>
      <c r="B9" s="72">
        <v>6433.9643741999998</v>
      </c>
      <c r="C9" s="72">
        <v>61.167112299999999</v>
      </c>
      <c r="D9" s="10"/>
      <c r="E9" s="72">
        <v>79.209431800000004</v>
      </c>
      <c r="F9" s="72">
        <v>43.611043899999999</v>
      </c>
    </row>
    <row r="10" spans="1:6" x14ac:dyDescent="0.25">
      <c r="A10" s="8">
        <v>28611</v>
      </c>
      <c r="B10" s="72">
        <v>6432.8733081999999</v>
      </c>
      <c r="C10" s="72">
        <v>61.087023700000003</v>
      </c>
      <c r="D10" s="10"/>
      <c r="E10" s="72">
        <v>78.970435899999998</v>
      </c>
      <c r="F10" s="72">
        <v>43.686942899999998</v>
      </c>
    </row>
    <row r="11" spans="1:6" x14ac:dyDescent="0.25">
      <c r="A11" s="8">
        <v>28642</v>
      </c>
      <c r="B11" s="72">
        <v>6439.7941339999998</v>
      </c>
      <c r="C11" s="72">
        <v>61.079063699999999</v>
      </c>
      <c r="D11" s="10"/>
      <c r="E11" s="72">
        <v>79.037766899999994</v>
      </c>
      <c r="F11" s="72">
        <v>43.614898699999998</v>
      </c>
    </row>
    <row r="12" spans="1:6" x14ac:dyDescent="0.25">
      <c r="A12" s="8">
        <v>28672</v>
      </c>
      <c r="B12" s="72">
        <v>6430.7331652000003</v>
      </c>
      <c r="C12" s="72">
        <v>60.9238991</v>
      </c>
      <c r="D12" s="10"/>
      <c r="E12" s="72">
        <v>78.673345100000006</v>
      </c>
      <c r="F12" s="72">
        <v>43.6638655</v>
      </c>
    </row>
    <row r="13" spans="1:6" x14ac:dyDescent="0.25">
      <c r="A13" s="8">
        <v>28703</v>
      </c>
      <c r="B13" s="72">
        <v>6455.4218836999999</v>
      </c>
      <c r="C13" s="72">
        <v>61.070362600000003</v>
      </c>
      <c r="D13" s="10"/>
      <c r="E13" s="72">
        <v>78.756707599999999</v>
      </c>
      <c r="F13" s="72">
        <v>43.875188199999997</v>
      </c>
    </row>
    <row r="14" spans="1:6" x14ac:dyDescent="0.25">
      <c r="A14" s="8">
        <v>28734</v>
      </c>
      <c r="B14" s="72">
        <v>6433.3403213000001</v>
      </c>
      <c r="C14" s="72">
        <v>60.766993300000003</v>
      </c>
      <c r="D14" s="10"/>
      <c r="E14" s="72">
        <v>78.460906899999998</v>
      </c>
      <c r="F14" s="72">
        <v>43.565064</v>
      </c>
    </row>
    <row r="15" spans="1:6" x14ac:dyDescent="0.25">
      <c r="A15" s="8">
        <v>28764</v>
      </c>
      <c r="B15" s="72">
        <v>6432.3061637999999</v>
      </c>
      <c r="C15" s="72">
        <v>60.691918700000002</v>
      </c>
      <c r="D15" s="10"/>
      <c r="E15" s="72">
        <v>78.446475699999993</v>
      </c>
      <c r="F15" s="72">
        <v>43.433454099999999</v>
      </c>
    </row>
    <row r="16" spans="1:6" x14ac:dyDescent="0.25">
      <c r="A16" s="8">
        <v>28795</v>
      </c>
      <c r="B16" s="72">
        <v>6435.7638055999996</v>
      </c>
      <c r="C16" s="72">
        <v>60.640793100000003</v>
      </c>
      <c r="D16" s="10"/>
      <c r="E16" s="72">
        <v>78.451048</v>
      </c>
      <c r="F16" s="72">
        <v>43.334012299999998</v>
      </c>
    </row>
    <row r="17" spans="1:6" x14ac:dyDescent="0.25">
      <c r="A17" s="8">
        <v>28825</v>
      </c>
      <c r="B17" s="72">
        <v>6467.6884326999998</v>
      </c>
      <c r="C17" s="72">
        <v>60.8492313</v>
      </c>
      <c r="D17" s="10"/>
      <c r="E17" s="72">
        <v>78.578022099999998</v>
      </c>
      <c r="F17" s="72">
        <v>43.624892799999998</v>
      </c>
    </row>
    <row r="18" spans="1:6" x14ac:dyDescent="0.25">
      <c r="A18" s="8">
        <v>28856</v>
      </c>
      <c r="B18" s="72">
        <v>6464.9264451999998</v>
      </c>
      <c r="C18" s="72">
        <v>60.739047599999999</v>
      </c>
      <c r="D18" s="10"/>
      <c r="E18" s="72">
        <v>78.467336700000004</v>
      </c>
      <c r="F18" s="72">
        <v>43.5162628</v>
      </c>
    </row>
    <row r="19" spans="1:6" x14ac:dyDescent="0.25">
      <c r="A19" s="8">
        <v>28887</v>
      </c>
      <c r="B19" s="72">
        <v>6468.4276818999997</v>
      </c>
      <c r="C19" s="72">
        <v>60.675405400000002</v>
      </c>
      <c r="D19" s="10"/>
      <c r="E19" s="72">
        <v>78.433851300000001</v>
      </c>
      <c r="F19" s="72">
        <v>43.424320600000001</v>
      </c>
    </row>
    <row r="20" spans="1:6" x14ac:dyDescent="0.25">
      <c r="A20" s="8">
        <v>28915</v>
      </c>
      <c r="B20" s="72">
        <v>6463.3440498</v>
      </c>
      <c r="C20" s="72">
        <v>60.518979299999998</v>
      </c>
      <c r="D20" s="10"/>
      <c r="E20" s="72">
        <v>78.380674799999994</v>
      </c>
      <c r="F20" s="72">
        <v>43.168593999999999</v>
      </c>
    </row>
    <row r="21" spans="1:6" x14ac:dyDescent="0.25">
      <c r="A21" s="8">
        <v>28946</v>
      </c>
      <c r="B21" s="72">
        <v>6486.1141446000001</v>
      </c>
      <c r="C21" s="72">
        <v>60.662870499999997</v>
      </c>
      <c r="D21" s="10"/>
      <c r="E21" s="72">
        <v>78.568059500000004</v>
      </c>
      <c r="F21" s="72">
        <v>43.272403400000002</v>
      </c>
    </row>
    <row r="22" spans="1:6" x14ac:dyDescent="0.25">
      <c r="A22" s="8">
        <v>28976</v>
      </c>
      <c r="B22" s="72">
        <v>6472.0422033000004</v>
      </c>
      <c r="C22" s="72">
        <v>60.449919100000002</v>
      </c>
      <c r="D22" s="10"/>
      <c r="E22" s="72">
        <v>78.404216700000006</v>
      </c>
      <c r="F22" s="72">
        <v>43.0139219</v>
      </c>
    </row>
    <row r="23" spans="1:6" x14ac:dyDescent="0.25">
      <c r="A23" s="8">
        <v>29007</v>
      </c>
      <c r="B23" s="72">
        <v>6506.1405302000003</v>
      </c>
      <c r="C23" s="72">
        <v>60.666957099999998</v>
      </c>
      <c r="D23" s="10"/>
      <c r="E23" s="72">
        <v>78.433775100000005</v>
      </c>
      <c r="F23" s="72">
        <v>43.409386499999997</v>
      </c>
    </row>
    <row r="24" spans="1:6" x14ac:dyDescent="0.25">
      <c r="A24" s="8">
        <v>29037</v>
      </c>
      <c r="B24" s="72">
        <v>6505.6374771000001</v>
      </c>
      <c r="C24" s="72">
        <v>60.594262700000002</v>
      </c>
      <c r="D24" s="10"/>
      <c r="E24" s="72">
        <v>78.315460200000004</v>
      </c>
      <c r="F24" s="72">
        <v>43.3839136</v>
      </c>
    </row>
    <row r="25" spans="1:6" x14ac:dyDescent="0.25">
      <c r="A25" s="8">
        <v>29068</v>
      </c>
      <c r="B25" s="72">
        <v>6513.4524909000002</v>
      </c>
      <c r="C25" s="72">
        <v>60.586542199999997</v>
      </c>
      <c r="D25" s="10"/>
      <c r="E25" s="72">
        <v>78.374632000000005</v>
      </c>
      <c r="F25" s="72">
        <v>43.314200499999998</v>
      </c>
    </row>
    <row r="26" spans="1:6" x14ac:dyDescent="0.25">
      <c r="A26" s="8">
        <v>29099</v>
      </c>
      <c r="B26" s="72">
        <v>6523.4666359000003</v>
      </c>
      <c r="C26" s="72">
        <v>60.5880595</v>
      </c>
      <c r="D26" s="10"/>
      <c r="E26" s="72">
        <v>78.253161399999996</v>
      </c>
      <c r="F26" s="72">
        <v>43.4372671</v>
      </c>
    </row>
    <row r="27" spans="1:6" x14ac:dyDescent="0.25">
      <c r="A27" s="8">
        <v>29129</v>
      </c>
      <c r="B27" s="72">
        <v>6571.6425914000001</v>
      </c>
      <c r="C27" s="72">
        <v>60.954671300000001</v>
      </c>
      <c r="D27" s="10"/>
      <c r="E27" s="72">
        <v>78.294922</v>
      </c>
      <c r="F27" s="72">
        <v>44.123773999999997</v>
      </c>
    </row>
    <row r="28" spans="1:6" x14ac:dyDescent="0.25">
      <c r="A28" s="8">
        <v>29160</v>
      </c>
      <c r="B28" s="72">
        <v>6578.2096838999996</v>
      </c>
      <c r="C28" s="72">
        <v>60.923012399999998</v>
      </c>
      <c r="D28" s="10"/>
      <c r="E28" s="72">
        <v>78.248683099999994</v>
      </c>
      <c r="F28" s="72">
        <v>44.109935700000001</v>
      </c>
    </row>
    <row r="29" spans="1:6" x14ac:dyDescent="0.25">
      <c r="A29" s="8">
        <v>29190</v>
      </c>
      <c r="B29" s="72">
        <v>6587.3035620999999</v>
      </c>
      <c r="C29" s="72">
        <v>60.902534799999998</v>
      </c>
      <c r="D29" s="10"/>
      <c r="E29" s="72">
        <v>78.301998999999995</v>
      </c>
      <c r="F29" s="72">
        <v>44.0215551</v>
      </c>
    </row>
    <row r="30" spans="1:6" x14ac:dyDescent="0.25">
      <c r="A30" s="8">
        <v>29221</v>
      </c>
      <c r="B30" s="72">
        <v>6611.5368049999997</v>
      </c>
      <c r="C30" s="72">
        <v>61.053681900000001</v>
      </c>
      <c r="D30" s="10"/>
      <c r="E30" s="72">
        <v>78.436741699999999</v>
      </c>
      <c r="F30" s="72">
        <v>44.189346100000002</v>
      </c>
    </row>
    <row r="31" spans="1:6" x14ac:dyDescent="0.25">
      <c r="A31" s="8">
        <v>29252</v>
      </c>
      <c r="B31" s="72">
        <v>6619.0318284000004</v>
      </c>
      <c r="C31" s="72">
        <v>61.037829000000002</v>
      </c>
      <c r="D31" s="10"/>
      <c r="E31" s="72">
        <v>78.206148200000001</v>
      </c>
      <c r="F31" s="72">
        <v>44.382488100000003</v>
      </c>
    </row>
    <row r="32" spans="1:6" x14ac:dyDescent="0.25">
      <c r="A32" s="8">
        <v>29281</v>
      </c>
      <c r="B32" s="72">
        <v>6626.6383980000001</v>
      </c>
      <c r="C32" s="72">
        <v>61.013022100000001</v>
      </c>
      <c r="D32" s="10"/>
      <c r="E32" s="72">
        <v>78.098605500000005</v>
      </c>
      <c r="F32" s="72">
        <v>44.437169599999997</v>
      </c>
    </row>
    <row r="33" spans="1:6" x14ac:dyDescent="0.25">
      <c r="A33" s="8">
        <v>29312</v>
      </c>
      <c r="B33" s="72">
        <v>6653.6276527</v>
      </c>
      <c r="C33" s="72">
        <v>61.179172299999998</v>
      </c>
      <c r="D33" s="10"/>
      <c r="E33" s="72">
        <v>78.277605100000002</v>
      </c>
      <c r="F33" s="72">
        <v>44.594104600000001</v>
      </c>
    </row>
    <row r="34" spans="1:6" x14ac:dyDescent="0.25">
      <c r="A34" s="8">
        <v>29342</v>
      </c>
      <c r="B34" s="72">
        <v>6685.7783658999997</v>
      </c>
      <c r="C34" s="72">
        <v>61.382326499999998</v>
      </c>
      <c r="D34" s="10"/>
      <c r="E34" s="72">
        <v>78.646075499999995</v>
      </c>
      <c r="F34" s="72">
        <v>44.638718699999998</v>
      </c>
    </row>
    <row r="35" spans="1:6" x14ac:dyDescent="0.25">
      <c r="A35" s="8">
        <v>29373</v>
      </c>
      <c r="B35" s="72">
        <v>6699.0188018999997</v>
      </c>
      <c r="C35" s="72">
        <v>61.404221300000003</v>
      </c>
      <c r="D35" s="10"/>
      <c r="E35" s="72">
        <v>78.301047999999994</v>
      </c>
      <c r="F35" s="72">
        <v>45.019372599999997</v>
      </c>
    </row>
    <row r="36" spans="1:6" x14ac:dyDescent="0.25">
      <c r="A36" s="8">
        <v>29403</v>
      </c>
      <c r="B36" s="72">
        <v>6714.6421656000002</v>
      </c>
      <c r="C36" s="72">
        <v>61.466303000000003</v>
      </c>
      <c r="D36" s="10"/>
      <c r="E36" s="72">
        <v>78.329625399999998</v>
      </c>
      <c r="F36" s="72">
        <v>45.115703000000003</v>
      </c>
    </row>
    <row r="37" spans="1:6" x14ac:dyDescent="0.25">
      <c r="A37" s="8">
        <v>29434</v>
      </c>
      <c r="B37" s="72">
        <v>6731.6079319</v>
      </c>
      <c r="C37" s="72">
        <v>61.527943299999997</v>
      </c>
      <c r="D37" s="10"/>
      <c r="E37" s="72">
        <v>78.4737638</v>
      </c>
      <c r="F37" s="72">
        <v>45.099117499999998</v>
      </c>
    </row>
    <row r="38" spans="1:6" x14ac:dyDescent="0.25">
      <c r="A38" s="8">
        <v>29465</v>
      </c>
      <c r="B38" s="72">
        <v>6731.1015541999996</v>
      </c>
      <c r="C38" s="72">
        <v>61.417226999999997</v>
      </c>
      <c r="D38" s="10"/>
      <c r="E38" s="72">
        <v>78.277186799999996</v>
      </c>
      <c r="F38" s="72">
        <v>45.073508400000001</v>
      </c>
    </row>
    <row r="39" spans="1:6" x14ac:dyDescent="0.25">
      <c r="A39" s="8">
        <v>29495</v>
      </c>
      <c r="B39" s="72">
        <v>6713.5432180999996</v>
      </c>
      <c r="C39" s="72">
        <v>61.159027500000001</v>
      </c>
      <c r="D39" s="10"/>
      <c r="E39" s="72">
        <v>78.114848300000006</v>
      </c>
      <c r="F39" s="72">
        <v>44.723919600000002</v>
      </c>
    </row>
    <row r="40" spans="1:6" x14ac:dyDescent="0.25">
      <c r="A40" s="8">
        <v>29526</v>
      </c>
      <c r="B40" s="72">
        <v>6721.9602977000004</v>
      </c>
      <c r="C40" s="72">
        <v>61.125283600000003</v>
      </c>
      <c r="D40" s="10"/>
      <c r="E40" s="72">
        <v>78.107849599999994</v>
      </c>
      <c r="F40" s="72">
        <v>44.665799100000001</v>
      </c>
    </row>
    <row r="41" spans="1:6" x14ac:dyDescent="0.25">
      <c r="A41" s="8">
        <v>29556</v>
      </c>
      <c r="B41" s="72">
        <v>6760.7063615999996</v>
      </c>
      <c r="C41" s="72">
        <v>61.354516799999999</v>
      </c>
      <c r="D41" s="10"/>
      <c r="E41" s="72">
        <v>78.507257699999997</v>
      </c>
      <c r="F41" s="72">
        <v>44.731712700000003</v>
      </c>
    </row>
    <row r="42" spans="1:6" x14ac:dyDescent="0.25">
      <c r="A42" s="8">
        <v>29587</v>
      </c>
      <c r="B42" s="72">
        <v>6756.6556263000002</v>
      </c>
      <c r="C42" s="72">
        <v>61.218764499999999</v>
      </c>
      <c r="D42" s="10"/>
      <c r="E42" s="72">
        <v>78.420839400000006</v>
      </c>
      <c r="F42" s="72">
        <v>44.5475049</v>
      </c>
    </row>
    <row r="43" spans="1:6" x14ac:dyDescent="0.25">
      <c r="A43" s="8">
        <v>29618</v>
      </c>
      <c r="B43" s="72">
        <v>6752.2058631999998</v>
      </c>
      <c r="C43" s="72">
        <v>61.067394</v>
      </c>
      <c r="D43" s="10"/>
      <c r="E43" s="72">
        <v>78.243448299999997</v>
      </c>
      <c r="F43" s="72">
        <v>44.420727399999997</v>
      </c>
    </row>
    <row r="44" spans="1:6" x14ac:dyDescent="0.25">
      <c r="A44" s="8">
        <v>29646</v>
      </c>
      <c r="B44" s="72">
        <v>6765.6982656</v>
      </c>
      <c r="C44" s="72">
        <v>61.066054800000003</v>
      </c>
      <c r="D44" s="10"/>
      <c r="E44" s="72">
        <v>78.311846799999998</v>
      </c>
      <c r="F44" s="72">
        <v>44.351073999999997</v>
      </c>
    </row>
    <row r="45" spans="1:6" x14ac:dyDescent="0.25">
      <c r="A45" s="8">
        <v>29677</v>
      </c>
      <c r="B45" s="72">
        <v>6780.6838086999996</v>
      </c>
      <c r="C45" s="72">
        <v>61.1224335</v>
      </c>
      <c r="D45" s="10"/>
      <c r="E45" s="72">
        <v>78.143548300000006</v>
      </c>
      <c r="F45" s="72">
        <v>44.626477100000002</v>
      </c>
    </row>
    <row r="46" spans="1:6" x14ac:dyDescent="0.25">
      <c r="A46" s="8">
        <v>29707</v>
      </c>
      <c r="B46" s="72">
        <v>6784.5371400000004</v>
      </c>
      <c r="C46" s="72">
        <v>61.065929300000001</v>
      </c>
      <c r="D46" s="10"/>
      <c r="E46" s="72">
        <v>78.094310399999998</v>
      </c>
      <c r="F46" s="72">
        <v>44.564070299999997</v>
      </c>
    </row>
    <row r="47" spans="1:6" x14ac:dyDescent="0.25">
      <c r="A47" s="8">
        <v>29738</v>
      </c>
      <c r="B47" s="72">
        <v>6785.5732779999998</v>
      </c>
      <c r="C47" s="72">
        <v>60.977708800000002</v>
      </c>
      <c r="D47" s="10"/>
      <c r="E47" s="72">
        <v>77.913465400000007</v>
      </c>
      <c r="F47" s="72">
        <v>44.5690971</v>
      </c>
    </row>
    <row r="48" spans="1:6" x14ac:dyDescent="0.25">
      <c r="A48" s="8">
        <v>29768</v>
      </c>
      <c r="B48" s="72">
        <v>6815.5967935999997</v>
      </c>
      <c r="C48" s="72">
        <v>61.144459400000002</v>
      </c>
      <c r="D48" s="10"/>
      <c r="E48" s="72">
        <v>78.116141099999993</v>
      </c>
      <c r="F48" s="72">
        <v>44.699643100000003</v>
      </c>
    </row>
    <row r="49" spans="1:6" x14ac:dyDescent="0.25">
      <c r="A49" s="8">
        <v>29799</v>
      </c>
      <c r="B49" s="72">
        <v>6834.1842133999999</v>
      </c>
      <c r="C49" s="72">
        <v>61.208159500000001</v>
      </c>
      <c r="D49" s="10"/>
      <c r="E49" s="72">
        <v>78.101015099999998</v>
      </c>
      <c r="F49" s="72">
        <v>44.838399799999998</v>
      </c>
    </row>
    <row r="50" spans="1:6" x14ac:dyDescent="0.25">
      <c r="A50" s="8">
        <v>29830</v>
      </c>
      <c r="B50" s="72">
        <v>6857.8856225</v>
      </c>
      <c r="C50" s="72">
        <v>61.317441500000001</v>
      </c>
      <c r="D50" s="10"/>
      <c r="E50" s="72">
        <v>78.060361</v>
      </c>
      <c r="F50" s="72">
        <v>45.091631399999997</v>
      </c>
    </row>
    <row r="51" spans="1:6" x14ac:dyDescent="0.25">
      <c r="A51" s="8">
        <v>29860</v>
      </c>
      <c r="B51" s="72">
        <v>6831.0715029000003</v>
      </c>
      <c r="C51" s="72">
        <v>60.966647999999999</v>
      </c>
      <c r="D51" s="10"/>
      <c r="E51" s="72">
        <v>77.523784599999999</v>
      </c>
      <c r="F51" s="72">
        <v>44.921799100000001</v>
      </c>
    </row>
    <row r="52" spans="1:6" x14ac:dyDescent="0.25">
      <c r="A52" s="8">
        <v>29891</v>
      </c>
      <c r="B52" s="72">
        <v>6826.2843499000001</v>
      </c>
      <c r="C52" s="72">
        <v>60.8136303</v>
      </c>
      <c r="D52" s="10"/>
      <c r="E52" s="72">
        <v>77.483945599999998</v>
      </c>
      <c r="F52" s="72">
        <v>44.660029999999999</v>
      </c>
    </row>
    <row r="53" spans="1:6" x14ac:dyDescent="0.25">
      <c r="A53" s="8">
        <v>29921</v>
      </c>
      <c r="B53" s="72">
        <v>6842.6261157999998</v>
      </c>
      <c r="C53" s="72">
        <v>60.848905199999997</v>
      </c>
      <c r="D53" s="10"/>
      <c r="E53" s="72">
        <v>77.418730800000006</v>
      </c>
      <c r="F53" s="72">
        <v>44.793595099999997</v>
      </c>
    </row>
    <row r="54" spans="1:6" x14ac:dyDescent="0.25">
      <c r="A54" s="8">
        <v>29952</v>
      </c>
      <c r="B54" s="72">
        <v>6879.2357757999998</v>
      </c>
      <c r="C54" s="72">
        <v>61.061827299999997</v>
      </c>
      <c r="D54" s="10"/>
      <c r="E54" s="72">
        <v>77.758498799999998</v>
      </c>
      <c r="F54" s="72">
        <v>44.881438199999998</v>
      </c>
    </row>
    <row r="55" spans="1:6" x14ac:dyDescent="0.25">
      <c r="A55" s="8">
        <v>29983</v>
      </c>
      <c r="B55" s="72">
        <v>6884.8659307999997</v>
      </c>
      <c r="C55" s="72">
        <v>61.002845499999999</v>
      </c>
      <c r="D55" s="10"/>
      <c r="E55" s="72">
        <v>77.722688599999998</v>
      </c>
      <c r="F55" s="72">
        <v>44.796002000000001</v>
      </c>
    </row>
    <row r="56" spans="1:6" ht="15.75" customHeight="1" x14ac:dyDescent="0.25">
      <c r="A56" s="8">
        <v>30011</v>
      </c>
      <c r="B56" s="72">
        <v>6878.4366607000002</v>
      </c>
      <c r="C56" s="72">
        <v>60.834528499999998</v>
      </c>
      <c r="D56" s="10"/>
      <c r="E56" s="72">
        <v>77.544733600000001</v>
      </c>
      <c r="F56" s="72">
        <v>44.634609599999997</v>
      </c>
    </row>
    <row r="57" spans="1:6" x14ac:dyDescent="0.25">
      <c r="A57" s="8">
        <v>30042</v>
      </c>
      <c r="B57" s="72">
        <v>6892.4251586</v>
      </c>
      <c r="C57" s="72">
        <v>60.854946599999998</v>
      </c>
      <c r="D57" s="10"/>
      <c r="E57" s="72">
        <v>77.522348300000004</v>
      </c>
      <c r="F57" s="72">
        <v>44.698063400000002</v>
      </c>
    </row>
    <row r="58" spans="1:6" x14ac:dyDescent="0.25">
      <c r="A58" s="8">
        <v>30072</v>
      </c>
      <c r="B58" s="72">
        <v>6887.0740628000003</v>
      </c>
      <c r="C58" s="72">
        <v>60.708672499999999</v>
      </c>
      <c r="D58" s="10"/>
      <c r="E58" s="72">
        <v>77.336085499999996</v>
      </c>
      <c r="F58" s="72">
        <v>44.590200099999997</v>
      </c>
    </row>
    <row r="59" spans="1:6" x14ac:dyDescent="0.25">
      <c r="A59" s="8">
        <v>30103</v>
      </c>
      <c r="B59" s="72">
        <v>6886.8922524999998</v>
      </c>
      <c r="C59" s="72">
        <v>60.608318599999997</v>
      </c>
      <c r="D59" s="10"/>
      <c r="E59" s="72">
        <v>77.206027399999996</v>
      </c>
      <c r="F59" s="72">
        <v>44.518257900000002</v>
      </c>
    </row>
    <row r="60" spans="1:6" x14ac:dyDescent="0.25">
      <c r="A60" s="8">
        <v>30133</v>
      </c>
      <c r="B60" s="72">
        <v>6894.3550586000001</v>
      </c>
      <c r="C60" s="72">
        <v>60.580342799999997</v>
      </c>
      <c r="D60" s="10"/>
      <c r="E60" s="72">
        <v>77.282244000000006</v>
      </c>
      <c r="F60" s="72">
        <v>44.389108999999998</v>
      </c>
    </row>
    <row r="61" spans="1:6" x14ac:dyDescent="0.25">
      <c r="A61" s="8">
        <v>30164</v>
      </c>
      <c r="B61" s="72">
        <v>6900.4076458</v>
      </c>
      <c r="C61" s="72">
        <v>60.540051699999999</v>
      </c>
      <c r="D61" s="10"/>
      <c r="E61" s="72">
        <v>77.201158800000002</v>
      </c>
      <c r="F61" s="72">
        <v>44.388277500000001</v>
      </c>
    </row>
    <row r="62" spans="1:6" x14ac:dyDescent="0.25">
      <c r="A62" s="8">
        <v>30195</v>
      </c>
      <c r="B62" s="72">
        <v>6914.4701349999996</v>
      </c>
      <c r="C62" s="72">
        <v>60.568626399999999</v>
      </c>
      <c r="D62" s="10"/>
      <c r="E62" s="72">
        <v>77.3583122</v>
      </c>
      <c r="F62" s="72">
        <v>44.2908604</v>
      </c>
    </row>
    <row r="63" spans="1:6" x14ac:dyDescent="0.25">
      <c r="A63" s="8">
        <v>30225</v>
      </c>
      <c r="B63" s="72">
        <v>6982.1121543999998</v>
      </c>
      <c r="C63" s="72">
        <v>61.083846299999998</v>
      </c>
      <c r="D63" s="10"/>
      <c r="E63" s="72">
        <v>77.726395800000006</v>
      </c>
      <c r="F63" s="72">
        <v>44.950660599999999</v>
      </c>
    </row>
    <row r="64" spans="1:6" x14ac:dyDescent="0.25">
      <c r="A64" s="8">
        <v>30256</v>
      </c>
      <c r="B64" s="72">
        <v>6948.9106260999997</v>
      </c>
      <c r="C64" s="72">
        <v>60.720273400000004</v>
      </c>
      <c r="D64" s="10"/>
      <c r="E64" s="72">
        <v>77.4162733</v>
      </c>
      <c r="F64" s="72">
        <v>44.5391659</v>
      </c>
    </row>
    <row r="65" spans="1:6" x14ac:dyDescent="0.25">
      <c r="A65" s="8">
        <v>30286</v>
      </c>
      <c r="B65" s="72">
        <v>6949.0382573999996</v>
      </c>
      <c r="C65" s="72">
        <v>60.642349099999997</v>
      </c>
      <c r="D65" s="10"/>
      <c r="E65" s="72">
        <v>77.178272199999995</v>
      </c>
      <c r="F65" s="72">
        <v>44.6176028</v>
      </c>
    </row>
    <row r="66" spans="1:6" x14ac:dyDescent="0.25">
      <c r="A66" s="8">
        <v>30317</v>
      </c>
      <c r="B66" s="72">
        <v>6939.7791589999997</v>
      </c>
      <c r="C66" s="72">
        <v>60.456714900000001</v>
      </c>
      <c r="D66" s="10"/>
      <c r="E66" s="72">
        <v>76.998268600000003</v>
      </c>
      <c r="F66" s="72">
        <v>44.425449800000003</v>
      </c>
    </row>
    <row r="67" spans="1:6" x14ac:dyDescent="0.25">
      <c r="A67" s="8">
        <v>30348</v>
      </c>
      <c r="B67" s="72">
        <v>6961.9417192000001</v>
      </c>
      <c r="C67" s="72">
        <v>60.548764300000002</v>
      </c>
      <c r="D67" s="10"/>
      <c r="E67" s="72">
        <v>76.974494000000007</v>
      </c>
      <c r="F67" s="72">
        <v>44.630736300000002</v>
      </c>
    </row>
    <row r="68" spans="1:6" x14ac:dyDescent="0.25">
      <c r="A68" s="8">
        <v>30376</v>
      </c>
      <c r="B68" s="72">
        <v>6947.4032519000002</v>
      </c>
      <c r="C68" s="72">
        <v>60.318649899999997</v>
      </c>
      <c r="D68" s="10"/>
      <c r="E68" s="72">
        <v>76.718108099999995</v>
      </c>
      <c r="F68" s="72">
        <v>44.425584499999999</v>
      </c>
    </row>
    <row r="69" spans="1:6" x14ac:dyDescent="0.25">
      <c r="A69" s="8">
        <v>30407</v>
      </c>
      <c r="B69" s="72">
        <v>6937.1530671999999</v>
      </c>
      <c r="C69" s="72">
        <v>60.1345825</v>
      </c>
      <c r="D69" s="10"/>
      <c r="E69" s="72">
        <v>76.741627899999997</v>
      </c>
      <c r="F69" s="72">
        <v>44.040597200000001</v>
      </c>
    </row>
    <row r="70" spans="1:6" x14ac:dyDescent="0.25">
      <c r="A70" s="8">
        <v>30437</v>
      </c>
      <c r="B70" s="72">
        <v>6985.0255914999998</v>
      </c>
      <c r="C70" s="72">
        <v>60.453324100000003</v>
      </c>
      <c r="D70" s="10"/>
      <c r="E70" s="72">
        <v>76.758800500000007</v>
      </c>
      <c r="F70" s="72">
        <v>44.651118199999999</v>
      </c>
    </row>
    <row r="71" spans="1:6" x14ac:dyDescent="0.25">
      <c r="A71" s="8">
        <v>30468</v>
      </c>
      <c r="B71" s="72">
        <v>6983.9136403000002</v>
      </c>
      <c r="C71" s="72">
        <v>60.348590100000003</v>
      </c>
      <c r="D71" s="10"/>
      <c r="E71" s="72">
        <v>76.654145700000001</v>
      </c>
      <c r="F71" s="72">
        <v>44.546576899999998</v>
      </c>
    </row>
    <row r="72" spans="1:6" x14ac:dyDescent="0.25">
      <c r="A72" s="8">
        <v>30498</v>
      </c>
      <c r="B72" s="72">
        <v>7014.6620124000001</v>
      </c>
      <c r="C72" s="72">
        <v>60.526674499999999</v>
      </c>
      <c r="D72" s="10"/>
      <c r="E72" s="72">
        <v>76.766522199999997</v>
      </c>
      <c r="F72" s="72">
        <v>44.787550099999997</v>
      </c>
    </row>
    <row r="73" spans="1:6" x14ac:dyDescent="0.25">
      <c r="A73" s="8">
        <v>30529</v>
      </c>
      <c r="B73" s="72">
        <v>6998.2974473000004</v>
      </c>
      <c r="C73" s="72">
        <v>60.297781800000003</v>
      </c>
      <c r="D73" s="10"/>
      <c r="E73" s="72">
        <v>76.495522199999996</v>
      </c>
      <c r="F73" s="72">
        <v>44.597908099999998</v>
      </c>
    </row>
    <row r="74" spans="1:6" x14ac:dyDescent="0.25">
      <c r="A74" s="8">
        <v>30560</v>
      </c>
      <c r="B74" s="72">
        <v>7044.9783317000001</v>
      </c>
      <c r="C74" s="72">
        <v>60.611490699999997</v>
      </c>
      <c r="D74" s="10"/>
      <c r="E74" s="72">
        <v>76.811128100000005</v>
      </c>
      <c r="F74" s="72">
        <v>44.908165799999999</v>
      </c>
    </row>
    <row r="75" spans="1:6" x14ac:dyDescent="0.25">
      <c r="A75" s="8">
        <v>30590</v>
      </c>
      <c r="B75" s="72">
        <v>7019.8673975000002</v>
      </c>
      <c r="C75" s="72">
        <v>60.317005799999997</v>
      </c>
      <c r="D75" s="10"/>
      <c r="E75" s="72">
        <v>76.454541800000001</v>
      </c>
      <c r="F75" s="72">
        <v>44.672553299999997</v>
      </c>
    </row>
    <row r="76" spans="1:6" x14ac:dyDescent="0.25">
      <c r="A76" s="8">
        <v>30621</v>
      </c>
      <c r="B76" s="72">
        <v>7033.3300669</v>
      </c>
      <c r="C76" s="72">
        <v>60.355499299999998</v>
      </c>
      <c r="D76" s="10"/>
      <c r="E76" s="72">
        <v>76.438037600000001</v>
      </c>
      <c r="F76" s="72">
        <v>44.764348300000002</v>
      </c>
    </row>
    <row r="77" spans="1:6" x14ac:dyDescent="0.25">
      <c r="A77" s="8">
        <v>30651</v>
      </c>
      <c r="B77" s="72">
        <v>7045.3523991000002</v>
      </c>
      <c r="C77" s="72">
        <v>60.381276100000001</v>
      </c>
      <c r="D77" s="10"/>
      <c r="E77" s="72">
        <v>76.482877799999997</v>
      </c>
      <c r="F77" s="72">
        <v>44.771554299999998</v>
      </c>
    </row>
    <row r="78" spans="1:6" x14ac:dyDescent="0.25">
      <c r="A78" s="8">
        <v>30682</v>
      </c>
      <c r="B78" s="72">
        <v>7046.3178948000004</v>
      </c>
      <c r="C78" s="72">
        <v>60.283470000000001</v>
      </c>
      <c r="D78" s="10"/>
      <c r="E78" s="72">
        <v>76.435479799999996</v>
      </c>
      <c r="F78" s="72">
        <v>44.601261399999999</v>
      </c>
    </row>
    <row r="79" spans="1:6" x14ac:dyDescent="0.25">
      <c r="A79" s="8">
        <v>30713</v>
      </c>
      <c r="B79" s="72">
        <v>7054.2491477000003</v>
      </c>
      <c r="C79" s="72">
        <v>60.262133200000001</v>
      </c>
      <c r="D79" s="10"/>
      <c r="E79" s="72">
        <v>76.362323099999998</v>
      </c>
      <c r="F79" s="72">
        <v>44.628999999999998</v>
      </c>
    </row>
    <row r="80" spans="1:6" x14ac:dyDescent="0.25">
      <c r="A80" s="8">
        <v>30742</v>
      </c>
      <c r="B80" s="72">
        <v>7101.8584566999998</v>
      </c>
      <c r="C80" s="72">
        <v>60.579129700000003</v>
      </c>
      <c r="D80" s="10"/>
      <c r="E80" s="72">
        <v>76.647768400000004</v>
      </c>
      <c r="F80" s="72">
        <v>44.975420700000001</v>
      </c>
    </row>
    <row r="81" spans="1:6" x14ac:dyDescent="0.25">
      <c r="A81" s="8">
        <v>30773</v>
      </c>
      <c r="B81" s="72">
        <v>7121.3820764000002</v>
      </c>
      <c r="C81" s="72">
        <v>60.657275800000001</v>
      </c>
      <c r="D81" s="10"/>
      <c r="E81" s="72">
        <v>76.434161000000003</v>
      </c>
      <c r="F81" s="72">
        <v>45.336716899999999</v>
      </c>
    </row>
    <row r="82" spans="1:6" x14ac:dyDescent="0.25">
      <c r="A82" s="8">
        <v>30803</v>
      </c>
      <c r="B82" s="72">
        <v>7115.4787358000003</v>
      </c>
      <c r="C82" s="72">
        <v>60.518750500000003</v>
      </c>
      <c r="D82" s="10"/>
      <c r="E82" s="72">
        <v>76.397775899999999</v>
      </c>
      <c r="F82" s="72">
        <v>45.098706100000001</v>
      </c>
    </row>
    <row r="83" spans="1:6" x14ac:dyDescent="0.25">
      <c r="A83" s="8">
        <v>30834</v>
      </c>
      <c r="B83" s="72">
        <v>7152.3536139999997</v>
      </c>
      <c r="C83" s="72">
        <v>60.743786700000001</v>
      </c>
      <c r="D83" s="10"/>
      <c r="E83" s="72">
        <v>76.471342699999994</v>
      </c>
      <c r="F83" s="72">
        <v>45.470471600000003</v>
      </c>
    </row>
    <row r="84" spans="1:6" x14ac:dyDescent="0.25">
      <c r="A84" s="8">
        <v>30864</v>
      </c>
      <c r="B84" s="72">
        <v>7148.0772292000001</v>
      </c>
      <c r="C84" s="72">
        <v>60.619426500000003</v>
      </c>
      <c r="D84" s="10"/>
      <c r="E84" s="72">
        <v>76.375775200000007</v>
      </c>
      <c r="F84" s="72">
        <v>45.318074099999997</v>
      </c>
    </row>
    <row r="85" spans="1:6" x14ac:dyDescent="0.25">
      <c r="A85" s="8">
        <v>30895</v>
      </c>
      <c r="B85" s="72">
        <v>7138.3666165000004</v>
      </c>
      <c r="C85" s="72">
        <v>60.449314899999997</v>
      </c>
      <c r="D85" s="10"/>
      <c r="E85" s="72">
        <v>76.269356200000004</v>
      </c>
      <c r="F85" s="72">
        <v>45.085828900000003</v>
      </c>
    </row>
    <row r="86" spans="1:6" x14ac:dyDescent="0.25">
      <c r="A86" s="8">
        <v>30926</v>
      </c>
      <c r="B86" s="72">
        <v>7163.5898034000002</v>
      </c>
      <c r="C86" s="72">
        <v>60.5749955</v>
      </c>
      <c r="D86" s="10"/>
      <c r="E86" s="72">
        <v>76.020795899999996</v>
      </c>
      <c r="F86" s="72">
        <v>45.5746854</v>
      </c>
    </row>
    <row r="87" spans="1:6" x14ac:dyDescent="0.25">
      <c r="A87" s="8">
        <v>30956</v>
      </c>
      <c r="B87" s="72">
        <v>7157.0913308999998</v>
      </c>
      <c r="C87" s="72">
        <v>60.426572700000001</v>
      </c>
      <c r="D87" s="10"/>
      <c r="E87" s="72">
        <v>75.854031800000001</v>
      </c>
      <c r="F87" s="72">
        <v>45.444321799999997</v>
      </c>
    </row>
    <row r="88" spans="1:6" x14ac:dyDescent="0.25">
      <c r="A88" s="8">
        <v>30987</v>
      </c>
      <c r="B88" s="72">
        <v>7172.6218145000003</v>
      </c>
      <c r="C88" s="72">
        <v>60.464416999999997</v>
      </c>
      <c r="D88" s="10"/>
      <c r="E88" s="72">
        <v>75.856352799999996</v>
      </c>
      <c r="F88" s="72">
        <v>45.516781799999997</v>
      </c>
    </row>
    <row r="89" spans="1:6" x14ac:dyDescent="0.25">
      <c r="A89" s="8">
        <v>31017</v>
      </c>
      <c r="B89" s="72">
        <v>7164.1195649000001</v>
      </c>
      <c r="C89" s="72">
        <v>60.298988600000001</v>
      </c>
      <c r="D89" s="10"/>
      <c r="E89" s="72">
        <v>75.526575199999996</v>
      </c>
      <c r="F89" s="72">
        <v>45.510886399999997</v>
      </c>
    </row>
    <row r="90" spans="1:6" x14ac:dyDescent="0.25">
      <c r="A90" s="8">
        <v>31048</v>
      </c>
      <c r="B90" s="72">
        <v>7177.5667825</v>
      </c>
      <c r="C90" s="72">
        <v>60.311464399999998</v>
      </c>
      <c r="D90" s="10"/>
      <c r="E90" s="72">
        <v>75.555316000000005</v>
      </c>
      <c r="F90" s="72">
        <v>45.506543700000002</v>
      </c>
    </row>
    <row r="91" spans="1:6" x14ac:dyDescent="0.25">
      <c r="A91" s="8">
        <v>31079</v>
      </c>
      <c r="B91" s="72">
        <v>7232.9747352000004</v>
      </c>
      <c r="C91" s="72">
        <v>60.676011099999997</v>
      </c>
      <c r="D91" s="10"/>
      <c r="E91" s="72">
        <v>75.739679600000002</v>
      </c>
      <c r="F91" s="72">
        <v>46.045004200000001</v>
      </c>
    </row>
    <row r="92" spans="1:6" x14ac:dyDescent="0.25">
      <c r="A92" s="8">
        <v>31107</v>
      </c>
      <c r="B92" s="72">
        <v>7227.4776504000001</v>
      </c>
      <c r="C92" s="72">
        <v>60.528257099999998</v>
      </c>
      <c r="D92" s="10"/>
      <c r="E92" s="72">
        <v>75.7269249</v>
      </c>
      <c r="F92" s="72">
        <v>45.764859700000002</v>
      </c>
    </row>
    <row r="93" spans="1:6" x14ac:dyDescent="0.25">
      <c r="A93" s="8">
        <v>31138</v>
      </c>
      <c r="B93" s="72">
        <v>7217.7875037000003</v>
      </c>
      <c r="C93" s="72">
        <v>60.358825899999999</v>
      </c>
      <c r="D93" s="10"/>
      <c r="E93" s="72">
        <v>75.623379</v>
      </c>
      <c r="F93" s="72">
        <v>45.530275199999998</v>
      </c>
    </row>
    <row r="94" spans="1:6" x14ac:dyDescent="0.25">
      <c r="A94" s="8">
        <v>31168</v>
      </c>
      <c r="B94" s="72">
        <v>7253.7901116000003</v>
      </c>
      <c r="C94" s="72">
        <v>60.571663999999998</v>
      </c>
      <c r="D94" s="10"/>
      <c r="E94" s="72">
        <v>75.690385300000003</v>
      </c>
      <c r="F94" s="72">
        <v>45.883614000000001</v>
      </c>
    </row>
    <row r="95" spans="1:6" x14ac:dyDescent="0.25">
      <c r="A95" s="8">
        <v>31199</v>
      </c>
      <c r="B95" s="72">
        <v>7284.7592901999997</v>
      </c>
      <c r="C95" s="72">
        <v>60.741039899999997</v>
      </c>
      <c r="D95" s="10"/>
      <c r="E95" s="72">
        <v>75.802962500000007</v>
      </c>
      <c r="F95" s="72">
        <v>46.106860099999999</v>
      </c>
    </row>
    <row r="96" spans="1:6" x14ac:dyDescent="0.25">
      <c r="A96" s="8">
        <v>31229</v>
      </c>
      <c r="B96" s="72">
        <v>7291.1663753000003</v>
      </c>
      <c r="C96" s="72">
        <v>60.697710600000001</v>
      </c>
      <c r="D96" s="10"/>
      <c r="E96" s="72">
        <v>75.511402500000003</v>
      </c>
      <c r="F96" s="72">
        <v>46.3029911</v>
      </c>
    </row>
    <row r="97" spans="1:6" x14ac:dyDescent="0.25">
      <c r="A97" s="8">
        <v>31260</v>
      </c>
      <c r="B97" s="72">
        <v>7324.9354235999999</v>
      </c>
      <c r="C97" s="72">
        <v>60.882216900000003</v>
      </c>
      <c r="D97" s="10"/>
      <c r="E97" s="72">
        <v>75.8787059</v>
      </c>
      <c r="F97" s="72">
        <v>46.308272000000002</v>
      </c>
    </row>
    <row r="98" spans="1:6" x14ac:dyDescent="0.25">
      <c r="A98" s="8">
        <v>31291</v>
      </c>
      <c r="B98" s="72">
        <v>7365.0189536999997</v>
      </c>
      <c r="C98" s="72">
        <v>61.117702100000002</v>
      </c>
      <c r="D98" s="10"/>
      <c r="E98" s="72">
        <v>76.068568999999997</v>
      </c>
      <c r="F98" s="72">
        <v>46.586272999999998</v>
      </c>
    </row>
    <row r="99" spans="1:6" x14ac:dyDescent="0.25">
      <c r="A99" s="8">
        <v>31321</v>
      </c>
      <c r="B99" s="72">
        <v>7331.6753072000001</v>
      </c>
      <c r="C99" s="72">
        <v>60.726304200000001</v>
      </c>
      <c r="D99" s="10"/>
      <c r="E99" s="72">
        <v>75.375066799999999</v>
      </c>
      <c r="F99" s="72">
        <v>46.487251200000003</v>
      </c>
    </row>
    <row r="100" spans="1:6" x14ac:dyDescent="0.25">
      <c r="A100" s="8">
        <v>31352</v>
      </c>
      <c r="B100" s="72">
        <v>7447.4283861000004</v>
      </c>
      <c r="C100" s="72">
        <v>61.5689846</v>
      </c>
      <c r="D100" s="10"/>
      <c r="E100" s="72">
        <v>76.253294699999998</v>
      </c>
      <c r="F100" s="72">
        <v>47.294086100000001</v>
      </c>
    </row>
    <row r="101" spans="1:6" x14ac:dyDescent="0.25">
      <c r="A101" s="8">
        <v>31382</v>
      </c>
      <c r="B101" s="72">
        <v>7398.4969437999998</v>
      </c>
      <c r="C101" s="72">
        <v>61.048731699999998</v>
      </c>
      <c r="D101" s="10"/>
      <c r="E101" s="72">
        <v>75.477851999999999</v>
      </c>
      <c r="F101" s="72">
        <v>47.020536200000002</v>
      </c>
    </row>
    <row r="102" spans="1:6" x14ac:dyDescent="0.25">
      <c r="A102" s="8">
        <v>31413</v>
      </c>
      <c r="B102" s="72">
        <v>7452.8484742000001</v>
      </c>
      <c r="C102" s="72">
        <v>61.3827474</v>
      </c>
      <c r="D102" s="10"/>
      <c r="E102" s="72">
        <v>75.922203699999997</v>
      </c>
      <c r="F102" s="72">
        <v>47.2459165</v>
      </c>
    </row>
    <row r="103" spans="1:6" x14ac:dyDescent="0.25">
      <c r="A103" s="8">
        <v>31444</v>
      </c>
      <c r="B103" s="72">
        <v>7491.6819197000004</v>
      </c>
      <c r="C103" s="72">
        <v>61.588135700000002</v>
      </c>
      <c r="D103" s="10"/>
      <c r="E103" s="72">
        <v>75.818079400000002</v>
      </c>
      <c r="F103" s="72">
        <v>47.750888400000001</v>
      </c>
    </row>
    <row r="104" spans="1:6" x14ac:dyDescent="0.25">
      <c r="A104" s="8">
        <v>31472</v>
      </c>
      <c r="B104" s="72">
        <v>7497.0244897000002</v>
      </c>
      <c r="C104" s="72">
        <v>61.516873799999999</v>
      </c>
      <c r="D104" s="10"/>
      <c r="E104" s="72">
        <v>75.8604536</v>
      </c>
      <c r="F104" s="72">
        <v>47.567670999999997</v>
      </c>
    </row>
    <row r="105" spans="1:6" x14ac:dyDescent="0.25">
      <c r="A105" s="8">
        <v>31503</v>
      </c>
      <c r="B105" s="72">
        <v>7569.4494486000003</v>
      </c>
      <c r="C105" s="72">
        <v>62.004856099999998</v>
      </c>
      <c r="D105" s="10"/>
      <c r="E105" s="72">
        <v>76.006480300000007</v>
      </c>
      <c r="F105" s="72">
        <v>48.387090700000002</v>
      </c>
    </row>
    <row r="106" spans="1:6" x14ac:dyDescent="0.25">
      <c r="A106" s="8">
        <v>31533</v>
      </c>
      <c r="B106" s="72">
        <v>7558.0704883999997</v>
      </c>
      <c r="C106" s="72">
        <v>61.806173299999998</v>
      </c>
      <c r="D106" s="10"/>
      <c r="E106" s="72">
        <v>75.746062300000006</v>
      </c>
      <c r="F106" s="72">
        <v>48.247387099999997</v>
      </c>
    </row>
    <row r="107" spans="1:6" x14ac:dyDescent="0.25">
      <c r="A107" s="8">
        <v>31564</v>
      </c>
      <c r="B107" s="72">
        <v>7586.1503591999999</v>
      </c>
      <c r="C107" s="72">
        <v>61.929455500000003</v>
      </c>
      <c r="D107" s="10"/>
      <c r="E107" s="72">
        <v>76.0546595</v>
      </c>
      <c r="F107" s="72">
        <v>48.189235799999999</v>
      </c>
    </row>
    <row r="108" spans="1:6" x14ac:dyDescent="0.25">
      <c r="A108" s="8">
        <v>31594</v>
      </c>
      <c r="B108" s="72">
        <v>7604.1265823000003</v>
      </c>
      <c r="C108" s="72">
        <v>61.969427699999997</v>
      </c>
      <c r="D108" s="10"/>
      <c r="E108" s="72">
        <v>75.723584900000006</v>
      </c>
      <c r="F108" s="72">
        <v>48.589722500000001</v>
      </c>
    </row>
    <row r="109" spans="1:6" x14ac:dyDescent="0.25">
      <c r="A109" s="8">
        <v>31625</v>
      </c>
      <c r="B109" s="72">
        <v>7595.1019453999997</v>
      </c>
      <c r="C109" s="72">
        <v>61.789968600000002</v>
      </c>
      <c r="D109" s="10"/>
      <c r="E109" s="72">
        <v>75.790302800000006</v>
      </c>
      <c r="F109" s="72">
        <v>48.1703622</v>
      </c>
    </row>
    <row r="110" spans="1:6" x14ac:dyDescent="0.25">
      <c r="A110" s="8">
        <v>31656</v>
      </c>
      <c r="B110" s="72">
        <v>7630.3646494000004</v>
      </c>
      <c r="C110" s="72">
        <v>61.969862399999997</v>
      </c>
      <c r="D110" s="10"/>
      <c r="E110" s="72">
        <v>75.893844799999997</v>
      </c>
      <c r="F110" s="72">
        <v>48.424019899999998</v>
      </c>
    </row>
    <row r="111" spans="1:6" x14ac:dyDescent="0.25">
      <c r="A111" s="8">
        <v>31686</v>
      </c>
      <c r="B111" s="72">
        <v>7654.9441639999995</v>
      </c>
      <c r="C111" s="72">
        <v>62.059678599999998</v>
      </c>
      <c r="D111" s="10"/>
      <c r="E111" s="72">
        <v>75.653675000000007</v>
      </c>
      <c r="F111" s="72">
        <v>48.834946299999999</v>
      </c>
    </row>
    <row r="112" spans="1:6" x14ac:dyDescent="0.25">
      <c r="A112" s="8">
        <v>31717</v>
      </c>
      <c r="B112" s="72">
        <v>7643.9929548999999</v>
      </c>
      <c r="C112" s="72">
        <v>61.861839600000003</v>
      </c>
      <c r="D112" s="10"/>
      <c r="E112" s="72">
        <v>75.516444300000003</v>
      </c>
      <c r="F112" s="72">
        <v>48.578189299999998</v>
      </c>
    </row>
    <row r="113" spans="1:6" x14ac:dyDescent="0.25">
      <c r="A113" s="8">
        <v>31747</v>
      </c>
      <c r="B113" s="72">
        <v>7665.5039795000002</v>
      </c>
      <c r="C113" s="72">
        <v>61.925762200000001</v>
      </c>
      <c r="D113" s="10"/>
      <c r="E113" s="72">
        <v>75.738571500000006</v>
      </c>
      <c r="F113" s="72">
        <v>48.488180900000003</v>
      </c>
    </row>
    <row r="114" spans="1:6" x14ac:dyDescent="0.25">
      <c r="A114" s="8">
        <v>31778</v>
      </c>
      <c r="B114" s="72">
        <v>7652.3353306999998</v>
      </c>
      <c r="C114" s="72">
        <v>61.7052172</v>
      </c>
      <c r="D114" s="10"/>
      <c r="E114" s="72">
        <v>75.343945500000004</v>
      </c>
      <c r="F114" s="72">
        <v>48.436706600000001</v>
      </c>
    </row>
    <row r="115" spans="1:6" x14ac:dyDescent="0.25">
      <c r="A115" s="8">
        <v>31809</v>
      </c>
      <c r="B115" s="72">
        <v>7687.7351415000003</v>
      </c>
      <c r="C115" s="72">
        <v>61.876696299999999</v>
      </c>
      <c r="D115" s="10"/>
      <c r="E115" s="72">
        <v>75.335104400000006</v>
      </c>
      <c r="F115" s="72">
        <v>48.783386999999998</v>
      </c>
    </row>
    <row r="116" spans="1:6" x14ac:dyDescent="0.25">
      <c r="A116" s="8">
        <v>31837</v>
      </c>
      <c r="B116" s="72">
        <v>7721.4727943999997</v>
      </c>
      <c r="C116" s="72">
        <v>62.032930299999997</v>
      </c>
      <c r="D116" s="10"/>
      <c r="E116" s="72">
        <v>75.6416112</v>
      </c>
      <c r="F116" s="72">
        <v>48.793042800000002</v>
      </c>
    </row>
    <row r="117" spans="1:6" x14ac:dyDescent="0.25">
      <c r="A117" s="8">
        <v>31868</v>
      </c>
      <c r="B117" s="72">
        <v>7725.9176857000002</v>
      </c>
      <c r="C117" s="72">
        <v>61.962267400000002</v>
      </c>
      <c r="D117" s="10"/>
      <c r="E117" s="72">
        <v>75.346389599999995</v>
      </c>
      <c r="F117" s="72">
        <v>48.9408283</v>
      </c>
    </row>
    <row r="118" spans="1:6" x14ac:dyDescent="0.25">
      <c r="A118" s="8">
        <v>31898</v>
      </c>
      <c r="B118" s="72">
        <v>7723.1638752999997</v>
      </c>
      <c r="C118" s="72">
        <v>61.835638699999997</v>
      </c>
      <c r="D118" s="10"/>
      <c r="E118" s="72">
        <v>75.312654100000003</v>
      </c>
      <c r="F118" s="72">
        <v>48.723709200000002</v>
      </c>
    </row>
    <row r="119" spans="1:6" x14ac:dyDescent="0.25">
      <c r="A119" s="8">
        <v>31929</v>
      </c>
      <c r="B119" s="72">
        <v>7745.8953048000003</v>
      </c>
      <c r="C119" s="72">
        <v>61.9124512</v>
      </c>
      <c r="D119" s="10"/>
      <c r="E119" s="72">
        <v>75.526574199999999</v>
      </c>
      <c r="F119" s="72">
        <v>48.667093800000004</v>
      </c>
    </row>
    <row r="120" spans="1:6" x14ac:dyDescent="0.25">
      <c r="A120" s="8">
        <v>31959</v>
      </c>
      <c r="B120" s="72">
        <v>7801.1081120999997</v>
      </c>
      <c r="C120" s="72">
        <v>62.2533277</v>
      </c>
      <c r="D120" s="10"/>
      <c r="E120" s="72">
        <v>75.811365499999994</v>
      </c>
      <c r="F120" s="72">
        <v>49.0621315</v>
      </c>
    </row>
    <row r="121" spans="1:6" x14ac:dyDescent="0.25">
      <c r="A121" s="8">
        <v>31990</v>
      </c>
      <c r="B121" s="72">
        <v>7780.3299496</v>
      </c>
      <c r="C121" s="72">
        <v>61.989334499999998</v>
      </c>
      <c r="D121" s="10"/>
      <c r="E121" s="72">
        <v>75.409819900000002</v>
      </c>
      <c r="F121" s="72">
        <v>48.9316958</v>
      </c>
    </row>
    <row r="122" spans="1:6" x14ac:dyDescent="0.25">
      <c r="A122" s="8">
        <v>32021</v>
      </c>
      <c r="B122" s="72">
        <v>7737.5277484999997</v>
      </c>
      <c r="C122" s="72">
        <v>61.550007399999998</v>
      </c>
      <c r="D122" s="10"/>
      <c r="E122" s="72">
        <v>74.869328600000003</v>
      </c>
      <c r="F122" s="72">
        <v>48.590339399999998</v>
      </c>
    </row>
    <row r="123" spans="1:6" x14ac:dyDescent="0.25">
      <c r="A123" s="8">
        <v>32051</v>
      </c>
      <c r="B123" s="72">
        <v>7797.7037662000002</v>
      </c>
      <c r="C123" s="72">
        <v>61.914138800000003</v>
      </c>
      <c r="D123" s="10"/>
      <c r="E123" s="72">
        <v>75.006266499999995</v>
      </c>
      <c r="F123" s="72">
        <v>49.174959200000004</v>
      </c>
    </row>
    <row r="124" spans="1:6" x14ac:dyDescent="0.25">
      <c r="A124" s="8">
        <v>32082</v>
      </c>
      <c r="B124" s="72">
        <v>7773.7752441000002</v>
      </c>
      <c r="C124" s="72">
        <v>61.612005600000003</v>
      </c>
      <c r="D124" s="10"/>
      <c r="E124" s="72">
        <v>74.709791600000003</v>
      </c>
      <c r="F124" s="72">
        <v>48.866839400000003</v>
      </c>
    </row>
    <row r="125" spans="1:6" x14ac:dyDescent="0.25">
      <c r="A125" s="8">
        <v>32112</v>
      </c>
      <c r="B125" s="72">
        <v>7840.6145625999998</v>
      </c>
      <c r="C125" s="72">
        <v>62.027875000000002</v>
      </c>
      <c r="D125" s="10"/>
      <c r="E125" s="72">
        <v>75.180041299999999</v>
      </c>
      <c r="F125" s="72">
        <v>49.229117100000003</v>
      </c>
    </row>
    <row r="126" spans="1:6" x14ac:dyDescent="0.25">
      <c r="A126" s="8">
        <v>32143</v>
      </c>
      <c r="B126" s="72">
        <v>7899.3547076000004</v>
      </c>
      <c r="C126" s="72">
        <v>62.374665399999998</v>
      </c>
      <c r="D126" s="10"/>
      <c r="E126" s="72">
        <v>75.475938299999996</v>
      </c>
      <c r="F126" s="72">
        <v>49.6246717</v>
      </c>
    </row>
    <row r="127" spans="1:6" x14ac:dyDescent="0.25">
      <c r="A127" s="8">
        <v>32174</v>
      </c>
      <c r="B127" s="72">
        <v>7865.3195986000001</v>
      </c>
      <c r="C127" s="72">
        <v>61.990432900000002</v>
      </c>
      <c r="D127" s="10"/>
      <c r="E127" s="72">
        <v>75.041316699999996</v>
      </c>
      <c r="F127" s="72">
        <v>49.288752000000002</v>
      </c>
    </row>
    <row r="128" spans="1:6" x14ac:dyDescent="0.25">
      <c r="A128" s="8">
        <v>32203</v>
      </c>
      <c r="B128" s="72">
        <v>7924.1849580999997</v>
      </c>
      <c r="C128" s="72">
        <v>62.337300399999997</v>
      </c>
      <c r="D128" s="10"/>
      <c r="E128" s="72">
        <v>75.430820699999998</v>
      </c>
      <c r="F128" s="72">
        <v>49.593324799999998</v>
      </c>
    </row>
    <row r="129" spans="1:6" x14ac:dyDescent="0.25">
      <c r="A129" s="8">
        <v>32234</v>
      </c>
      <c r="B129" s="72">
        <v>7992.4018524000003</v>
      </c>
      <c r="C129" s="72">
        <v>62.771405299999998</v>
      </c>
      <c r="D129" s="10"/>
      <c r="E129" s="72">
        <v>75.817003900000003</v>
      </c>
      <c r="F129" s="72">
        <v>50.074000599999998</v>
      </c>
    </row>
    <row r="130" spans="1:6" x14ac:dyDescent="0.25">
      <c r="A130" s="8">
        <v>32264</v>
      </c>
      <c r="B130" s="72">
        <v>7934.1633571000002</v>
      </c>
      <c r="C130" s="72">
        <v>62.212497999999997</v>
      </c>
      <c r="D130" s="10"/>
      <c r="E130" s="72">
        <v>75.135007799999997</v>
      </c>
      <c r="F130" s="72">
        <v>49.634592099999999</v>
      </c>
    </row>
    <row r="131" spans="1:6" x14ac:dyDescent="0.25">
      <c r="A131" s="8">
        <v>32295</v>
      </c>
      <c r="B131" s="72">
        <v>7964.4082171999999</v>
      </c>
      <c r="C131" s="72">
        <v>62.346985199999999</v>
      </c>
      <c r="D131" s="10"/>
      <c r="E131" s="72">
        <v>75.304857200000001</v>
      </c>
      <c r="F131" s="72">
        <v>49.734183000000002</v>
      </c>
    </row>
    <row r="132" spans="1:6" x14ac:dyDescent="0.25">
      <c r="A132" s="8">
        <v>32325</v>
      </c>
      <c r="B132" s="72">
        <v>7912.5944004000003</v>
      </c>
      <c r="C132" s="72">
        <v>61.843441499999997</v>
      </c>
      <c r="D132" s="10"/>
      <c r="E132" s="72">
        <v>74.986308600000001</v>
      </c>
      <c r="F132" s="72">
        <v>49.048838500000002</v>
      </c>
    </row>
    <row r="133" spans="1:6" x14ac:dyDescent="0.25">
      <c r="A133" s="8">
        <v>32356</v>
      </c>
      <c r="B133" s="72">
        <v>7972.0845116999999</v>
      </c>
      <c r="C133" s="72">
        <v>62.211697899999997</v>
      </c>
      <c r="D133" s="10"/>
      <c r="E133" s="72">
        <v>74.859629799999993</v>
      </c>
      <c r="F133" s="72">
        <v>49.897286600000001</v>
      </c>
    </row>
    <row r="134" spans="1:6" x14ac:dyDescent="0.25">
      <c r="A134" s="8">
        <v>32387</v>
      </c>
      <c r="B134" s="72">
        <v>8006.2754914999996</v>
      </c>
      <c r="C134" s="72">
        <v>62.380669599999997</v>
      </c>
      <c r="D134" s="10"/>
      <c r="E134" s="72">
        <v>75.007222900000002</v>
      </c>
      <c r="F134" s="72">
        <v>50.085388000000002</v>
      </c>
    </row>
    <row r="135" spans="1:6" x14ac:dyDescent="0.25">
      <c r="A135" s="8">
        <v>32417</v>
      </c>
      <c r="B135" s="72">
        <v>8012.750121</v>
      </c>
      <c r="C135" s="72">
        <v>62.322722800000001</v>
      </c>
      <c r="D135" s="10"/>
      <c r="E135" s="72">
        <v>74.969338899999997</v>
      </c>
      <c r="F135" s="72">
        <v>50.007780500000003</v>
      </c>
    </row>
    <row r="136" spans="1:6" x14ac:dyDescent="0.25">
      <c r="A136" s="8">
        <v>32448</v>
      </c>
      <c r="B136" s="72">
        <v>8017.9631952999998</v>
      </c>
      <c r="C136" s="72">
        <v>62.255306500000003</v>
      </c>
      <c r="D136" s="10"/>
      <c r="E136" s="72">
        <v>74.959325899999996</v>
      </c>
      <c r="F136" s="72">
        <v>49.884508199999999</v>
      </c>
    </row>
    <row r="137" spans="1:6" x14ac:dyDescent="0.25">
      <c r="A137" s="8">
        <v>32478</v>
      </c>
      <c r="B137" s="72">
        <v>8072.9807521000002</v>
      </c>
      <c r="C137" s="72">
        <v>62.573126500000001</v>
      </c>
      <c r="D137" s="10"/>
      <c r="E137" s="72">
        <v>75.147691100000003</v>
      </c>
      <c r="F137" s="72">
        <v>50.328256199999998</v>
      </c>
    </row>
    <row r="138" spans="1:6" x14ac:dyDescent="0.25">
      <c r="A138" s="8">
        <v>32509</v>
      </c>
      <c r="B138" s="72">
        <v>8104.4502843999999</v>
      </c>
      <c r="C138" s="72">
        <v>62.719911199999999</v>
      </c>
      <c r="D138" s="10"/>
      <c r="E138" s="72">
        <v>75.167335199999997</v>
      </c>
      <c r="F138" s="72">
        <v>50.631681899999997</v>
      </c>
    </row>
    <row r="139" spans="1:6" x14ac:dyDescent="0.25">
      <c r="A139" s="8">
        <v>32540</v>
      </c>
      <c r="B139" s="72">
        <v>8145.9563244999999</v>
      </c>
      <c r="C139" s="72">
        <v>62.945153500000004</v>
      </c>
      <c r="D139" s="10"/>
      <c r="E139" s="72">
        <v>75.475400899999997</v>
      </c>
      <c r="F139" s="72">
        <v>50.775425599999998</v>
      </c>
    </row>
    <row r="140" spans="1:6" x14ac:dyDescent="0.25">
      <c r="A140" s="8">
        <v>32568</v>
      </c>
      <c r="B140" s="72">
        <v>8140.5327613999998</v>
      </c>
      <c r="C140" s="72">
        <v>62.806317999999997</v>
      </c>
      <c r="D140" s="10"/>
      <c r="E140" s="72">
        <v>75.251165200000003</v>
      </c>
      <c r="F140" s="72">
        <v>50.718397000000003</v>
      </c>
    </row>
    <row r="141" spans="1:6" x14ac:dyDescent="0.25">
      <c r="A141" s="8">
        <v>32599</v>
      </c>
      <c r="B141" s="72">
        <v>8161.8795848</v>
      </c>
      <c r="C141" s="72">
        <v>62.880467500000002</v>
      </c>
      <c r="D141" s="10"/>
      <c r="E141" s="72">
        <v>75.373481400000003</v>
      </c>
      <c r="F141" s="72">
        <v>50.745713299999998</v>
      </c>
    </row>
    <row r="142" spans="1:6" x14ac:dyDescent="0.25">
      <c r="A142" s="8">
        <v>32629</v>
      </c>
      <c r="B142" s="72">
        <v>8227.7905991999996</v>
      </c>
      <c r="C142" s="72">
        <v>63.297534800000001</v>
      </c>
      <c r="D142" s="10"/>
      <c r="E142" s="72">
        <v>75.608931600000005</v>
      </c>
      <c r="F142" s="72">
        <v>51.339162799999997</v>
      </c>
    </row>
    <row r="143" spans="1:6" x14ac:dyDescent="0.25">
      <c r="A143" s="8">
        <v>32660</v>
      </c>
      <c r="B143" s="72">
        <v>8203.9797202000009</v>
      </c>
      <c r="C143" s="72">
        <v>63.023093799999998</v>
      </c>
      <c r="D143" s="10"/>
      <c r="E143" s="72">
        <v>75.390117000000004</v>
      </c>
      <c r="F143" s="72">
        <v>51.010609500000001</v>
      </c>
    </row>
    <row r="144" spans="1:6" x14ac:dyDescent="0.25">
      <c r="A144" s="8">
        <v>32690</v>
      </c>
      <c r="B144" s="72">
        <v>8232.8939565000001</v>
      </c>
      <c r="C144" s="72">
        <v>63.154610699999999</v>
      </c>
      <c r="D144" s="10"/>
      <c r="E144" s="72">
        <v>75.550777600000004</v>
      </c>
      <c r="F144" s="72">
        <v>51.114519299999998</v>
      </c>
    </row>
    <row r="145" spans="1:6" x14ac:dyDescent="0.25">
      <c r="A145" s="8">
        <v>32721</v>
      </c>
      <c r="B145" s="72">
        <v>8266.1048443</v>
      </c>
      <c r="C145" s="72">
        <v>63.318848799999998</v>
      </c>
      <c r="D145" s="10"/>
      <c r="E145" s="72">
        <v>75.6085803</v>
      </c>
      <c r="F145" s="72">
        <v>51.3828484</v>
      </c>
    </row>
    <row r="146" spans="1:6" x14ac:dyDescent="0.25">
      <c r="A146" s="8">
        <v>32752</v>
      </c>
      <c r="B146" s="72">
        <v>8283.1192360000005</v>
      </c>
      <c r="C146" s="72">
        <v>63.357727099999998</v>
      </c>
      <c r="D146" s="10"/>
      <c r="E146" s="72">
        <v>75.528857700000003</v>
      </c>
      <c r="F146" s="72">
        <v>51.5375771</v>
      </c>
    </row>
    <row r="147" spans="1:6" x14ac:dyDescent="0.25">
      <c r="A147" s="8">
        <v>32782</v>
      </c>
      <c r="B147" s="72">
        <v>8282.6798693000001</v>
      </c>
      <c r="C147" s="72">
        <v>63.258316899999997</v>
      </c>
      <c r="D147" s="10"/>
      <c r="E147" s="72">
        <v>75.306902600000001</v>
      </c>
      <c r="F147" s="72">
        <v>51.556851700000003</v>
      </c>
    </row>
    <row r="148" spans="1:6" x14ac:dyDescent="0.25">
      <c r="A148" s="8">
        <v>32813</v>
      </c>
      <c r="B148" s="72">
        <v>8326.4699636000005</v>
      </c>
      <c r="C148" s="72">
        <v>63.497048300000003</v>
      </c>
      <c r="D148" s="10"/>
      <c r="E148" s="72">
        <v>75.585860800000006</v>
      </c>
      <c r="F148" s="72">
        <v>51.7562043</v>
      </c>
    </row>
    <row r="149" spans="1:6" x14ac:dyDescent="0.25">
      <c r="A149" s="8">
        <v>32843</v>
      </c>
      <c r="B149" s="72">
        <v>8316.1178646000008</v>
      </c>
      <c r="C149" s="72">
        <v>63.321843600000001</v>
      </c>
      <c r="D149" s="10"/>
      <c r="E149" s="72">
        <v>75.275774600000005</v>
      </c>
      <c r="F149" s="72">
        <v>51.711608300000002</v>
      </c>
    </row>
    <row r="150" spans="1:6" x14ac:dyDescent="0.25">
      <c r="A150" s="8">
        <v>32874</v>
      </c>
      <c r="B150" s="72">
        <v>8349.1574603999998</v>
      </c>
      <c r="C150" s="72">
        <v>63.485635799999997</v>
      </c>
      <c r="D150" s="10"/>
      <c r="E150" s="72">
        <v>75.541919100000001</v>
      </c>
      <c r="F150" s="72">
        <v>51.776032800000003</v>
      </c>
    </row>
    <row r="151" spans="1:6" x14ac:dyDescent="0.25">
      <c r="A151" s="8">
        <v>32905</v>
      </c>
      <c r="B151" s="72">
        <v>8382.2676876000005</v>
      </c>
      <c r="C151" s="72">
        <v>63.650132399999997</v>
      </c>
      <c r="D151" s="10"/>
      <c r="E151" s="72">
        <v>75.424077100000005</v>
      </c>
      <c r="F151" s="72">
        <v>52.214853699999999</v>
      </c>
    </row>
    <row r="152" spans="1:6" x14ac:dyDescent="0.25">
      <c r="A152" s="8">
        <v>32933</v>
      </c>
      <c r="B152" s="72">
        <v>8379.9447373000003</v>
      </c>
      <c r="C152" s="72">
        <v>63.544415000000001</v>
      </c>
      <c r="D152" s="10"/>
      <c r="E152" s="72">
        <v>75.398322899999997</v>
      </c>
      <c r="F152" s="72">
        <v>52.031475</v>
      </c>
    </row>
    <row r="153" spans="1:6" x14ac:dyDescent="0.25">
      <c r="A153" s="8">
        <v>32964</v>
      </c>
      <c r="B153" s="72">
        <v>8393.1956924000006</v>
      </c>
      <c r="C153" s="72">
        <v>63.5620762</v>
      </c>
      <c r="D153" s="10"/>
      <c r="E153" s="72">
        <v>75.499193300000002</v>
      </c>
      <c r="F153" s="72">
        <v>51.969164399999997</v>
      </c>
    </row>
    <row r="154" spans="1:6" x14ac:dyDescent="0.25">
      <c r="A154" s="8">
        <v>32994</v>
      </c>
      <c r="B154" s="72">
        <v>8448.8586950999997</v>
      </c>
      <c r="C154" s="72">
        <v>63.900768100000001</v>
      </c>
      <c r="D154" s="10"/>
      <c r="E154" s="72">
        <v>75.823219300000005</v>
      </c>
      <c r="F154" s="72">
        <v>52.322972800000002</v>
      </c>
    </row>
    <row r="155" spans="1:6" x14ac:dyDescent="0.25">
      <c r="A155" s="8">
        <v>33025</v>
      </c>
      <c r="B155" s="72">
        <v>8459.2477498999997</v>
      </c>
      <c r="C155" s="72">
        <v>63.895497599999999</v>
      </c>
      <c r="D155" s="10"/>
      <c r="E155" s="72">
        <v>75.699554000000006</v>
      </c>
      <c r="F155" s="72">
        <v>52.433479699999999</v>
      </c>
    </row>
    <row r="156" spans="1:6" x14ac:dyDescent="0.25">
      <c r="A156" s="8">
        <v>33055</v>
      </c>
      <c r="B156" s="72">
        <v>8501.2828685999993</v>
      </c>
      <c r="C156" s="72">
        <v>64.138054100000005</v>
      </c>
      <c r="D156" s="10"/>
      <c r="E156" s="72">
        <v>75.922011999999995</v>
      </c>
      <c r="F156" s="72">
        <v>52.6969639</v>
      </c>
    </row>
    <row r="157" spans="1:6" x14ac:dyDescent="0.25">
      <c r="A157" s="8">
        <v>33086</v>
      </c>
      <c r="B157" s="72">
        <v>8480.8524118000005</v>
      </c>
      <c r="C157" s="72">
        <v>63.909710500000003</v>
      </c>
      <c r="D157" s="10"/>
      <c r="E157" s="72">
        <v>75.688477599999999</v>
      </c>
      <c r="F157" s="72">
        <v>52.475122599999999</v>
      </c>
    </row>
    <row r="158" spans="1:6" x14ac:dyDescent="0.25">
      <c r="A158" s="8">
        <v>33117</v>
      </c>
      <c r="B158" s="72">
        <v>8468.5421927999996</v>
      </c>
      <c r="C158" s="72">
        <v>63.741921499999997</v>
      </c>
      <c r="D158" s="10"/>
      <c r="E158" s="72">
        <v>75.708492000000007</v>
      </c>
      <c r="F158" s="72">
        <v>52.126386500000002</v>
      </c>
    </row>
    <row r="159" spans="1:6" x14ac:dyDescent="0.25">
      <c r="A159" s="8">
        <v>33147</v>
      </c>
      <c r="B159" s="72">
        <v>8477.1157113000008</v>
      </c>
      <c r="C159" s="72">
        <v>63.722133800000002</v>
      </c>
      <c r="D159" s="10"/>
      <c r="E159" s="72">
        <v>75.557520400000001</v>
      </c>
      <c r="F159" s="72">
        <v>52.234342499999997</v>
      </c>
    </row>
    <row r="160" spans="1:6" x14ac:dyDescent="0.25">
      <c r="A160" s="8">
        <v>33178</v>
      </c>
      <c r="B160" s="72">
        <v>8483.9887954000005</v>
      </c>
      <c r="C160" s="72">
        <v>63.690118400000003</v>
      </c>
      <c r="D160" s="10"/>
      <c r="E160" s="72">
        <v>75.556788100000006</v>
      </c>
      <c r="F160" s="72">
        <v>52.172435800000002</v>
      </c>
    </row>
    <row r="161" spans="1:6" x14ac:dyDescent="0.25">
      <c r="A161" s="8">
        <v>33208</v>
      </c>
      <c r="B161" s="72">
        <v>8494.0817981</v>
      </c>
      <c r="C161" s="72">
        <v>63.681350999999999</v>
      </c>
      <c r="D161" s="10"/>
      <c r="E161" s="72">
        <v>75.395878199999999</v>
      </c>
      <c r="F161" s="72">
        <v>52.311678100000002</v>
      </c>
    </row>
    <row r="162" spans="1:6" x14ac:dyDescent="0.25">
      <c r="A162" s="8">
        <v>33239</v>
      </c>
      <c r="B162" s="72">
        <v>8458.3187459000001</v>
      </c>
      <c r="C162" s="72">
        <v>63.341624099999997</v>
      </c>
      <c r="D162" s="10"/>
      <c r="E162" s="72">
        <v>74.988611700000007</v>
      </c>
      <c r="F162" s="72">
        <v>52.039118999999999</v>
      </c>
    </row>
    <row r="163" spans="1:6" x14ac:dyDescent="0.25">
      <c r="A163" s="8">
        <v>33270</v>
      </c>
      <c r="B163" s="72">
        <v>8489.4960977999999</v>
      </c>
      <c r="C163" s="72">
        <v>63.503686899999998</v>
      </c>
      <c r="D163" s="10"/>
      <c r="E163" s="72">
        <v>75.178053700000007</v>
      </c>
      <c r="F163" s="72">
        <v>52.176195200000002</v>
      </c>
    </row>
    <row r="164" spans="1:6" x14ac:dyDescent="0.25">
      <c r="A164" s="8">
        <v>33298</v>
      </c>
      <c r="B164" s="72">
        <v>8480.5674500000005</v>
      </c>
      <c r="C164" s="72">
        <v>63.365378</v>
      </c>
      <c r="D164" s="10"/>
      <c r="E164" s="72">
        <v>75.031431600000005</v>
      </c>
      <c r="F164" s="72">
        <v>52.047558100000003</v>
      </c>
    </row>
    <row r="165" spans="1:6" x14ac:dyDescent="0.25">
      <c r="A165" s="8">
        <v>33329</v>
      </c>
      <c r="B165" s="72">
        <v>8538.0103127999992</v>
      </c>
      <c r="C165" s="72">
        <v>63.721869300000002</v>
      </c>
      <c r="D165" s="10"/>
      <c r="E165" s="72">
        <v>75.258775799999995</v>
      </c>
      <c r="F165" s="72">
        <v>52.5305593</v>
      </c>
    </row>
    <row r="166" spans="1:6" x14ac:dyDescent="0.25">
      <c r="A166" s="8">
        <v>33359</v>
      </c>
      <c r="B166" s="72">
        <v>8501.5970226000009</v>
      </c>
      <c r="C166" s="72">
        <v>63.378149299999997</v>
      </c>
      <c r="D166" s="10"/>
      <c r="E166" s="72">
        <v>74.886856600000002</v>
      </c>
      <c r="F166" s="72">
        <v>52.215384</v>
      </c>
    </row>
    <row r="167" spans="1:6" x14ac:dyDescent="0.25">
      <c r="A167" s="8">
        <v>33390</v>
      </c>
      <c r="B167" s="72">
        <v>8467.6444193999996</v>
      </c>
      <c r="C167" s="72">
        <v>63.053491299999997</v>
      </c>
      <c r="D167" s="10"/>
      <c r="E167" s="72">
        <v>74.486784400000005</v>
      </c>
      <c r="F167" s="72">
        <v>51.965037000000002</v>
      </c>
    </row>
    <row r="168" spans="1:6" x14ac:dyDescent="0.25">
      <c r="A168" s="8">
        <v>33420</v>
      </c>
      <c r="B168" s="72">
        <v>8448.4544886000003</v>
      </c>
      <c r="C168" s="72">
        <v>62.835310900000003</v>
      </c>
      <c r="D168" s="10"/>
      <c r="E168" s="72">
        <v>74.167309599999996</v>
      </c>
      <c r="F168" s="72">
        <v>51.845742700000002</v>
      </c>
    </row>
    <row r="169" spans="1:6" x14ac:dyDescent="0.25">
      <c r="A169" s="8">
        <v>33451</v>
      </c>
      <c r="B169" s="72">
        <v>8464.0882385000004</v>
      </c>
      <c r="C169" s="72">
        <v>62.880304199999998</v>
      </c>
      <c r="D169" s="10"/>
      <c r="E169" s="72">
        <v>74.370290299999994</v>
      </c>
      <c r="F169" s="72">
        <v>51.738539799999998</v>
      </c>
    </row>
    <row r="170" spans="1:6" x14ac:dyDescent="0.25">
      <c r="A170" s="8">
        <v>33482</v>
      </c>
      <c r="B170" s="72">
        <v>8497.6196166000009</v>
      </c>
      <c r="C170" s="72">
        <v>63.0579988</v>
      </c>
      <c r="D170" s="10"/>
      <c r="E170" s="72">
        <v>74.408664599999994</v>
      </c>
      <c r="F170" s="72">
        <v>52.0522986</v>
      </c>
    </row>
    <row r="171" spans="1:6" x14ac:dyDescent="0.25">
      <c r="A171" s="8">
        <v>33512</v>
      </c>
      <c r="B171" s="72">
        <v>8461.2914486000009</v>
      </c>
      <c r="C171" s="72">
        <v>62.731357600000003</v>
      </c>
      <c r="D171" s="10"/>
      <c r="E171" s="72">
        <v>74.2434832</v>
      </c>
      <c r="F171" s="72">
        <v>51.570450299999997</v>
      </c>
    </row>
    <row r="172" spans="1:6" x14ac:dyDescent="0.25">
      <c r="A172" s="8">
        <v>33543</v>
      </c>
      <c r="B172" s="72">
        <v>8459.7988015999999</v>
      </c>
      <c r="C172" s="72">
        <v>62.663324299999999</v>
      </c>
      <c r="D172" s="10"/>
      <c r="E172" s="72">
        <v>74.211826700000003</v>
      </c>
      <c r="F172" s="72">
        <v>51.468490500000001</v>
      </c>
    </row>
    <row r="173" spans="1:6" x14ac:dyDescent="0.25">
      <c r="A173" s="8">
        <v>33573</v>
      </c>
      <c r="B173" s="72">
        <v>8507.9566665999992</v>
      </c>
      <c r="C173" s="72">
        <v>62.962870000000002</v>
      </c>
      <c r="D173" s="10"/>
      <c r="E173" s="72">
        <v>74.317538999999996</v>
      </c>
      <c r="F173" s="72">
        <v>51.957255699999997</v>
      </c>
    </row>
    <row r="174" spans="1:6" x14ac:dyDescent="0.25">
      <c r="A174" s="8">
        <v>33604</v>
      </c>
      <c r="B174" s="72">
        <v>8514.4924895999993</v>
      </c>
      <c r="C174" s="72">
        <v>62.927180999999997</v>
      </c>
      <c r="D174" s="10"/>
      <c r="E174" s="72">
        <v>74.156673100000006</v>
      </c>
      <c r="F174" s="72">
        <v>52.0425355</v>
      </c>
    </row>
    <row r="175" spans="1:6" x14ac:dyDescent="0.25">
      <c r="A175" s="8">
        <v>33635</v>
      </c>
      <c r="B175" s="72">
        <v>8538.5969929000003</v>
      </c>
      <c r="C175" s="72">
        <v>63.021275799999998</v>
      </c>
      <c r="D175" s="10"/>
      <c r="E175" s="72">
        <v>74.314714499999994</v>
      </c>
      <c r="F175" s="72">
        <v>52.074279699999998</v>
      </c>
    </row>
    <row r="176" spans="1:6" x14ac:dyDescent="0.25">
      <c r="A176" s="8">
        <v>33664</v>
      </c>
      <c r="B176" s="72">
        <v>8526.1745236000006</v>
      </c>
      <c r="C176" s="72">
        <v>62.845863700000002</v>
      </c>
      <c r="D176" s="10"/>
      <c r="E176" s="72">
        <v>74.1888103</v>
      </c>
      <c r="F176" s="72">
        <v>51.8504875</v>
      </c>
    </row>
    <row r="177" spans="1:6" x14ac:dyDescent="0.25">
      <c r="A177" s="8">
        <v>33695</v>
      </c>
      <c r="B177" s="72">
        <v>8516.3794723999999</v>
      </c>
      <c r="C177" s="72">
        <v>62.724823399999998</v>
      </c>
      <c r="D177" s="10"/>
      <c r="E177" s="72">
        <v>74.084727599999994</v>
      </c>
      <c r="F177" s="72">
        <v>51.7136414</v>
      </c>
    </row>
    <row r="178" spans="1:6" x14ac:dyDescent="0.25">
      <c r="A178" s="8">
        <v>33725</v>
      </c>
      <c r="B178" s="72">
        <v>8526.1352356999996</v>
      </c>
      <c r="C178" s="72">
        <v>62.747836499999998</v>
      </c>
      <c r="D178" s="10"/>
      <c r="E178" s="72">
        <v>74.176344700000001</v>
      </c>
      <c r="F178" s="72">
        <v>51.670696700000001</v>
      </c>
    </row>
    <row r="179" spans="1:6" x14ac:dyDescent="0.25">
      <c r="A179" s="8">
        <v>33756</v>
      </c>
      <c r="B179" s="72">
        <v>8558.8724387000002</v>
      </c>
      <c r="C179" s="72">
        <v>62.939832099999997</v>
      </c>
      <c r="D179" s="10"/>
      <c r="E179" s="72">
        <v>74.282144900000006</v>
      </c>
      <c r="F179" s="72">
        <v>51.9468636</v>
      </c>
    </row>
    <row r="180" spans="1:6" x14ac:dyDescent="0.25">
      <c r="A180" s="8">
        <v>33786</v>
      </c>
      <c r="B180" s="72">
        <v>8609.9636405000001</v>
      </c>
      <c r="C180" s="72">
        <v>63.258172899999998</v>
      </c>
      <c r="D180" s="10"/>
      <c r="E180" s="72">
        <v>74.642093099999997</v>
      </c>
      <c r="F180" s="72">
        <v>52.225442999999999</v>
      </c>
    </row>
    <row r="181" spans="1:6" x14ac:dyDescent="0.25">
      <c r="A181" s="8">
        <v>33817</v>
      </c>
      <c r="B181" s="72">
        <v>8592.4523109000002</v>
      </c>
      <c r="C181" s="72">
        <v>63.072364700000001</v>
      </c>
      <c r="D181" s="10"/>
      <c r="E181" s="72">
        <v>74.333527099999998</v>
      </c>
      <c r="F181" s="72">
        <v>52.1590475</v>
      </c>
    </row>
    <row r="182" spans="1:6" x14ac:dyDescent="0.25">
      <c r="A182" s="60">
        <v>33848</v>
      </c>
      <c r="B182" s="72">
        <v>8541.8902018999997</v>
      </c>
      <c r="C182" s="72">
        <v>62.6445048</v>
      </c>
      <c r="D182" s="10"/>
      <c r="E182" s="72">
        <v>73.799947700000004</v>
      </c>
      <c r="F182" s="72">
        <v>51.834205500000003</v>
      </c>
    </row>
    <row r="183" spans="1:6" x14ac:dyDescent="0.25">
      <c r="A183" s="8">
        <v>33878</v>
      </c>
      <c r="B183" s="72">
        <v>8598.0119802000008</v>
      </c>
      <c r="C183" s="72">
        <v>63.008047300000001</v>
      </c>
      <c r="D183" s="10"/>
      <c r="E183" s="72">
        <v>74.2910392</v>
      </c>
      <c r="F183" s="72">
        <v>52.075398100000001</v>
      </c>
    </row>
    <row r="184" spans="1:6" x14ac:dyDescent="0.25">
      <c r="A184" s="8">
        <v>33909</v>
      </c>
      <c r="B184" s="72">
        <v>8517.9853975000005</v>
      </c>
      <c r="C184" s="72">
        <v>62.374081099999998</v>
      </c>
      <c r="D184" s="10"/>
      <c r="E184" s="72">
        <v>73.525361899999993</v>
      </c>
      <c r="F184" s="72">
        <v>51.570286299999999</v>
      </c>
    </row>
    <row r="185" spans="1:6" x14ac:dyDescent="0.25">
      <c r="A185" s="8">
        <v>33939</v>
      </c>
      <c r="B185" s="72">
        <v>8559.7644517999997</v>
      </c>
      <c r="C185" s="72">
        <v>62.632329599999998</v>
      </c>
      <c r="D185" s="10"/>
      <c r="E185" s="72">
        <v>73.760973100000001</v>
      </c>
      <c r="F185" s="72">
        <v>51.851689</v>
      </c>
    </row>
    <row r="186" spans="1:6" x14ac:dyDescent="0.25">
      <c r="A186" s="8">
        <v>33970</v>
      </c>
      <c r="B186" s="72">
        <v>8580.7602566000005</v>
      </c>
      <c r="C186" s="72">
        <v>62.711231599999998</v>
      </c>
      <c r="D186" s="10"/>
      <c r="E186" s="72">
        <v>73.8666068</v>
      </c>
      <c r="F186" s="72">
        <v>51.904490199999998</v>
      </c>
    </row>
    <row r="187" spans="1:6" x14ac:dyDescent="0.25">
      <c r="A187" s="8">
        <v>34001</v>
      </c>
      <c r="B187" s="72">
        <v>8520.5080756999996</v>
      </c>
      <c r="C187" s="72">
        <v>62.1968855</v>
      </c>
      <c r="D187" s="10"/>
      <c r="E187" s="72">
        <v>73.303932000000003</v>
      </c>
      <c r="F187" s="72">
        <v>51.4368172</v>
      </c>
    </row>
    <row r="188" spans="1:6" x14ac:dyDescent="0.25">
      <c r="A188" s="8">
        <v>34029</v>
      </c>
      <c r="B188" s="72">
        <v>8561.1215463999997</v>
      </c>
      <c r="C188" s="72">
        <v>62.419149500000003</v>
      </c>
      <c r="D188" s="10"/>
      <c r="E188" s="72">
        <v>73.546815600000002</v>
      </c>
      <c r="F188" s="72">
        <v>51.638914900000003</v>
      </c>
    </row>
    <row r="189" spans="1:6" x14ac:dyDescent="0.25">
      <c r="A189" s="8">
        <v>34060</v>
      </c>
      <c r="B189" s="72">
        <v>8531.0562905000006</v>
      </c>
      <c r="C189" s="72">
        <v>62.161895700000002</v>
      </c>
      <c r="D189" s="10"/>
      <c r="E189" s="72">
        <v>73.469717700000004</v>
      </c>
      <c r="F189" s="72">
        <v>51.206899800000002</v>
      </c>
    </row>
    <row r="190" spans="1:6" x14ac:dyDescent="0.25">
      <c r="A190" s="8">
        <v>34090</v>
      </c>
      <c r="B190" s="72">
        <v>8533.5432156000006</v>
      </c>
      <c r="C190" s="72">
        <v>62.142008699999998</v>
      </c>
      <c r="D190" s="10"/>
      <c r="E190" s="72">
        <v>73.426197000000002</v>
      </c>
      <c r="F190" s="72">
        <v>51.209681400000001</v>
      </c>
    </row>
    <row r="191" spans="1:6" x14ac:dyDescent="0.25">
      <c r="A191" s="60">
        <v>34121</v>
      </c>
      <c r="B191" s="72">
        <v>8568.0208579999999</v>
      </c>
      <c r="C191" s="72">
        <v>62.354958400000001</v>
      </c>
      <c r="D191" s="10"/>
      <c r="E191" s="72">
        <v>73.675526500000004</v>
      </c>
      <c r="F191" s="72">
        <v>51.387146199999997</v>
      </c>
    </row>
    <row r="192" spans="1:6" x14ac:dyDescent="0.25">
      <c r="A192" s="8">
        <v>34151</v>
      </c>
      <c r="B192" s="72">
        <v>8565.4964237000004</v>
      </c>
      <c r="C192" s="72">
        <v>62.276475099999999</v>
      </c>
      <c r="D192" s="10"/>
      <c r="E192" s="72">
        <v>73.5568715</v>
      </c>
      <c r="F192" s="72">
        <v>51.348144099999999</v>
      </c>
    </row>
    <row r="193" spans="1:6" x14ac:dyDescent="0.25">
      <c r="A193" s="8">
        <v>34182</v>
      </c>
      <c r="B193" s="72">
        <v>8595.8893358999994</v>
      </c>
      <c r="C193" s="72">
        <v>62.437232999999999</v>
      </c>
      <c r="D193" s="10"/>
      <c r="E193" s="72">
        <v>73.433649200000005</v>
      </c>
      <c r="F193" s="72">
        <v>51.784688899999999</v>
      </c>
    </row>
    <row r="194" spans="1:6" x14ac:dyDescent="0.25">
      <c r="A194" s="8">
        <v>34213</v>
      </c>
      <c r="B194" s="72">
        <v>8593.2148730999997</v>
      </c>
      <c r="C194" s="72">
        <v>62.357733000000003</v>
      </c>
      <c r="D194" s="10"/>
      <c r="E194" s="72">
        <v>73.280981999999995</v>
      </c>
      <c r="F194" s="72">
        <v>51.776618399999997</v>
      </c>
    </row>
    <row r="195" spans="1:6" x14ac:dyDescent="0.25">
      <c r="A195" s="8">
        <v>34243</v>
      </c>
      <c r="B195" s="72">
        <v>8669.1530963000005</v>
      </c>
      <c r="C195" s="72">
        <v>62.859505900000002</v>
      </c>
      <c r="D195" s="10"/>
      <c r="E195" s="72">
        <v>73.735800299999994</v>
      </c>
      <c r="F195" s="72">
        <v>52.325363899999999</v>
      </c>
    </row>
    <row r="196" spans="1:6" x14ac:dyDescent="0.25">
      <c r="A196" s="8">
        <v>34274</v>
      </c>
      <c r="B196" s="72">
        <v>8680.1757622999994</v>
      </c>
      <c r="C196" s="72">
        <v>62.890181200000001</v>
      </c>
      <c r="D196" s="10"/>
      <c r="E196" s="72">
        <v>73.714334399999998</v>
      </c>
      <c r="F196" s="72">
        <v>52.407970499999998</v>
      </c>
    </row>
    <row r="197" spans="1:6" x14ac:dyDescent="0.25">
      <c r="A197" s="8">
        <v>34304</v>
      </c>
      <c r="B197" s="72">
        <v>8679.0917788999996</v>
      </c>
      <c r="C197" s="72">
        <v>62.833143</v>
      </c>
      <c r="D197" s="10"/>
      <c r="E197" s="72">
        <v>73.788481599999997</v>
      </c>
      <c r="F197" s="72">
        <v>52.225379400000001</v>
      </c>
    </row>
    <row r="198" spans="1:6" x14ac:dyDescent="0.25">
      <c r="A198" s="8">
        <v>34335</v>
      </c>
      <c r="B198" s="72">
        <v>8682.9529450999999</v>
      </c>
      <c r="C198" s="72">
        <v>62.785406100000003</v>
      </c>
      <c r="D198" s="10"/>
      <c r="E198" s="72">
        <v>73.6950985</v>
      </c>
      <c r="F198" s="72">
        <v>52.220779399999998</v>
      </c>
    </row>
    <row r="199" spans="1:6" x14ac:dyDescent="0.25">
      <c r="A199" s="8">
        <v>34366</v>
      </c>
      <c r="B199" s="72">
        <v>8693.9114133000003</v>
      </c>
      <c r="C199" s="72">
        <v>62.789023899999997</v>
      </c>
      <c r="D199" s="10"/>
      <c r="E199" s="72">
        <v>73.5484565</v>
      </c>
      <c r="F199" s="72">
        <v>52.368811899999997</v>
      </c>
    </row>
    <row r="200" spans="1:6" x14ac:dyDescent="0.25">
      <c r="A200" s="60">
        <v>34394</v>
      </c>
      <c r="B200" s="72">
        <v>8710.7452539000005</v>
      </c>
      <c r="C200" s="72">
        <v>62.835037800000002</v>
      </c>
      <c r="D200" s="10"/>
      <c r="E200" s="72">
        <v>73.638823500000001</v>
      </c>
      <c r="F200" s="72">
        <v>52.370799300000002</v>
      </c>
    </row>
    <row r="201" spans="1:6" x14ac:dyDescent="0.25">
      <c r="A201" s="8">
        <v>34425</v>
      </c>
      <c r="B201" s="72">
        <v>8685.8146250000009</v>
      </c>
      <c r="C201" s="72">
        <v>62.609802000000002</v>
      </c>
      <c r="D201" s="10"/>
      <c r="E201" s="72">
        <v>73.415702600000003</v>
      </c>
      <c r="F201" s="72">
        <v>52.143834300000002</v>
      </c>
    </row>
    <row r="202" spans="1:6" x14ac:dyDescent="0.25">
      <c r="A202" s="8">
        <v>34455</v>
      </c>
      <c r="B202" s="72">
        <v>8703.3104786000004</v>
      </c>
      <c r="C202" s="72">
        <v>62.690506499999998</v>
      </c>
      <c r="D202" s="10"/>
      <c r="E202" s="72">
        <v>73.449553899999998</v>
      </c>
      <c r="F202" s="72">
        <v>52.270144000000002</v>
      </c>
    </row>
    <row r="203" spans="1:6" x14ac:dyDescent="0.25">
      <c r="A203" s="8">
        <v>34486</v>
      </c>
      <c r="B203" s="72">
        <v>8732.9042024999999</v>
      </c>
      <c r="C203" s="72">
        <v>62.858159399999998</v>
      </c>
      <c r="D203" s="10"/>
      <c r="E203" s="72">
        <v>73.633708400000003</v>
      </c>
      <c r="F203" s="72">
        <v>52.422111200000003</v>
      </c>
    </row>
    <row r="204" spans="1:6" x14ac:dyDescent="0.25">
      <c r="A204" s="8">
        <v>34516</v>
      </c>
      <c r="B204" s="72">
        <v>8795.3696873000008</v>
      </c>
      <c r="C204" s="72">
        <v>63.239248400000001</v>
      </c>
      <c r="D204" s="10"/>
      <c r="E204" s="72">
        <v>73.828408400000001</v>
      </c>
      <c r="F204" s="72">
        <v>52.983787599999999</v>
      </c>
    </row>
    <row r="205" spans="1:6" x14ac:dyDescent="0.25">
      <c r="A205" s="8">
        <v>34547</v>
      </c>
      <c r="B205" s="72">
        <v>8760.0105729000006</v>
      </c>
      <c r="C205" s="72">
        <v>62.916908900000003</v>
      </c>
      <c r="D205" s="10"/>
      <c r="E205" s="72">
        <v>73.605569399999993</v>
      </c>
      <c r="F205" s="72">
        <v>52.565223099999997</v>
      </c>
    </row>
    <row r="206" spans="1:6" x14ac:dyDescent="0.25">
      <c r="A206" s="8">
        <v>34578</v>
      </c>
      <c r="B206" s="72">
        <v>8804.9144551000009</v>
      </c>
      <c r="C206" s="72">
        <v>63.171115</v>
      </c>
      <c r="D206" s="10"/>
      <c r="E206" s="72">
        <v>73.554864600000002</v>
      </c>
      <c r="F206" s="72">
        <v>53.1148107</v>
      </c>
    </row>
    <row r="207" spans="1:6" x14ac:dyDescent="0.25">
      <c r="A207" s="8">
        <v>34608</v>
      </c>
      <c r="B207" s="72">
        <v>8776.4514823000009</v>
      </c>
      <c r="C207" s="72">
        <v>62.919534800000001</v>
      </c>
      <c r="D207" s="10"/>
      <c r="E207" s="72">
        <v>73.499144799999996</v>
      </c>
      <c r="F207" s="72">
        <v>52.674275199999997</v>
      </c>
    </row>
    <row r="208" spans="1:6" x14ac:dyDescent="0.25">
      <c r="A208" s="8">
        <v>34639</v>
      </c>
      <c r="B208" s="72">
        <v>8794.1981828999997</v>
      </c>
      <c r="C208" s="72">
        <v>62.999380500000001</v>
      </c>
      <c r="D208" s="10"/>
      <c r="E208" s="72">
        <v>73.515662399999997</v>
      </c>
      <c r="F208" s="72">
        <v>52.816257</v>
      </c>
    </row>
    <row r="209" spans="1:6" x14ac:dyDescent="0.25">
      <c r="A209" s="60">
        <v>34669</v>
      </c>
      <c r="B209" s="72">
        <v>8822.6016350000009</v>
      </c>
      <c r="C209" s="72">
        <v>63.155377700000003</v>
      </c>
      <c r="D209" s="10"/>
      <c r="E209" s="72">
        <v>73.648055799999995</v>
      </c>
      <c r="F209" s="72">
        <v>52.995818800000002</v>
      </c>
    </row>
    <row r="210" spans="1:6" x14ac:dyDescent="0.25">
      <c r="A210" s="8">
        <v>34700</v>
      </c>
      <c r="B210" s="72">
        <v>8830.1095525000001</v>
      </c>
      <c r="C210" s="72">
        <v>63.1276236</v>
      </c>
      <c r="D210" s="10"/>
      <c r="E210" s="72">
        <v>73.704989900000001</v>
      </c>
      <c r="F210" s="72">
        <v>52.885464900000002</v>
      </c>
    </row>
    <row r="211" spans="1:6" x14ac:dyDescent="0.25">
      <c r="A211" s="8">
        <v>34731</v>
      </c>
      <c r="B211" s="72">
        <v>8882.8757547999994</v>
      </c>
      <c r="C211" s="72">
        <v>63.4230728</v>
      </c>
      <c r="D211" s="10"/>
      <c r="E211" s="72">
        <v>74.015152799999996</v>
      </c>
      <c r="F211" s="72">
        <v>53.166043500000001</v>
      </c>
    </row>
    <row r="212" spans="1:6" x14ac:dyDescent="0.25">
      <c r="A212" s="8">
        <v>34759</v>
      </c>
      <c r="B212" s="72">
        <v>8866.3135645999992</v>
      </c>
      <c r="C212" s="72">
        <v>63.223408200000002</v>
      </c>
      <c r="D212" s="10"/>
      <c r="E212" s="72">
        <v>73.553910000000002</v>
      </c>
      <c r="F212" s="72">
        <v>53.219101999999999</v>
      </c>
    </row>
    <row r="213" spans="1:6" x14ac:dyDescent="0.25">
      <c r="A213" s="8">
        <v>34790</v>
      </c>
      <c r="B213" s="72">
        <v>8895.4640314000007</v>
      </c>
      <c r="C213" s="72">
        <v>63.360966400000002</v>
      </c>
      <c r="D213" s="10"/>
      <c r="E213" s="72">
        <v>73.7584461</v>
      </c>
      <c r="F213" s="72">
        <v>53.291701699999997</v>
      </c>
    </row>
    <row r="214" spans="1:6" x14ac:dyDescent="0.25">
      <c r="A214" s="8">
        <v>34820</v>
      </c>
      <c r="B214" s="72">
        <v>8922.1744431999996</v>
      </c>
      <c r="C214" s="72">
        <v>63.480859100000004</v>
      </c>
      <c r="D214" s="10"/>
      <c r="E214" s="72">
        <v>73.7842153</v>
      </c>
      <c r="F214" s="72">
        <v>53.502675099999998</v>
      </c>
    </row>
    <row r="215" spans="1:6" x14ac:dyDescent="0.25">
      <c r="A215" s="8">
        <v>34851</v>
      </c>
      <c r="B215" s="72">
        <v>8948.5306884000001</v>
      </c>
      <c r="C215" s="72">
        <v>63.597969599999999</v>
      </c>
      <c r="D215" s="10"/>
      <c r="E215" s="72">
        <v>73.772089600000001</v>
      </c>
      <c r="F215" s="72">
        <v>53.744863799999997</v>
      </c>
    </row>
    <row r="216" spans="1:6" x14ac:dyDescent="0.25">
      <c r="A216" s="8">
        <v>34881</v>
      </c>
      <c r="B216" s="72">
        <v>8963.0386419000006</v>
      </c>
      <c r="C216" s="72">
        <v>63.626303499999999</v>
      </c>
      <c r="D216" s="10"/>
      <c r="E216" s="72">
        <v>73.820314999999994</v>
      </c>
      <c r="F216" s="72">
        <v>53.754493099999998</v>
      </c>
    </row>
    <row r="217" spans="1:6" x14ac:dyDescent="0.25">
      <c r="A217" s="8">
        <v>34912</v>
      </c>
      <c r="B217" s="72">
        <v>8984.3454187999996</v>
      </c>
      <c r="C217" s="72">
        <v>63.702786400000001</v>
      </c>
      <c r="D217" s="10"/>
      <c r="E217" s="72">
        <v>73.883340200000006</v>
      </c>
      <c r="F217" s="72">
        <v>53.844540600000002</v>
      </c>
    </row>
    <row r="218" spans="1:6" x14ac:dyDescent="0.25">
      <c r="A218" s="60">
        <v>34943</v>
      </c>
      <c r="B218" s="72">
        <v>8974.8970162999994</v>
      </c>
      <c r="C218" s="72">
        <v>63.561273999999997</v>
      </c>
      <c r="D218" s="10"/>
      <c r="E218" s="72">
        <v>73.993745700000005</v>
      </c>
      <c r="F218" s="72">
        <v>53.459668299999997</v>
      </c>
    </row>
    <row r="219" spans="1:6" x14ac:dyDescent="0.25">
      <c r="A219" s="8">
        <v>34973</v>
      </c>
      <c r="B219" s="72">
        <v>8984.6862010999994</v>
      </c>
      <c r="C219" s="72">
        <v>63.553042599999998</v>
      </c>
      <c r="D219" s="10"/>
      <c r="E219" s="72">
        <v>73.596733400000005</v>
      </c>
      <c r="F219" s="72">
        <v>53.829781599999997</v>
      </c>
    </row>
    <row r="220" spans="1:6" x14ac:dyDescent="0.25">
      <c r="A220" s="8">
        <v>35004</v>
      </c>
      <c r="B220" s="72">
        <v>9053.3067403999994</v>
      </c>
      <c r="C220" s="72">
        <v>63.960462900000003</v>
      </c>
      <c r="D220" s="10"/>
      <c r="E220" s="72">
        <v>73.957486299999999</v>
      </c>
      <c r="F220" s="72">
        <v>54.284264499999999</v>
      </c>
    </row>
    <row r="221" spans="1:6" x14ac:dyDescent="0.25">
      <c r="A221" s="8">
        <v>35034</v>
      </c>
      <c r="B221" s="72">
        <v>9024.4597563000007</v>
      </c>
      <c r="C221" s="72">
        <v>63.679142900000002</v>
      </c>
      <c r="D221" s="10"/>
      <c r="E221" s="72">
        <v>73.763075000000001</v>
      </c>
      <c r="F221" s="72">
        <v>53.920731699999997</v>
      </c>
    </row>
    <row r="222" spans="1:6" x14ac:dyDescent="0.25">
      <c r="A222" s="8">
        <v>35065</v>
      </c>
      <c r="B222" s="72">
        <v>9053.3739177999996</v>
      </c>
      <c r="C222" s="72">
        <v>63.802244700000003</v>
      </c>
      <c r="D222" s="10"/>
      <c r="E222" s="72">
        <v>73.891265000000004</v>
      </c>
      <c r="F222" s="72">
        <v>54.039358499999999</v>
      </c>
    </row>
    <row r="223" spans="1:6" x14ac:dyDescent="0.25">
      <c r="A223" s="8">
        <v>35096</v>
      </c>
      <c r="B223" s="72">
        <v>9046.2313603999992</v>
      </c>
      <c r="C223" s="72">
        <v>63.671261399999999</v>
      </c>
      <c r="D223" s="10"/>
      <c r="E223" s="72">
        <v>73.886272199999993</v>
      </c>
      <c r="F223" s="72">
        <v>53.786882900000002</v>
      </c>
    </row>
    <row r="224" spans="1:6" x14ac:dyDescent="0.25">
      <c r="A224" s="8">
        <v>35125</v>
      </c>
      <c r="B224" s="72">
        <v>9026.4459637</v>
      </c>
      <c r="C224" s="72">
        <v>63.451722400000001</v>
      </c>
      <c r="D224" s="10"/>
      <c r="E224" s="72">
        <v>73.477292399999996</v>
      </c>
      <c r="F224" s="72">
        <v>53.751109</v>
      </c>
    </row>
    <row r="225" spans="1:6" x14ac:dyDescent="0.25">
      <c r="A225" s="8">
        <v>35156</v>
      </c>
      <c r="B225" s="72">
        <v>9074.8087078000008</v>
      </c>
      <c r="C225" s="72">
        <v>63.723798899999998</v>
      </c>
      <c r="D225" s="10"/>
      <c r="E225" s="72">
        <v>73.866761600000004</v>
      </c>
      <c r="F225" s="72">
        <v>53.909860299999998</v>
      </c>
    </row>
    <row r="226" spans="1:6" x14ac:dyDescent="0.25">
      <c r="A226" s="8">
        <v>35186</v>
      </c>
      <c r="B226" s="72">
        <v>9064.2641624000007</v>
      </c>
      <c r="C226" s="72">
        <v>63.582082100000001</v>
      </c>
      <c r="D226" s="10"/>
      <c r="E226" s="72">
        <v>73.645879100000002</v>
      </c>
      <c r="F226" s="72">
        <v>53.844966599999999</v>
      </c>
    </row>
    <row r="227" spans="1:6" x14ac:dyDescent="0.25">
      <c r="A227" s="60">
        <v>35217</v>
      </c>
      <c r="B227" s="72">
        <v>9052.5731522000005</v>
      </c>
      <c r="C227" s="72">
        <v>63.432637200000002</v>
      </c>
      <c r="D227" s="10"/>
      <c r="E227" s="72">
        <v>73.578782000000004</v>
      </c>
      <c r="F227" s="72">
        <v>53.616122400000002</v>
      </c>
    </row>
    <row r="228" spans="1:6" x14ac:dyDescent="0.25">
      <c r="A228" s="8">
        <v>35247</v>
      </c>
      <c r="B228" s="72">
        <v>9085.9897734999995</v>
      </c>
      <c r="C228" s="72">
        <v>63.592514799999996</v>
      </c>
      <c r="D228" s="10"/>
      <c r="E228" s="72">
        <v>73.561649900000006</v>
      </c>
      <c r="F228" s="72">
        <v>53.949181500000002</v>
      </c>
    </row>
    <row r="229" spans="1:6" x14ac:dyDescent="0.25">
      <c r="A229" s="8">
        <v>35278</v>
      </c>
      <c r="B229" s="72">
        <v>9095.6400255000008</v>
      </c>
      <c r="C229" s="72">
        <v>63.585878100000002</v>
      </c>
      <c r="D229" s="10"/>
      <c r="E229" s="72">
        <v>73.756948399999999</v>
      </c>
      <c r="F229" s="72">
        <v>53.749144999999999</v>
      </c>
    </row>
    <row r="230" spans="1:6" x14ac:dyDescent="0.25">
      <c r="A230" s="8">
        <v>35309</v>
      </c>
      <c r="B230" s="72">
        <v>9073.7600189000004</v>
      </c>
      <c r="C230" s="72">
        <v>63.359087000000002</v>
      </c>
      <c r="D230" s="10"/>
      <c r="E230" s="72">
        <v>73.396438599999996</v>
      </c>
      <c r="F230" s="72">
        <v>53.653600300000001</v>
      </c>
    </row>
    <row r="231" spans="1:6" x14ac:dyDescent="0.25">
      <c r="A231" s="8">
        <v>35339</v>
      </c>
      <c r="B231" s="72">
        <v>9098.7813929999993</v>
      </c>
      <c r="C231" s="72">
        <v>63.468983000000001</v>
      </c>
      <c r="D231" s="10"/>
      <c r="E231" s="72">
        <v>73.380396700000006</v>
      </c>
      <c r="F231" s="72">
        <v>53.887838199999997</v>
      </c>
    </row>
    <row r="232" spans="1:6" x14ac:dyDescent="0.25">
      <c r="A232" s="8">
        <v>35370</v>
      </c>
      <c r="B232" s="72">
        <v>9068.9514244000002</v>
      </c>
      <c r="C232" s="72">
        <v>63.1964489</v>
      </c>
      <c r="D232" s="10"/>
      <c r="E232" s="72">
        <v>73.279554300000001</v>
      </c>
      <c r="F232" s="72">
        <v>53.451875999999999</v>
      </c>
    </row>
    <row r="233" spans="1:6" x14ac:dyDescent="0.25">
      <c r="A233" s="8">
        <v>35400</v>
      </c>
      <c r="B233" s="72">
        <v>9110.6012394000008</v>
      </c>
      <c r="C233" s="72">
        <v>63.422043199999997</v>
      </c>
      <c r="D233" s="10"/>
      <c r="E233" s="72">
        <v>73.3401815</v>
      </c>
      <c r="F233" s="72">
        <v>53.839442900000002</v>
      </c>
    </row>
    <row r="234" spans="1:6" x14ac:dyDescent="0.25">
      <c r="A234" s="8">
        <v>35431</v>
      </c>
      <c r="B234" s="72">
        <v>9116.4616623999991</v>
      </c>
      <c r="C234" s="72">
        <v>63.378526299999997</v>
      </c>
      <c r="D234" s="10"/>
      <c r="E234" s="72">
        <v>73.286347399999997</v>
      </c>
      <c r="F234" s="72">
        <v>53.806585499999997</v>
      </c>
    </row>
    <row r="235" spans="1:6" x14ac:dyDescent="0.25">
      <c r="A235" s="8">
        <v>35462</v>
      </c>
      <c r="B235" s="72">
        <v>9129.5550552999994</v>
      </c>
      <c r="C235" s="72">
        <v>63.385333699999997</v>
      </c>
      <c r="D235" s="10"/>
      <c r="E235" s="72">
        <v>73.185654600000007</v>
      </c>
      <c r="F235" s="72">
        <v>53.9179806</v>
      </c>
    </row>
    <row r="236" spans="1:6" x14ac:dyDescent="0.25">
      <c r="A236" s="60">
        <v>35490</v>
      </c>
      <c r="B236" s="72">
        <v>9121.7640367999993</v>
      </c>
      <c r="C236" s="72">
        <v>63.247326200000003</v>
      </c>
      <c r="D236" s="10"/>
      <c r="E236" s="72">
        <v>73.236105800000004</v>
      </c>
      <c r="F236" s="72">
        <v>53.598602300000003</v>
      </c>
    </row>
    <row r="237" spans="1:6" x14ac:dyDescent="0.25">
      <c r="A237" s="8">
        <v>35521</v>
      </c>
      <c r="B237" s="72">
        <v>9111.6007212999993</v>
      </c>
      <c r="C237" s="72">
        <v>63.128612400000002</v>
      </c>
      <c r="D237" s="10"/>
      <c r="E237" s="72">
        <v>72.986121100000005</v>
      </c>
      <c r="F237" s="72">
        <v>53.607465099999999</v>
      </c>
    </row>
    <row r="238" spans="1:6" x14ac:dyDescent="0.25">
      <c r="A238" s="8">
        <v>35551</v>
      </c>
      <c r="B238" s="72">
        <v>9113.9789330000003</v>
      </c>
      <c r="C238" s="72">
        <v>63.096901500000001</v>
      </c>
      <c r="D238" s="10"/>
      <c r="E238" s="72">
        <v>72.938477599999999</v>
      </c>
      <c r="F238" s="72">
        <v>53.591940600000001</v>
      </c>
    </row>
    <row r="239" spans="1:6" x14ac:dyDescent="0.25">
      <c r="A239" s="8">
        <v>35582</v>
      </c>
      <c r="B239" s="72">
        <v>9093.8253803000007</v>
      </c>
      <c r="C239" s="72">
        <v>62.9093728</v>
      </c>
      <c r="D239" s="10"/>
      <c r="E239" s="72">
        <v>72.827220400000002</v>
      </c>
      <c r="F239" s="72">
        <v>53.331513000000001</v>
      </c>
    </row>
    <row r="240" spans="1:6" x14ac:dyDescent="0.25">
      <c r="A240" s="8">
        <v>35612</v>
      </c>
      <c r="B240" s="72">
        <v>9131.4584132</v>
      </c>
      <c r="C240" s="72">
        <v>63.108141500000002</v>
      </c>
      <c r="D240" s="10"/>
      <c r="E240" s="72">
        <v>72.999235200000001</v>
      </c>
      <c r="F240" s="72">
        <v>53.556648299999999</v>
      </c>
    </row>
    <row r="241" spans="1:6" x14ac:dyDescent="0.25">
      <c r="A241" s="8">
        <v>35643</v>
      </c>
      <c r="B241" s="72">
        <v>9104.4139187000001</v>
      </c>
      <c r="C241" s="72">
        <v>62.859967599999997</v>
      </c>
      <c r="D241" s="10"/>
      <c r="E241" s="72">
        <v>72.618883600000004</v>
      </c>
      <c r="F241" s="72">
        <v>53.436692499999999</v>
      </c>
    </row>
    <row r="242" spans="1:6" x14ac:dyDescent="0.25">
      <c r="A242" s="8">
        <v>35674</v>
      </c>
      <c r="B242" s="72">
        <v>9132.5500004000005</v>
      </c>
      <c r="C242" s="72">
        <v>62.992891200000003</v>
      </c>
      <c r="D242" s="10"/>
      <c r="E242" s="72">
        <v>72.772991200000007</v>
      </c>
      <c r="F242" s="72">
        <v>53.549674500000002</v>
      </c>
    </row>
    <row r="243" spans="1:6" x14ac:dyDescent="0.25">
      <c r="A243" s="8">
        <v>35704</v>
      </c>
      <c r="B243" s="72">
        <v>9121.7303238999993</v>
      </c>
      <c r="C243" s="72">
        <v>62.859909500000001</v>
      </c>
      <c r="D243" s="10"/>
      <c r="E243" s="72">
        <v>72.718771200000006</v>
      </c>
      <c r="F243" s="72">
        <v>53.342402700000001</v>
      </c>
    </row>
    <row r="244" spans="1:6" x14ac:dyDescent="0.25">
      <c r="A244" s="8">
        <v>35735</v>
      </c>
      <c r="B244" s="72">
        <v>9180.6237504000001</v>
      </c>
      <c r="C244" s="72">
        <v>63.207133399999996</v>
      </c>
      <c r="D244" s="10"/>
      <c r="E244" s="72">
        <v>73.180303600000002</v>
      </c>
      <c r="F244" s="72">
        <v>53.581111100000001</v>
      </c>
    </row>
    <row r="245" spans="1:6" x14ac:dyDescent="0.25">
      <c r="A245" s="60">
        <v>35765</v>
      </c>
      <c r="B245" s="72">
        <v>9157.1700354999994</v>
      </c>
      <c r="C245" s="72">
        <v>62.987296700000002</v>
      </c>
      <c r="D245" s="10"/>
      <c r="E245" s="72">
        <v>72.918664899999996</v>
      </c>
      <c r="F245" s="72">
        <v>53.4033856</v>
      </c>
    </row>
    <row r="246" spans="1:6" x14ac:dyDescent="0.25">
      <c r="A246" s="8">
        <v>35796</v>
      </c>
      <c r="B246" s="72">
        <v>9160.5694397999996</v>
      </c>
      <c r="C246" s="72">
        <v>62.9219151</v>
      </c>
      <c r="D246" s="10"/>
      <c r="E246" s="72">
        <v>72.826982400000006</v>
      </c>
      <c r="F246" s="72">
        <v>53.363072000000003</v>
      </c>
    </row>
    <row r="247" spans="1:6" x14ac:dyDescent="0.25">
      <c r="A247" s="8">
        <v>35827</v>
      </c>
      <c r="B247" s="72">
        <v>9165.7952134000006</v>
      </c>
      <c r="C247" s="72">
        <v>62.869253399999998</v>
      </c>
      <c r="D247" s="10"/>
      <c r="E247" s="72">
        <v>72.793806500000002</v>
      </c>
      <c r="F247" s="72">
        <v>53.291298300000001</v>
      </c>
    </row>
    <row r="248" spans="1:6" x14ac:dyDescent="0.25">
      <c r="A248" s="8">
        <v>35855</v>
      </c>
      <c r="B248" s="72">
        <v>9179.9530316</v>
      </c>
      <c r="C248" s="72">
        <v>62.877910900000003</v>
      </c>
      <c r="D248" s="10"/>
      <c r="E248" s="72">
        <v>72.778805500000004</v>
      </c>
      <c r="F248" s="72">
        <v>53.322461300000001</v>
      </c>
    </row>
    <row r="249" spans="1:6" x14ac:dyDescent="0.25">
      <c r="A249" s="8">
        <v>35886</v>
      </c>
      <c r="B249" s="72">
        <v>9187.1932080999995</v>
      </c>
      <c r="C249" s="72">
        <v>62.878395699999999</v>
      </c>
      <c r="D249" s="10"/>
      <c r="E249" s="72">
        <v>72.548022099999997</v>
      </c>
      <c r="F249" s="72">
        <v>53.546801600000002</v>
      </c>
    </row>
    <row r="250" spans="1:6" x14ac:dyDescent="0.25">
      <c r="A250" s="8">
        <v>35916</v>
      </c>
      <c r="B250" s="72">
        <v>9201.2547336000007</v>
      </c>
      <c r="C250" s="72">
        <v>62.925516700000003</v>
      </c>
      <c r="D250" s="10"/>
      <c r="E250" s="72">
        <v>72.732744999999994</v>
      </c>
      <c r="F250" s="72">
        <v>53.4617863</v>
      </c>
    </row>
    <row r="251" spans="1:6" x14ac:dyDescent="0.25">
      <c r="A251" s="8">
        <v>35947</v>
      </c>
      <c r="B251" s="72">
        <v>9229.5796424</v>
      </c>
      <c r="C251" s="72">
        <v>63.070045499999999</v>
      </c>
      <c r="D251" s="10"/>
      <c r="E251" s="72">
        <v>72.809089099999994</v>
      </c>
      <c r="F251" s="72">
        <v>53.672742200000002</v>
      </c>
    </row>
    <row r="252" spans="1:6" x14ac:dyDescent="0.25">
      <c r="A252" s="8">
        <v>35977</v>
      </c>
      <c r="B252" s="72">
        <v>9257.2529438000001</v>
      </c>
      <c r="C252" s="72">
        <v>63.1926664</v>
      </c>
      <c r="D252" s="10"/>
      <c r="E252" s="72">
        <v>72.791944999999998</v>
      </c>
      <c r="F252" s="72">
        <v>53.931001700000003</v>
      </c>
    </row>
    <row r="253" spans="1:6" x14ac:dyDescent="0.25">
      <c r="A253" s="8">
        <v>36008</v>
      </c>
      <c r="B253" s="72">
        <v>9248.5333117999999</v>
      </c>
      <c r="C253" s="72">
        <v>63.066870600000001</v>
      </c>
      <c r="D253" s="10"/>
      <c r="E253" s="72">
        <v>72.604164100000006</v>
      </c>
      <c r="F253" s="72">
        <v>53.865706899999999</v>
      </c>
    </row>
    <row r="254" spans="1:6" x14ac:dyDescent="0.25">
      <c r="A254" s="60">
        <v>36039</v>
      </c>
      <c r="B254" s="72">
        <v>9283.5337708000006</v>
      </c>
      <c r="C254" s="72">
        <v>63.239149900000001</v>
      </c>
      <c r="D254" s="10"/>
      <c r="E254" s="72">
        <v>72.9114498</v>
      </c>
      <c r="F254" s="72">
        <v>53.908521200000003</v>
      </c>
    </row>
    <row r="255" spans="1:6" x14ac:dyDescent="0.25">
      <c r="A255" s="8">
        <v>36069</v>
      </c>
      <c r="B255" s="72">
        <v>9262.9713917000008</v>
      </c>
      <c r="C255" s="72">
        <v>63.033113999999998</v>
      </c>
      <c r="D255" s="10"/>
      <c r="E255" s="72">
        <v>72.544991400000001</v>
      </c>
      <c r="F255" s="72">
        <v>53.858503499999998</v>
      </c>
    </row>
    <row r="256" spans="1:6" x14ac:dyDescent="0.25">
      <c r="A256" s="8">
        <v>36100</v>
      </c>
      <c r="B256" s="72">
        <v>9271.4912555999999</v>
      </c>
      <c r="C256" s="72">
        <v>63.025172099999999</v>
      </c>
      <c r="D256" s="10"/>
      <c r="E256" s="72">
        <v>72.6590341</v>
      </c>
      <c r="F256" s="72">
        <v>53.734174199999998</v>
      </c>
    </row>
    <row r="257" spans="1:7" x14ac:dyDescent="0.25">
      <c r="A257" s="8">
        <v>36130</v>
      </c>
      <c r="B257" s="72">
        <v>9250.7048078000007</v>
      </c>
      <c r="C257" s="72">
        <v>62.818267800000001</v>
      </c>
      <c r="D257" s="10"/>
      <c r="E257" s="72">
        <v>72.266305099999997</v>
      </c>
      <c r="F257" s="72">
        <v>53.7077174</v>
      </c>
    </row>
    <row r="258" spans="1:7" x14ac:dyDescent="0.25">
      <c r="A258" s="8">
        <v>36161</v>
      </c>
      <c r="B258" s="72">
        <v>9244.1786881999997</v>
      </c>
      <c r="C258" s="72">
        <v>62.686635199999998</v>
      </c>
      <c r="D258" s="10"/>
      <c r="E258" s="72">
        <v>72.212942799999993</v>
      </c>
      <c r="F258" s="72">
        <v>53.500611599999999</v>
      </c>
    </row>
    <row r="259" spans="1:7" x14ac:dyDescent="0.25">
      <c r="A259" s="8">
        <v>36192</v>
      </c>
      <c r="B259" s="72">
        <v>9252.7662022999993</v>
      </c>
      <c r="C259" s="72">
        <v>62.657710199999997</v>
      </c>
      <c r="D259" s="10"/>
      <c r="E259" s="72">
        <v>72.284768499999998</v>
      </c>
      <c r="F259" s="72">
        <v>53.374554799999999</v>
      </c>
    </row>
    <row r="260" spans="1:7" x14ac:dyDescent="0.25">
      <c r="A260" s="8">
        <v>36220</v>
      </c>
      <c r="B260" s="72">
        <v>9271.1099592999999</v>
      </c>
      <c r="C260" s="72">
        <v>62.694845299999997</v>
      </c>
      <c r="D260" s="10"/>
      <c r="E260" s="72">
        <v>72.346350599999994</v>
      </c>
      <c r="F260" s="72">
        <v>53.388109800000002</v>
      </c>
    </row>
    <row r="261" spans="1:7" x14ac:dyDescent="0.25">
      <c r="A261" s="8">
        <v>36251</v>
      </c>
      <c r="B261" s="72">
        <v>9269.7166481999993</v>
      </c>
      <c r="C261" s="72">
        <v>62.630486900000001</v>
      </c>
      <c r="D261" s="10"/>
      <c r="E261" s="72">
        <v>72.200618500000004</v>
      </c>
      <c r="F261" s="72">
        <v>53.402840900000001</v>
      </c>
    </row>
    <row r="262" spans="1:7" x14ac:dyDescent="0.25">
      <c r="A262" s="8">
        <v>36281</v>
      </c>
      <c r="B262" s="72">
        <v>9261.4919909</v>
      </c>
      <c r="C262" s="72">
        <v>62.520134300000002</v>
      </c>
      <c r="D262" s="10"/>
      <c r="E262" s="72">
        <v>72.062993000000006</v>
      </c>
      <c r="F262" s="72">
        <v>53.319439699999997</v>
      </c>
    </row>
    <row r="263" spans="1:7" x14ac:dyDescent="0.25">
      <c r="A263" s="60">
        <v>36312</v>
      </c>
      <c r="B263" s="72">
        <v>9279.4165866999992</v>
      </c>
      <c r="C263" s="72">
        <v>62.586333699999997</v>
      </c>
      <c r="D263" s="10"/>
      <c r="E263" s="72">
        <v>72.175007399999998</v>
      </c>
      <c r="F263" s="72">
        <v>53.3420858</v>
      </c>
    </row>
    <row r="264" spans="1:7" x14ac:dyDescent="0.25">
      <c r="A264" s="8">
        <v>36342</v>
      </c>
      <c r="B264" s="72">
        <v>9301.0146045000001</v>
      </c>
      <c r="C264" s="72">
        <v>62.661974299999997</v>
      </c>
      <c r="D264" s="10"/>
      <c r="E264" s="72">
        <v>72.151331400000004</v>
      </c>
      <c r="F264" s="72">
        <v>53.514085999999999</v>
      </c>
    </row>
    <row r="265" spans="1:7" x14ac:dyDescent="0.25">
      <c r="A265" s="8">
        <v>36373</v>
      </c>
      <c r="B265" s="72">
        <v>9332.7256892999994</v>
      </c>
      <c r="C265" s="72">
        <v>62.805507400000003</v>
      </c>
      <c r="D265" s="10"/>
      <c r="E265" s="72">
        <v>72.390204900000001</v>
      </c>
      <c r="F265" s="72">
        <v>53.5663506</v>
      </c>
    </row>
    <row r="266" spans="1:7" x14ac:dyDescent="0.25">
      <c r="A266" s="8">
        <v>36404</v>
      </c>
      <c r="B266" s="72">
        <v>9360.5195198000001</v>
      </c>
      <c r="C266" s="72">
        <v>62.922384399999999</v>
      </c>
      <c r="D266" s="10"/>
      <c r="E266" s="72">
        <v>72.324193899999997</v>
      </c>
      <c r="F266" s="72">
        <v>53.860116699999999</v>
      </c>
    </row>
    <row r="267" spans="1:7" x14ac:dyDescent="0.25">
      <c r="A267" s="8">
        <v>36434</v>
      </c>
      <c r="B267" s="72">
        <v>9376.9899530999992</v>
      </c>
      <c r="C267" s="72">
        <v>62.962896999999998</v>
      </c>
      <c r="D267" s="10"/>
      <c r="E267" s="72">
        <v>72.216830299999998</v>
      </c>
      <c r="F267" s="72">
        <v>54.044533299999998</v>
      </c>
    </row>
    <row r="268" spans="1:7" x14ac:dyDescent="0.25">
      <c r="A268" s="8">
        <v>36465</v>
      </c>
      <c r="B268" s="72">
        <v>9354.0949361000003</v>
      </c>
      <c r="C268" s="72">
        <v>62.7392854</v>
      </c>
      <c r="D268" s="10"/>
      <c r="E268" s="72">
        <v>71.932320899999993</v>
      </c>
      <c r="F268" s="72">
        <v>53.881008899999998</v>
      </c>
    </row>
    <row r="269" spans="1:7" x14ac:dyDescent="0.25">
      <c r="A269" s="8">
        <v>36495</v>
      </c>
      <c r="B269" s="72">
        <v>9415.3394363000007</v>
      </c>
      <c r="C269" s="72">
        <v>63.079884</v>
      </c>
      <c r="D269" s="10"/>
      <c r="E269" s="72">
        <v>72.263686899999996</v>
      </c>
      <c r="F269" s="72">
        <v>54.231867100000002</v>
      </c>
    </row>
    <row r="270" spans="1:7" x14ac:dyDescent="0.25">
      <c r="A270" s="8">
        <v>36526</v>
      </c>
      <c r="B270" s="72">
        <v>9372.3779286999998</v>
      </c>
      <c r="C270" s="72">
        <v>62.700126599999997</v>
      </c>
      <c r="D270" s="10"/>
      <c r="E270" s="72">
        <v>71.916924699999996</v>
      </c>
      <c r="F270" s="72">
        <v>53.819713</v>
      </c>
      <c r="G270" s="10"/>
    </row>
    <row r="271" spans="1:7" x14ac:dyDescent="0.25">
      <c r="A271" s="8">
        <v>36557</v>
      </c>
      <c r="B271" s="72">
        <v>9412.0833667999996</v>
      </c>
      <c r="C271" s="72">
        <v>62.873720200000001</v>
      </c>
      <c r="D271" s="10"/>
      <c r="E271" s="72">
        <v>72.045440999999997</v>
      </c>
      <c r="F271" s="72">
        <v>54.036175700000001</v>
      </c>
      <c r="G271" s="10"/>
    </row>
    <row r="272" spans="1:7" x14ac:dyDescent="0.25">
      <c r="A272" s="60">
        <v>36586</v>
      </c>
      <c r="B272" s="72">
        <v>9457.9798983000001</v>
      </c>
      <c r="C272" s="72">
        <v>63.088087000000002</v>
      </c>
      <c r="D272" s="10"/>
      <c r="E272" s="72">
        <v>72.032954899999993</v>
      </c>
      <c r="F272" s="72">
        <v>54.468568599999998</v>
      </c>
      <c r="G272" s="10"/>
    </row>
    <row r="273" spans="1:7" x14ac:dyDescent="0.25">
      <c r="A273" s="8">
        <v>36617</v>
      </c>
      <c r="B273" s="72">
        <v>9478.3031592000007</v>
      </c>
      <c r="C273" s="72">
        <v>63.165215500000002</v>
      </c>
      <c r="D273" s="10"/>
      <c r="E273" s="72">
        <v>72.095535100000006</v>
      </c>
      <c r="F273" s="72">
        <v>54.560012399999998</v>
      </c>
      <c r="G273" s="10"/>
    </row>
    <row r="274" spans="1:7" x14ac:dyDescent="0.25">
      <c r="A274" s="8">
        <v>36647</v>
      </c>
      <c r="B274" s="72">
        <v>9478.0184078000002</v>
      </c>
      <c r="C274" s="72">
        <v>63.105005300000002</v>
      </c>
      <c r="D274" s="10"/>
      <c r="E274" s="72">
        <v>72.0057051</v>
      </c>
      <c r="F274" s="72">
        <v>54.528582299999997</v>
      </c>
      <c r="G274" s="10"/>
    </row>
    <row r="275" spans="1:7" x14ac:dyDescent="0.25">
      <c r="A275" s="8">
        <v>36678</v>
      </c>
      <c r="B275" s="72">
        <v>9490.6126488999998</v>
      </c>
      <c r="C275" s="72">
        <v>63.130563299999999</v>
      </c>
      <c r="D275" s="10"/>
      <c r="E275" s="72">
        <v>72.042820000000006</v>
      </c>
      <c r="F275" s="72">
        <v>54.543314700000003</v>
      </c>
      <c r="G275" s="10"/>
    </row>
    <row r="276" spans="1:7" x14ac:dyDescent="0.25">
      <c r="A276" s="8">
        <v>36708</v>
      </c>
      <c r="B276" s="72">
        <v>9561.4229343000006</v>
      </c>
      <c r="C276" s="72">
        <v>63.529175199999997</v>
      </c>
      <c r="D276" s="10"/>
      <c r="E276" s="72">
        <v>72.445349300000004</v>
      </c>
      <c r="F276" s="72">
        <v>54.938536800000001</v>
      </c>
      <c r="G276" s="10"/>
    </row>
    <row r="277" spans="1:7" x14ac:dyDescent="0.25">
      <c r="A277" s="8">
        <v>36739</v>
      </c>
      <c r="B277" s="72">
        <v>9568.1064810000007</v>
      </c>
      <c r="C277" s="72">
        <v>63.501286299999997</v>
      </c>
      <c r="D277" s="10"/>
      <c r="E277" s="72">
        <v>72.211830699999993</v>
      </c>
      <c r="F277" s="72">
        <v>55.1091604</v>
      </c>
      <c r="G277" s="10"/>
    </row>
    <row r="278" spans="1:7" x14ac:dyDescent="0.25">
      <c r="A278" s="8">
        <v>36770</v>
      </c>
      <c r="B278" s="72">
        <v>9555.1356376000003</v>
      </c>
      <c r="C278" s="72">
        <v>63.343167399999999</v>
      </c>
      <c r="D278" s="10"/>
      <c r="E278" s="72">
        <v>72.252558100000002</v>
      </c>
      <c r="F278" s="72">
        <v>54.759860199999999</v>
      </c>
      <c r="G278" s="10"/>
    </row>
    <row r="279" spans="1:7" x14ac:dyDescent="0.25">
      <c r="A279" s="8">
        <v>36800</v>
      </c>
      <c r="B279" s="72">
        <v>9533.4806712000009</v>
      </c>
      <c r="C279" s="72">
        <v>63.127589999999998</v>
      </c>
      <c r="D279" s="10"/>
      <c r="E279" s="72">
        <v>72.027736200000007</v>
      </c>
      <c r="F279" s="72">
        <v>54.554233199999999</v>
      </c>
      <c r="G279" s="10"/>
    </row>
    <row r="280" spans="1:7" x14ac:dyDescent="0.25">
      <c r="A280" s="8">
        <v>36831</v>
      </c>
      <c r="B280" s="72">
        <v>9497.9719841000006</v>
      </c>
      <c r="C280" s="72">
        <v>62.820877299999999</v>
      </c>
      <c r="D280" s="10"/>
      <c r="E280" s="72">
        <v>71.841371800000005</v>
      </c>
      <c r="F280" s="72">
        <v>54.132603899999999</v>
      </c>
      <c r="G280" s="10"/>
    </row>
    <row r="281" spans="1:7" x14ac:dyDescent="0.25">
      <c r="A281" s="60">
        <v>36861</v>
      </c>
      <c r="B281" s="72">
        <v>9540.2706706000008</v>
      </c>
      <c r="C281" s="72">
        <v>63.0289012</v>
      </c>
      <c r="D281" s="10"/>
      <c r="E281" s="72">
        <v>71.949666800000003</v>
      </c>
      <c r="F281" s="72">
        <v>54.437734499999998</v>
      </c>
      <c r="G281" s="10"/>
    </row>
    <row r="282" spans="1:7" x14ac:dyDescent="0.25">
      <c r="A282" s="8">
        <v>36892</v>
      </c>
      <c r="B282" s="72">
        <v>9539.4571708000003</v>
      </c>
      <c r="C282" s="72">
        <v>62.913044800000002</v>
      </c>
      <c r="D282" s="10"/>
      <c r="E282" s="72">
        <v>71.793440099999998</v>
      </c>
      <c r="F282" s="72">
        <v>54.360802800000002</v>
      </c>
      <c r="G282" s="10"/>
    </row>
    <row r="283" spans="1:7" x14ac:dyDescent="0.25">
      <c r="A283" s="8">
        <v>36923</v>
      </c>
      <c r="B283" s="72">
        <v>9576.8756228999991</v>
      </c>
      <c r="C283" s="72">
        <v>63.049306199999997</v>
      </c>
      <c r="D283" s="10"/>
      <c r="E283" s="72">
        <v>71.760948400000004</v>
      </c>
      <c r="F283" s="72">
        <v>54.6595899</v>
      </c>
      <c r="G283" s="10"/>
    </row>
    <row r="284" spans="1:7" x14ac:dyDescent="0.25">
      <c r="A284" s="8">
        <v>36951</v>
      </c>
      <c r="B284" s="72">
        <v>9582.8979641999995</v>
      </c>
      <c r="C284" s="72">
        <v>62.978743999999999</v>
      </c>
      <c r="D284" s="10"/>
      <c r="E284" s="72">
        <v>71.413975199999996</v>
      </c>
      <c r="F284" s="72">
        <v>54.8552806</v>
      </c>
      <c r="G284" s="10"/>
    </row>
    <row r="285" spans="1:7" x14ac:dyDescent="0.25">
      <c r="A285" s="8">
        <v>36982</v>
      </c>
      <c r="B285" s="72">
        <v>9670.7672419999999</v>
      </c>
      <c r="C285" s="72">
        <v>63.491735900000002</v>
      </c>
      <c r="D285" s="10"/>
      <c r="E285" s="72">
        <v>71.865876200000002</v>
      </c>
      <c r="F285" s="72">
        <v>55.427805599999999</v>
      </c>
      <c r="G285" s="10"/>
    </row>
    <row r="286" spans="1:7" x14ac:dyDescent="0.25">
      <c r="A286" s="8">
        <v>37012</v>
      </c>
      <c r="B286" s="72">
        <v>9674.9147783999997</v>
      </c>
      <c r="C286" s="72">
        <v>63.454571999999999</v>
      </c>
      <c r="D286" s="10"/>
      <c r="E286" s="72">
        <v>71.864288000000002</v>
      </c>
      <c r="F286" s="72">
        <v>55.357052500000002</v>
      </c>
      <c r="G286" s="10"/>
    </row>
    <row r="287" spans="1:7" x14ac:dyDescent="0.25">
      <c r="A287" s="8">
        <v>37043</v>
      </c>
      <c r="B287" s="72">
        <v>9675.7218023999994</v>
      </c>
      <c r="C287" s="72">
        <v>63.395608600000003</v>
      </c>
      <c r="D287" s="10"/>
      <c r="E287" s="72">
        <v>71.824436599999999</v>
      </c>
      <c r="F287" s="72">
        <v>55.280388600000002</v>
      </c>
      <c r="G287" s="10"/>
    </row>
    <row r="288" spans="1:7" x14ac:dyDescent="0.25">
      <c r="A288" s="8">
        <v>37073</v>
      </c>
      <c r="B288" s="72">
        <v>9691.3875289000007</v>
      </c>
      <c r="C288" s="72">
        <v>63.425979400000003</v>
      </c>
      <c r="D288" s="10"/>
      <c r="E288" s="72">
        <v>72.074193300000005</v>
      </c>
      <c r="F288" s="72">
        <v>55.098346800000002</v>
      </c>
      <c r="G288" s="10"/>
    </row>
    <row r="289" spans="1:7" x14ac:dyDescent="0.25">
      <c r="A289" s="8">
        <v>37104</v>
      </c>
      <c r="B289" s="72">
        <v>9715.5716396000007</v>
      </c>
      <c r="C289" s="72">
        <v>63.511995900000002</v>
      </c>
      <c r="D289" s="10"/>
      <c r="E289" s="72">
        <v>71.993736499999997</v>
      </c>
      <c r="F289" s="72">
        <v>55.343577699999997</v>
      </c>
      <c r="G289" s="10"/>
    </row>
    <row r="290" spans="1:7" x14ac:dyDescent="0.25">
      <c r="A290" s="60">
        <v>37135</v>
      </c>
      <c r="B290" s="72">
        <v>9689.8676811000005</v>
      </c>
      <c r="C290" s="72">
        <v>63.272033399999998</v>
      </c>
      <c r="D290" s="10"/>
      <c r="E290" s="72">
        <v>71.894553400000007</v>
      </c>
      <c r="F290" s="72">
        <v>54.966859999999997</v>
      </c>
      <c r="G290" s="10"/>
    </row>
    <row r="291" spans="1:7" x14ac:dyDescent="0.25">
      <c r="A291" s="8">
        <v>37165</v>
      </c>
      <c r="B291" s="72">
        <v>9747.1844308</v>
      </c>
      <c r="C291" s="72">
        <v>63.566244900000001</v>
      </c>
      <c r="D291" s="10"/>
      <c r="E291" s="72">
        <v>72.122502400000002</v>
      </c>
      <c r="F291" s="72">
        <v>55.324444300000003</v>
      </c>
      <c r="G291" s="10"/>
    </row>
    <row r="292" spans="1:7" x14ac:dyDescent="0.25">
      <c r="A292" s="8">
        <v>37196</v>
      </c>
      <c r="B292" s="72">
        <v>9749.5531530999997</v>
      </c>
      <c r="C292" s="72">
        <v>63.501828099999997</v>
      </c>
      <c r="D292" s="10"/>
      <c r="E292" s="72">
        <v>72.0345102</v>
      </c>
      <c r="F292" s="72">
        <v>55.282372299999999</v>
      </c>
      <c r="G292" s="10"/>
    </row>
    <row r="293" spans="1:7" x14ac:dyDescent="0.25">
      <c r="A293" s="8">
        <v>37226</v>
      </c>
      <c r="B293" s="72">
        <v>9732.8504348999995</v>
      </c>
      <c r="C293" s="72">
        <v>63.313506599999997</v>
      </c>
      <c r="D293" s="10"/>
      <c r="E293" s="72">
        <v>71.804501000000002</v>
      </c>
      <c r="F293" s="72">
        <v>55.133775200000002</v>
      </c>
      <c r="G293" s="10"/>
    </row>
    <row r="294" spans="1:7" x14ac:dyDescent="0.25">
      <c r="A294" s="8">
        <v>37257</v>
      </c>
      <c r="B294" s="72">
        <v>9761.4565547000002</v>
      </c>
      <c r="C294" s="72">
        <v>63.409757200000001</v>
      </c>
      <c r="D294" s="10"/>
      <c r="E294" s="72">
        <v>71.779929499999994</v>
      </c>
      <c r="F294" s="72">
        <v>55.3449478</v>
      </c>
      <c r="G294" s="10"/>
    </row>
    <row r="295" spans="1:7" x14ac:dyDescent="0.25">
      <c r="A295" s="8">
        <v>37288</v>
      </c>
      <c r="B295" s="72">
        <v>9765.2159800999998</v>
      </c>
      <c r="C295" s="72">
        <v>63.344557500000001</v>
      </c>
      <c r="D295" s="10"/>
      <c r="E295" s="72">
        <v>71.954372199999995</v>
      </c>
      <c r="F295" s="72">
        <v>55.047206600000003</v>
      </c>
      <c r="G295" s="10"/>
    </row>
    <row r="296" spans="1:7" x14ac:dyDescent="0.25">
      <c r="A296" s="8">
        <v>37316</v>
      </c>
      <c r="B296" s="72">
        <v>9759.8491073000005</v>
      </c>
      <c r="C296" s="72">
        <v>63.220429199999998</v>
      </c>
      <c r="D296" s="10"/>
      <c r="E296" s="72">
        <v>71.812762000000006</v>
      </c>
      <c r="F296" s="72">
        <v>54.938411000000002</v>
      </c>
      <c r="G296" s="10"/>
    </row>
    <row r="297" spans="1:7" x14ac:dyDescent="0.25">
      <c r="A297" s="8">
        <v>37347</v>
      </c>
      <c r="B297" s="72">
        <v>9737.4402496000002</v>
      </c>
      <c r="C297" s="72">
        <v>63.018756799999998</v>
      </c>
      <c r="D297" s="10"/>
      <c r="E297" s="72">
        <v>71.720263500000001</v>
      </c>
      <c r="F297" s="72">
        <v>54.630938800000003</v>
      </c>
      <c r="G297" s="10"/>
    </row>
    <row r="298" spans="1:7" x14ac:dyDescent="0.25">
      <c r="A298" s="8">
        <v>37377</v>
      </c>
      <c r="B298" s="72">
        <v>9756.9642973999999</v>
      </c>
      <c r="C298" s="72">
        <v>63.088583800000002</v>
      </c>
      <c r="D298" s="10"/>
      <c r="E298" s="72">
        <v>71.810473299999998</v>
      </c>
      <c r="F298" s="72">
        <v>54.680516300000001</v>
      </c>
      <c r="G298" s="10"/>
    </row>
    <row r="299" spans="1:7" x14ac:dyDescent="0.25">
      <c r="A299" s="60">
        <v>37408</v>
      </c>
      <c r="B299" s="72">
        <v>9797.6686716000004</v>
      </c>
      <c r="C299" s="72">
        <v>63.295115600000003</v>
      </c>
      <c r="D299" s="10"/>
      <c r="E299" s="72">
        <v>71.886461600000004</v>
      </c>
      <c r="F299" s="72">
        <v>55.012332700000002</v>
      </c>
      <c r="G299" s="10"/>
    </row>
    <row r="300" spans="1:7" x14ac:dyDescent="0.25">
      <c r="A300" s="8">
        <v>37438</v>
      </c>
      <c r="B300" s="72">
        <v>9771.1079647999995</v>
      </c>
      <c r="C300" s="72">
        <v>63.055112999999999</v>
      </c>
      <c r="D300" s="10"/>
      <c r="E300" s="72">
        <v>71.555641199999997</v>
      </c>
      <c r="F300" s="72">
        <v>54.860117000000002</v>
      </c>
      <c r="G300" s="10"/>
    </row>
    <row r="301" spans="1:7" x14ac:dyDescent="0.25">
      <c r="A301" s="8">
        <v>37469</v>
      </c>
      <c r="B301" s="72">
        <v>9849.6167628000003</v>
      </c>
      <c r="C301" s="72">
        <v>63.492941000000002</v>
      </c>
      <c r="D301" s="10"/>
      <c r="E301" s="72">
        <v>71.797044200000002</v>
      </c>
      <c r="F301" s="72">
        <v>55.4875057</v>
      </c>
      <c r="G301" s="10"/>
    </row>
    <row r="302" spans="1:7" x14ac:dyDescent="0.25">
      <c r="A302" s="60">
        <v>37500</v>
      </c>
      <c r="B302" s="72">
        <v>9847.5188309000005</v>
      </c>
      <c r="C302" s="72">
        <v>63.410765900000001</v>
      </c>
      <c r="D302" s="10"/>
      <c r="E302" s="72">
        <v>71.591948299999999</v>
      </c>
      <c r="F302" s="72">
        <v>55.524057399999997</v>
      </c>
      <c r="G302" s="10"/>
    </row>
    <row r="303" spans="1:7" x14ac:dyDescent="0.25">
      <c r="A303" s="8">
        <v>37530</v>
      </c>
      <c r="B303" s="72">
        <v>9837.5832573999996</v>
      </c>
      <c r="C303" s="72">
        <v>63.271476200000002</v>
      </c>
      <c r="D303" s="10"/>
      <c r="E303" s="72">
        <v>71.383066799999995</v>
      </c>
      <c r="F303" s="72">
        <v>55.452355900000001</v>
      </c>
      <c r="G303" s="10"/>
    </row>
    <row r="304" spans="1:7" x14ac:dyDescent="0.25">
      <c r="A304" s="8">
        <v>37561</v>
      </c>
      <c r="B304" s="72">
        <v>9893.8509040000008</v>
      </c>
      <c r="C304" s="72">
        <v>63.557796699999997</v>
      </c>
      <c r="D304" s="10"/>
      <c r="E304" s="72">
        <v>71.692759699999996</v>
      </c>
      <c r="F304" s="72">
        <v>55.716650199999997</v>
      </c>
      <c r="G304" s="10"/>
    </row>
    <row r="305" spans="1:7" x14ac:dyDescent="0.25">
      <c r="A305" s="60">
        <v>37591</v>
      </c>
      <c r="B305" s="72">
        <v>9942.3409068000001</v>
      </c>
      <c r="C305" s="72">
        <v>63.793542000000002</v>
      </c>
      <c r="D305" s="10"/>
      <c r="E305" s="72">
        <v>71.883263900000003</v>
      </c>
      <c r="F305" s="72">
        <v>55.996498199999998</v>
      </c>
      <c r="G305" s="10"/>
    </row>
    <row r="306" spans="1:7" x14ac:dyDescent="0.25">
      <c r="A306" s="8">
        <v>37622</v>
      </c>
      <c r="B306" s="72">
        <v>9988.4548632999995</v>
      </c>
      <c r="C306" s="72">
        <v>63.991741099999999</v>
      </c>
      <c r="D306" s="10"/>
      <c r="E306" s="72">
        <v>71.914353199999994</v>
      </c>
      <c r="F306" s="72">
        <v>56.354690900000001</v>
      </c>
      <c r="G306" s="10"/>
    </row>
    <row r="307" spans="1:7" x14ac:dyDescent="0.25">
      <c r="A307" s="8">
        <v>37653</v>
      </c>
      <c r="B307" s="72">
        <v>10001.642374700001</v>
      </c>
      <c r="C307" s="72">
        <v>63.9787082</v>
      </c>
      <c r="D307" s="10"/>
      <c r="E307" s="72">
        <v>71.896514400000001</v>
      </c>
      <c r="F307" s="72">
        <v>56.345242800000001</v>
      </c>
      <c r="G307" s="10"/>
    </row>
    <row r="308" spans="1:7" x14ac:dyDescent="0.25">
      <c r="A308" s="60">
        <v>37681</v>
      </c>
      <c r="B308" s="72">
        <v>9971.0999312000004</v>
      </c>
      <c r="C308" s="72">
        <v>63.686411399999997</v>
      </c>
      <c r="D308" s="10"/>
      <c r="E308" s="72">
        <v>71.664530900000003</v>
      </c>
      <c r="F308" s="72">
        <v>55.993719400000003</v>
      </c>
      <c r="G308" s="10"/>
    </row>
    <row r="309" spans="1:7" x14ac:dyDescent="0.25">
      <c r="A309" s="8">
        <v>37712</v>
      </c>
      <c r="B309" s="72">
        <v>9958.3397643999997</v>
      </c>
      <c r="C309" s="72">
        <v>63.546939000000002</v>
      </c>
      <c r="D309" s="10"/>
      <c r="E309" s="72">
        <v>71.425728699999993</v>
      </c>
      <c r="F309" s="72">
        <v>55.949998800000003</v>
      </c>
      <c r="G309" s="10"/>
    </row>
    <row r="310" spans="1:7" x14ac:dyDescent="0.25">
      <c r="A310" s="8">
        <v>37742</v>
      </c>
      <c r="B310" s="72">
        <v>9981.3558474000001</v>
      </c>
      <c r="C310" s="72">
        <v>63.635823100000003</v>
      </c>
      <c r="D310" s="10"/>
      <c r="E310" s="72">
        <v>71.394385200000002</v>
      </c>
      <c r="F310" s="72">
        <v>56.154836199999998</v>
      </c>
      <c r="G310" s="10"/>
    </row>
    <row r="311" spans="1:7" x14ac:dyDescent="0.25">
      <c r="A311" s="60">
        <v>37773</v>
      </c>
      <c r="B311" s="72">
        <v>9954.9918259999995</v>
      </c>
      <c r="C311" s="72">
        <v>63.409998399999999</v>
      </c>
      <c r="D311" s="10"/>
      <c r="E311" s="72">
        <v>71.263128499999993</v>
      </c>
      <c r="F311" s="72">
        <v>55.837800700000003</v>
      </c>
      <c r="G311" s="10"/>
    </row>
    <row r="312" spans="1:7" x14ac:dyDescent="0.25">
      <c r="A312" s="60">
        <v>37803</v>
      </c>
      <c r="B312" s="72">
        <v>9953.3100837999991</v>
      </c>
      <c r="C312" s="72">
        <v>63.331817200000003</v>
      </c>
      <c r="D312" s="10"/>
      <c r="E312" s="72">
        <v>71.211258900000004</v>
      </c>
      <c r="F312" s="72">
        <v>55.733111999999998</v>
      </c>
      <c r="G312" s="10"/>
    </row>
    <row r="313" spans="1:7" x14ac:dyDescent="0.25">
      <c r="A313" s="8">
        <v>37834</v>
      </c>
      <c r="B313" s="72">
        <v>9981.0581908999993</v>
      </c>
      <c r="C313" s="72">
        <v>63.440866</v>
      </c>
      <c r="D313" s="10"/>
      <c r="E313" s="72">
        <v>71.346652800000001</v>
      </c>
      <c r="F313" s="72">
        <v>55.815647800000001</v>
      </c>
      <c r="G313" s="10"/>
    </row>
    <row r="314" spans="1:7" x14ac:dyDescent="0.25">
      <c r="A314" s="8">
        <v>37865</v>
      </c>
      <c r="B314" s="72">
        <v>9985.2319014000004</v>
      </c>
      <c r="C314" s="72">
        <v>63.3999965</v>
      </c>
      <c r="D314" s="10"/>
      <c r="E314" s="72">
        <v>71.316855399999994</v>
      </c>
      <c r="F314" s="72">
        <v>55.7629728</v>
      </c>
      <c r="G314" s="10"/>
    </row>
    <row r="315" spans="1:7" x14ac:dyDescent="0.25">
      <c r="A315" s="60">
        <v>37895</v>
      </c>
      <c r="B315" s="72">
        <v>10011.032525000001</v>
      </c>
      <c r="C315" s="72">
        <v>63.491762399999999</v>
      </c>
      <c r="D315" s="10"/>
      <c r="E315" s="72">
        <v>71.577409900000006</v>
      </c>
      <c r="F315" s="72">
        <v>55.691686099999998</v>
      </c>
      <c r="G315" s="10"/>
    </row>
    <row r="316" spans="1:7" x14ac:dyDescent="0.25">
      <c r="A316" s="60">
        <v>37926</v>
      </c>
      <c r="B316" s="72">
        <v>9994.3969883999998</v>
      </c>
      <c r="C316" s="72">
        <v>63.314503500000001</v>
      </c>
      <c r="D316" s="10"/>
      <c r="E316" s="72">
        <v>71.316790600000004</v>
      </c>
      <c r="F316" s="72">
        <v>55.594596699999997</v>
      </c>
      <c r="G316" s="10"/>
    </row>
    <row r="317" spans="1:7" x14ac:dyDescent="0.25">
      <c r="A317" s="8">
        <v>37956</v>
      </c>
      <c r="B317" s="72">
        <v>10029.9946571</v>
      </c>
      <c r="C317" s="72">
        <v>63.468152699999997</v>
      </c>
      <c r="D317" s="10"/>
      <c r="E317" s="72">
        <v>71.645655000000005</v>
      </c>
      <c r="F317" s="72">
        <v>55.579001699999999</v>
      </c>
      <c r="G317" s="10"/>
    </row>
    <row r="318" spans="1:7" x14ac:dyDescent="0.25">
      <c r="A318" s="8">
        <v>37987</v>
      </c>
      <c r="B318" s="72">
        <v>10015.6877055</v>
      </c>
      <c r="C318" s="72">
        <v>63.290961600000003</v>
      </c>
      <c r="D318" s="10"/>
      <c r="E318" s="72">
        <v>71.559290799999999</v>
      </c>
      <c r="F318" s="72">
        <v>55.313058499999997</v>
      </c>
      <c r="G318" s="10"/>
    </row>
    <row r="319" spans="1:7" x14ac:dyDescent="0.25">
      <c r="A319" s="60">
        <v>38018</v>
      </c>
      <c r="B319" s="72">
        <v>10031.5329241</v>
      </c>
      <c r="C319" s="72">
        <v>63.304535299999998</v>
      </c>
      <c r="D319" s="10"/>
      <c r="E319" s="72">
        <v>71.547432200000003</v>
      </c>
      <c r="F319" s="72">
        <v>55.350100900000001</v>
      </c>
      <c r="G319" s="10"/>
    </row>
    <row r="320" spans="1:7" x14ac:dyDescent="0.25">
      <c r="A320" s="60">
        <v>38047</v>
      </c>
      <c r="B320" s="72">
        <v>10045.1664757</v>
      </c>
      <c r="C320" s="72">
        <v>63.304130200000003</v>
      </c>
      <c r="D320" s="10"/>
      <c r="E320" s="72">
        <v>71.390901799999995</v>
      </c>
      <c r="F320" s="72">
        <v>55.499275799999999</v>
      </c>
      <c r="G320" s="10"/>
    </row>
    <row r="321" spans="1:7" x14ac:dyDescent="0.25">
      <c r="A321" s="8">
        <v>38078</v>
      </c>
      <c r="B321" s="72">
        <v>10062.942706399999</v>
      </c>
      <c r="C321" s="72">
        <v>63.364111999999999</v>
      </c>
      <c r="D321" s="10"/>
      <c r="E321" s="72">
        <v>71.491254400000003</v>
      </c>
      <c r="F321" s="72">
        <v>55.520193300000003</v>
      </c>
      <c r="G321" s="10"/>
    </row>
    <row r="322" spans="1:7" x14ac:dyDescent="0.25">
      <c r="A322" s="8">
        <v>38108</v>
      </c>
      <c r="B322" s="72">
        <v>10061.7116986</v>
      </c>
      <c r="C322" s="72">
        <v>63.304405299999999</v>
      </c>
      <c r="D322" s="10"/>
      <c r="E322" s="72">
        <v>71.436680300000006</v>
      </c>
      <c r="F322" s="72">
        <v>55.455478399999997</v>
      </c>
      <c r="G322" s="10"/>
    </row>
    <row r="323" spans="1:7" x14ac:dyDescent="0.25">
      <c r="A323" s="60">
        <v>38139</v>
      </c>
      <c r="B323" s="72">
        <v>10080.376483100001</v>
      </c>
      <c r="C323" s="72">
        <v>63.369874500000002</v>
      </c>
      <c r="D323" s="10"/>
      <c r="E323" s="72">
        <v>71.558110400000004</v>
      </c>
      <c r="F323" s="72">
        <v>55.466835000000003</v>
      </c>
      <c r="G323" s="10"/>
    </row>
    <row r="324" spans="1:7" x14ac:dyDescent="0.25">
      <c r="A324" s="8">
        <v>38169</v>
      </c>
      <c r="B324" s="72">
        <v>10098.6286605</v>
      </c>
      <c r="C324" s="72">
        <v>63.412004400000001</v>
      </c>
      <c r="D324" s="10"/>
      <c r="E324" s="72">
        <v>71.424642800000001</v>
      </c>
      <c r="F324" s="72">
        <v>55.677566200000001</v>
      </c>
      <c r="G324" s="10"/>
    </row>
    <row r="325" spans="1:7" x14ac:dyDescent="0.25">
      <c r="A325" s="8">
        <v>38200</v>
      </c>
      <c r="B325" s="72">
        <v>10092.0368856</v>
      </c>
      <c r="C325" s="72">
        <v>63.298230199999999</v>
      </c>
      <c r="D325" s="10"/>
      <c r="E325" s="72">
        <v>71.149965399999999</v>
      </c>
      <c r="F325" s="72">
        <v>55.718261499999997</v>
      </c>
      <c r="G325" s="10"/>
    </row>
    <row r="326" spans="1:7" x14ac:dyDescent="0.25">
      <c r="A326" s="60">
        <v>38231</v>
      </c>
      <c r="B326" s="72">
        <v>10135.9070969</v>
      </c>
      <c r="C326" s="72">
        <v>63.500841100000002</v>
      </c>
      <c r="D326" s="10"/>
      <c r="E326" s="72">
        <v>71.553203199999999</v>
      </c>
      <c r="F326" s="72">
        <v>55.7262992</v>
      </c>
      <c r="G326" s="10"/>
    </row>
    <row r="327" spans="1:7" x14ac:dyDescent="0.25">
      <c r="A327" s="8">
        <v>38261</v>
      </c>
      <c r="B327" s="72">
        <v>10166.343037799999</v>
      </c>
      <c r="C327" s="72">
        <v>63.615867700000003</v>
      </c>
      <c r="D327" s="10"/>
      <c r="E327" s="72">
        <v>71.462587400000004</v>
      </c>
      <c r="F327" s="72">
        <v>56.040132</v>
      </c>
      <c r="G327" s="10"/>
    </row>
    <row r="328" spans="1:7" x14ac:dyDescent="0.25">
      <c r="A328" s="8">
        <v>38292</v>
      </c>
      <c r="B328" s="72">
        <v>10210.6135973</v>
      </c>
      <c r="C328" s="72">
        <v>63.817072899999999</v>
      </c>
      <c r="D328" s="10"/>
      <c r="E328" s="72">
        <v>71.7186801</v>
      </c>
      <c r="F328" s="72">
        <v>56.188652599999998</v>
      </c>
      <c r="G328" s="10"/>
    </row>
    <row r="329" spans="1:7" x14ac:dyDescent="0.25">
      <c r="A329" s="60">
        <v>38322</v>
      </c>
      <c r="B329" s="72">
        <v>10210.1345403</v>
      </c>
      <c r="C329" s="72">
        <v>63.738460099999998</v>
      </c>
      <c r="D329" s="10"/>
      <c r="E329" s="72">
        <v>71.534079399999996</v>
      </c>
      <c r="F329" s="72">
        <v>56.2126211</v>
      </c>
      <c r="G329" s="10"/>
    </row>
    <row r="330" spans="1:7" x14ac:dyDescent="0.25">
      <c r="A330" s="8">
        <v>38353</v>
      </c>
      <c r="B330" s="72">
        <v>10264.553367</v>
      </c>
      <c r="C330" s="72">
        <v>63.976284200000002</v>
      </c>
      <c r="D330" s="10"/>
      <c r="E330" s="72">
        <v>71.768216199999998</v>
      </c>
      <c r="F330" s="72">
        <v>56.453098599999997</v>
      </c>
      <c r="G330" s="10"/>
    </row>
    <row r="331" spans="1:7" x14ac:dyDescent="0.25">
      <c r="A331" s="8">
        <v>38384</v>
      </c>
      <c r="B331" s="72">
        <v>10298.6079756</v>
      </c>
      <c r="C331" s="72">
        <v>64.086637800000005</v>
      </c>
      <c r="D331" s="10"/>
      <c r="E331" s="72">
        <v>71.776088999999999</v>
      </c>
      <c r="F331" s="72">
        <v>56.661539900000001</v>
      </c>
      <c r="G331" s="10"/>
    </row>
    <row r="332" spans="1:7" x14ac:dyDescent="0.25">
      <c r="A332" s="60">
        <v>38412</v>
      </c>
      <c r="B332" s="72">
        <v>10350.7997545</v>
      </c>
      <c r="C332" s="72">
        <v>64.309319400000007</v>
      </c>
      <c r="D332" s="10"/>
      <c r="E332" s="72">
        <v>71.943200599999997</v>
      </c>
      <c r="F332" s="72">
        <v>56.936998500000001</v>
      </c>
      <c r="G332" s="10"/>
    </row>
    <row r="333" spans="1:7" x14ac:dyDescent="0.25">
      <c r="A333" s="8">
        <v>38443</v>
      </c>
      <c r="B333" s="72">
        <v>10387.187144</v>
      </c>
      <c r="C333" s="72">
        <v>64.473729199999994</v>
      </c>
      <c r="D333" s="10"/>
      <c r="E333" s="72">
        <v>72.278997899999993</v>
      </c>
      <c r="F333" s="72">
        <v>56.935492099999998</v>
      </c>
      <c r="G333" s="10"/>
    </row>
    <row r="334" spans="1:7" x14ac:dyDescent="0.25">
      <c r="A334" s="8">
        <v>38473</v>
      </c>
      <c r="B334" s="72">
        <v>10367.9034495</v>
      </c>
      <c r="C334" s="72">
        <v>64.2926061</v>
      </c>
      <c r="D334" s="10"/>
      <c r="E334" s="72">
        <v>72.019943400000002</v>
      </c>
      <c r="F334" s="72">
        <v>56.829257400000003</v>
      </c>
      <c r="G334" s="10"/>
    </row>
    <row r="335" spans="1:7" x14ac:dyDescent="0.25">
      <c r="A335" s="60">
        <v>38504</v>
      </c>
      <c r="B335" s="72">
        <v>10400.4016237</v>
      </c>
      <c r="C335" s="72">
        <v>64.432623699999994</v>
      </c>
      <c r="D335" s="10"/>
      <c r="E335" s="72">
        <v>72.150927300000006</v>
      </c>
      <c r="F335" s="72">
        <v>56.977594099999997</v>
      </c>
      <c r="G335" s="10"/>
    </row>
    <row r="336" spans="1:7" x14ac:dyDescent="0.25">
      <c r="A336" s="8">
        <v>38534</v>
      </c>
      <c r="B336" s="72">
        <v>10418.4934084</v>
      </c>
      <c r="C336" s="72">
        <v>64.462039399999995</v>
      </c>
      <c r="D336" s="10"/>
      <c r="E336" s="72">
        <v>72.039266299999994</v>
      </c>
      <c r="F336" s="72">
        <v>57.142365499999997</v>
      </c>
      <c r="G336" s="10"/>
    </row>
    <row r="337" spans="1:7" x14ac:dyDescent="0.25">
      <c r="A337" s="8">
        <v>38565</v>
      </c>
      <c r="B337" s="72">
        <v>10457.0129423</v>
      </c>
      <c r="C337" s="72">
        <v>64.617610299999996</v>
      </c>
      <c r="D337" s="10"/>
      <c r="E337" s="72">
        <v>72.382547000000002</v>
      </c>
      <c r="F337" s="72">
        <v>57.115679499999999</v>
      </c>
      <c r="G337" s="10"/>
    </row>
    <row r="338" spans="1:7" x14ac:dyDescent="0.25">
      <c r="A338" s="60">
        <v>38596</v>
      </c>
      <c r="B338" s="72">
        <v>10451.0183399</v>
      </c>
      <c r="C338" s="72">
        <v>64.498066300000005</v>
      </c>
      <c r="D338" s="10"/>
      <c r="E338" s="72">
        <v>72.197488100000001</v>
      </c>
      <c r="F338" s="72">
        <v>57.058486700000003</v>
      </c>
      <c r="G338" s="10"/>
    </row>
    <row r="339" spans="1:7" x14ac:dyDescent="0.25">
      <c r="A339" s="8">
        <v>38626</v>
      </c>
      <c r="B339" s="72">
        <v>10457.2871337</v>
      </c>
      <c r="C339" s="72">
        <v>64.452928099999994</v>
      </c>
      <c r="D339" s="10"/>
      <c r="E339" s="72">
        <v>72.022663100000003</v>
      </c>
      <c r="F339" s="72">
        <v>57.138355900000001</v>
      </c>
      <c r="G339" s="10"/>
    </row>
    <row r="340" spans="1:7" x14ac:dyDescent="0.25">
      <c r="A340" s="8">
        <v>38657</v>
      </c>
      <c r="B340" s="72">
        <v>10459.2015651</v>
      </c>
      <c r="C340" s="72">
        <v>64.381100000000004</v>
      </c>
      <c r="D340" s="10"/>
      <c r="E340" s="72">
        <v>72.021940200000003</v>
      </c>
      <c r="F340" s="72">
        <v>56.997524499999997</v>
      </c>
      <c r="G340" s="10"/>
    </row>
    <row r="341" spans="1:7" x14ac:dyDescent="0.25">
      <c r="A341" s="60">
        <v>38687</v>
      </c>
      <c r="B341" s="72">
        <v>10489.2983114</v>
      </c>
      <c r="C341" s="72">
        <v>64.482712100000001</v>
      </c>
      <c r="D341" s="10"/>
      <c r="E341" s="72">
        <v>72.082490399999998</v>
      </c>
      <c r="F341" s="72">
        <v>57.138513500000002</v>
      </c>
      <c r="G341" s="10"/>
    </row>
    <row r="342" spans="1:7" x14ac:dyDescent="0.25">
      <c r="A342" s="8">
        <v>38718</v>
      </c>
      <c r="B342" s="72">
        <v>10497.4034066</v>
      </c>
      <c r="C342" s="72">
        <v>64.424515799999995</v>
      </c>
      <c r="D342" s="10"/>
      <c r="E342" s="72">
        <v>71.925386399999994</v>
      </c>
      <c r="F342" s="72">
        <v>57.174240099999999</v>
      </c>
      <c r="G342" s="10"/>
    </row>
    <row r="343" spans="1:7" x14ac:dyDescent="0.25">
      <c r="A343" s="8">
        <v>38749</v>
      </c>
      <c r="B343" s="72">
        <v>10530.1932316</v>
      </c>
      <c r="C343" s="72">
        <v>64.517735900000005</v>
      </c>
      <c r="D343" s="10"/>
      <c r="E343" s="72">
        <v>72.174266500000002</v>
      </c>
      <c r="F343" s="72">
        <v>57.11533</v>
      </c>
      <c r="G343" s="10"/>
    </row>
    <row r="344" spans="1:7" x14ac:dyDescent="0.25">
      <c r="A344" s="60">
        <v>38777</v>
      </c>
      <c r="B344" s="72">
        <v>10547.8098458</v>
      </c>
      <c r="C344" s="72">
        <v>64.517854600000007</v>
      </c>
      <c r="D344" s="10"/>
      <c r="E344" s="72">
        <v>72.180968699999994</v>
      </c>
      <c r="F344" s="72">
        <v>57.107396000000001</v>
      </c>
      <c r="G344" s="10"/>
    </row>
    <row r="345" spans="1:7" x14ac:dyDescent="0.25">
      <c r="A345" s="8">
        <v>38808</v>
      </c>
      <c r="B345" s="72">
        <v>10566.1653642</v>
      </c>
      <c r="C345" s="72">
        <v>64.5672596</v>
      </c>
      <c r="D345" s="10"/>
      <c r="E345" s="72">
        <v>72.092272500000007</v>
      </c>
      <c r="F345" s="72">
        <v>57.290162199999997</v>
      </c>
      <c r="G345" s="10"/>
    </row>
    <row r="346" spans="1:7" x14ac:dyDescent="0.25">
      <c r="A346" s="8">
        <v>38838</v>
      </c>
      <c r="B346" s="72">
        <v>10576.9748366</v>
      </c>
      <c r="C346" s="72">
        <v>64.570501300000004</v>
      </c>
      <c r="D346" s="10"/>
      <c r="E346" s="72">
        <v>71.936460400000001</v>
      </c>
      <c r="F346" s="72">
        <v>57.447089200000001</v>
      </c>
      <c r="G346" s="10"/>
    </row>
    <row r="347" spans="1:7" x14ac:dyDescent="0.25">
      <c r="A347" s="8">
        <v>38869</v>
      </c>
      <c r="B347" s="72">
        <v>10619.8826845</v>
      </c>
      <c r="C347" s="72">
        <v>64.769501199999993</v>
      </c>
      <c r="D347" s="10"/>
      <c r="E347" s="72">
        <v>72.186405100000002</v>
      </c>
      <c r="F347" s="72">
        <v>57.596656099999997</v>
      </c>
      <c r="G347" s="10"/>
    </row>
    <row r="348" spans="1:7" x14ac:dyDescent="0.25">
      <c r="A348" s="8">
        <v>38899</v>
      </c>
      <c r="B348" s="72">
        <v>10657.534922700001</v>
      </c>
      <c r="C348" s="72">
        <v>64.8946112</v>
      </c>
      <c r="D348" s="10"/>
      <c r="E348" s="72">
        <v>72.371617499999999</v>
      </c>
      <c r="F348" s="72">
        <v>57.662603900000001</v>
      </c>
      <c r="G348" s="10"/>
    </row>
    <row r="349" spans="1:7" x14ac:dyDescent="0.25">
      <c r="A349" s="8">
        <v>38930</v>
      </c>
      <c r="B349" s="72">
        <v>10682.7960227</v>
      </c>
      <c r="C349" s="72">
        <v>64.9439742</v>
      </c>
      <c r="D349" s="10"/>
      <c r="E349" s="72">
        <v>72.369842500000004</v>
      </c>
      <c r="F349" s="72">
        <v>57.760375600000003</v>
      </c>
      <c r="G349" s="10"/>
    </row>
    <row r="350" spans="1:7" x14ac:dyDescent="0.25">
      <c r="A350" s="8">
        <v>38961</v>
      </c>
      <c r="B350" s="72">
        <v>10723.5607765</v>
      </c>
      <c r="C350" s="72">
        <v>65.087294999999997</v>
      </c>
      <c r="D350" s="10"/>
      <c r="E350" s="72">
        <v>72.5257857</v>
      </c>
      <c r="F350" s="72">
        <v>57.890461899999998</v>
      </c>
      <c r="G350" s="10"/>
    </row>
    <row r="351" spans="1:7" x14ac:dyDescent="0.25">
      <c r="A351" s="8">
        <v>38991</v>
      </c>
      <c r="B351" s="72">
        <v>10671.842876999999</v>
      </c>
      <c r="C351" s="72">
        <v>64.672117</v>
      </c>
      <c r="D351" s="10"/>
      <c r="E351" s="72">
        <v>72.108056500000004</v>
      </c>
      <c r="F351" s="72">
        <v>57.477521899999999</v>
      </c>
      <c r="G351" s="10"/>
    </row>
    <row r="352" spans="1:7" x14ac:dyDescent="0.25">
      <c r="A352" s="8">
        <v>39022</v>
      </c>
      <c r="B352" s="72">
        <v>10713.5735045</v>
      </c>
      <c r="C352" s="72">
        <v>64.823651999999996</v>
      </c>
      <c r="D352" s="10"/>
      <c r="E352" s="72">
        <v>72.226203100000006</v>
      </c>
      <c r="F352" s="72">
        <v>57.661152999999999</v>
      </c>
      <c r="G352" s="10"/>
    </row>
    <row r="353" spans="1:7" x14ac:dyDescent="0.25">
      <c r="A353" s="8">
        <v>39052</v>
      </c>
      <c r="B353" s="72">
        <v>10774.540147199999</v>
      </c>
      <c r="C353" s="72">
        <v>65.090926699999997</v>
      </c>
      <c r="D353" s="10"/>
      <c r="E353" s="72">
        <v>72.457173999999995</v>
      </c>
      <c r="F353" s="72">
        <v>57.963310200000002</v>
      </c>
      <c r="G353" s="10"/>
    </row>
    <row r="354" spans="1:7" x14ac:dyDescent="0.25">
      <c r="A354" s="8">
        <v>39083</v>
      </c>
      <c r="B354" s="72">
        <v>10766.452891200001</v>
      </c>
      <c r="C354" s="72">
        <v>64.909944999999993</v>
      </c>
      <c r="D354" s="10"/>
      <c r="E354" s="72">
        <v>72.262960199999995</v>
      </c>
      <c r="F354" s="72">
        <v>57.793416499999999</v>
      </c>
      <c r="G354" s="10"/>
    </row>
    <row r="355" spans="1:7" x14ac:dyDescent="0.25">
      <c r="A355" s="8">
        <v>39114</v>
      </c>
      <c r="B355" s="72">
        <v>10808.724118800001</v>
      </c>
      <c r="C355" s="72">
        <v>65.0326764</v>
      </c>
      <c r="D355" s="10"/>
      <c r="E355" s="72">
        <v>72.330691700000003</v>
      </c>
      <c r="F355" s="72">
        <v>57.967724699999998</v>
      </c>
      <c r="G355" s="10"/>
    </row>
    <row r="356" spans="1:7" x14ac:dyDescent="0.25">
      <c r="A356" s="8">
        <v>39142</v>
      </c>
      <c r="B356" s="72">
        <v>10819.6414291</v>
      </c>
      <c r="C356" s="72">
        <v>64.966657999999995</v>
      </c>
      <c r="D356" s="10"/>
      <c r="E356" s="72">
        <v>72.379263899999998</v>
      </c>
      <c r="F356" s="72">
        <v>57.789057300000003</v>
      </c>
      <c r="G356" s="10"/>
    </row>
    <row r="357" spans="1:7" x14ac:dyDescent="0.25">
      <c r="A357" s="8">
        <v>39173</v>
      </c>
      <c r="B357" s="72">
        <v>10841.6383792</v>
      </c>
      <c r="C357" s="72">
        <v>65.002726699999997</v>
      </c>
      <c r="D357" s="10"/>
      <c r="E357" s="72">
        <v>72.408758500000005</v>
      </c>
      <c r="F357" s="72">
        <v>57.829900700000003</v>
      </c>
      <c r="G357" s="10"/>
    </row>
    <row r="358" spans="1:7" x14ac:dyDescent="0.25">
      <c r="A358" s="8">
        <v>39203</v>
      </c>
      <c r="B358" s="72">
        <v>10865.3887851</v>
      </c>
      <c r="C358" s="72">
        <v>65.049167299999993</v>
      </c>
      <c r="D358" s="10"/>
      <c r="E358" s="72">
        <v>72.409211600000006</v>
      </c>
      <c r="F358" s="72">
        <v>57.919310099999997</v>
      </c>
      <c r="G358" s="10"/>
    </row>
    <row r="359" spans="1:7" x14ac:dyDescent="0.25">
      <c r="A359" s="8">
        <v>39234</v>
      </c>
      <c r="B359" s="72">
        <v>10895.3652157</v>
      </c>
      <c r="C359" s="72">
        <v>65.132710000000003</v>
      </c>
      <c r="D359" s="10"/>
      <c r="E359" s="72">
        <v>72.625596299999998</v>
      </c>
      <c r="F359" s="72">
        <v>57.8725649</v>
      </c>
      <c r="G359" s="10"/>
    </row>
    <row r="360" spans="1:7" x14ac:dyDescent="0.25">
      <c r="A360" s="8">
        <v>39264</v>
      </c>
      <c r="B360" s="72">
        <v>10911.1135003</v>
      </c>
      <c r="C360" s="72">
        <v>65.122776700000003</v>
      </c>
      <c r="D360" s="10"/>
      <c r="E360" s="72">
        <v>72.474644100000006</v>
      </c>
      <c r="F360" s="72">
        <v>57.998620600000002</v>
      </c>
      <c r="G360" s="10"/>
    </row>
    <row r="361" spans="1:7" x14ac:dyDescent="0.25">
      <c r="A361" s="8">
        <v>39295</v>
      </c>
      <c r="B361" s="72">
        <v>10955.5869449</v>
      </c>
      <c r="C361" s="72">
        <v>65.284031999999996</v>
      </c>
      <c r="D361" s="10"/>
      <c r="E361" s="72">
        <v>72.653020100000006</v>
      </c>
      <c r="F361" s="72">
        <v>58.142612300000003</v>
      </c>
      <c r="G361" s="10"/>
    </row>
    <row r="362" spans="1:7" x14ac:dyDescent="0.25">
      <c r="A362" s="8">
        <v>39326</v>
      </c>
      <c r="B362" s="72">
        <v>10976.0281361</v>
      </c>
      <c r="C362" s="72">
        <v>65.301810000000003</v>
      </c>
      <c r="D362" s="10"/>
      <c r="E362" s="72">
        <v>72.516986700000004</v>
      </c>
      <c r="F362" s="72">
        <v>58.3088148</v>
      </c>
      <c r="G362" s="10"/>
    </row>
    <row r="363" spans="1:7" x14ac:dyDescent="0.25">
      <c r="A363" s="8">
        <v>39356</v>
      </c>
      <c r="B363" s="72">
        <v>10978.892008500001</v>
      </c>
      <c r="C363" s="72">
        <v>65.212061300000002</v>
      </c>
      <c r="D363" s="10"/>
      <c r="E363" s="72">
        <v>72.313521199999997</v>
      </c>
      <c r="F363" s="72">
        <v>58.328587300000002</v>
      </c>
      <c r="G363" s="10"/>
    </row>
    <row r="364" spans="1:7" x14ac:dyDescent="0.25">
      <c r="A364" s="8">
        <v>39387</v>
      </c>
      <c r="B364" s="72">
        <v>11050.961479</v>
      </c>
      <c r="C364" s="72">
        <v>65.532995900000003</v>
      </c>
      <c r="D364" s="10"/>
      <c r="E364" s="72">
        <v>72.813008199999999</v>
      </c>
      <c r="F364" s="72">
        <v>58.475675099999997</v>
      </c>
      <c r="G364" s="10"/>
    </row>
    <row r="365" spans="1:7" x14ac:dyDescent="0.25">
      <c r="A365" s="8">
        <v>39417</v>
      </c>
      <c r="B365" s="72">
        <v>11058.604558999999</v>
      </c>
      <c r="C365" s="72">
        <v>65.471457900000004</v>
      </c>
      <c r="D365" s="10"/>
      <c r="E365" s="72">
        <v>72.772145100000003</v>
      </c>
      <c r="F365" s="72">
        <v>58.3933976</v>
      </c>
      <c r="G365" s="10"/>
    </row>
    <row r="366" spans="1:7" x14ac:dyDescent="0.25">
      <c r="A366" s="8">
        <v>39448</v>
      </c>
      <c r="B366" s="72">
        <v>11081.816983500001</v>
      </c>
      <c r="C366" s="72">
        <v>65.459373499999998</v>
      </c>
      <c r="D366" s="10"/>
      <c r="E366" s="72">
        <v>72.674401000000003</v>
      </c>
      <c r="F366" s="72">
        <v>58.4624855</v>
      </c>
      <c r="G366" s="10"/>
    </row>
    <row r="367" spans="1:7" x14ac:dyDescent="0.25">
      <c r="A367" s="8">
        <v>39479</v>
      </c>
      <c r="B367" s="72">
        <v>11090.083658400001</v>
      </c>
      <c r="C367" s="72">
        <v>65.359273000000002</v>
      </c>
      <c r="D367" s="10"/>
      <c r="E367" s="72">
        <v>72.572026899999997</v>
      </c>
      <c r="F367" s="72">
        <v>58.362678000000002</v>
      </c>
      <c r="G367" s="10"/>
    </row>
    <row r="368" spans="1:7" x14ac:dyDescent="0.25">
      <c r="A368" s="8">
        <v>39508</v>
      </c>
      <c r="B368" s="72">
        <v>11121.1759848</v>
      </c>
      <c r="C368" s="72">
        <v>65.393832599999996</v>
      </c>
      <c r="D368" s="10"/>
      <c r="E368" s="72">
        <v>72.640082899999996</v>
      </c>
      <c r="F368" s="72">
        <v>58.362884600000001</v>
      </c>
      <c r="G368" s="10"/>
    </row>
    <row r="369" spans="1:7" x14ac:dyDescent="0.25">
      <c r="A369" s="8">
        <v>39539</v>
      </c>
      <c r="B369" s="72">
        <v>11185.5435984</v>
      </c>
      <c r="C369" s="72">
        <v>65.6592378</v>
      </c>
      <c r="D369" s="10"/>
      <c r="E369" s="72">
        <v>72.707924000000006</v>
      </c>
      <c r="F369" s="72">
        <v>58.818167199999998</v>
      </c>
      <c r="G369" s="10"/>
    </row>
    <row r="370" spans="1:7" x14ac:dyDescent="0.25">
      <c r="A370" s="8">
        <v>39569</v>
      </c>
      <c r="B370" s="72">
        <v>11156.5343701</v>
      </c>
      <c r="C370" s="72">
        <v>65.376580399999995</v>
      </c>
      <c r="D370" s="10"/>
      <c r="E370" s="72">
        <v>72.510198299999999</v>
      </c>
      <c r="F370" s="72">
        <v>58.451279700000001</v>
      </c>
      <c r="G370" s="10"/>
    </row>
    <row r="371" spans="1:7" x14ac:dyDescent="0.25">
      <c r="A371" s="8">
        <v>39600</v>
      </c>
      <c r="B371" s="72">
        <v>11208.9906582</v>
      </c>
      <c r="C371" s="72">
        <v>65.5714258</v>
      </c>
      <c r="D371" s="10"/>
      <c r="E371" s="72">
        <v>72.832125700000006</v>
      </c>
      <c r="F371" s="72">
        <v>58.520910999999998</v>
      </c>
      <c r="G371" s="10"/>
    </row>
    <row r="372" spans="1:7" x14ac:dyDescent="0.25">
      <c r="A372" s="8">
        <v>39630</v>
      </c>
      <c r="B372" s="72">
        <v>11228.7222368</v>
      </c>
      <c r="C372" s="72">
        <v>65.559070500000004</v>
      </c>
      <c r="D372" s="10"/>
      <c r="E372" s="72">
        <v>72.515644499999993</v>
      </c>
      <c r="F372" s="72">
        <v>58.802068900000002</v>
      </c>
      <c r="G372" s="10"/>
    </row>
    <row r="373" spans="1:7" x14ac:dyDescent="0.25">
      <c r="A373" s="8">
        <v>39661</v>
      </c>
      <c r="B373" s="72">
        <v>11245.1494195</v>
      </c>
      <c r="C373" s="72">
        <v>65.527477399999995</v>
      </c>
      <c r="D373" s="10"/>
      <c r="E373" s="72">
        <v>72.570216500000001</v>
      </c>
      <c r="F373" s="72">
        <v>58.685015300000003</v>
      </c>
      <c r="G373" s="10"/>
    </row>
    <row r="374" spans="1:7" x14ac:dyDescent="0.25">
      <c r="A374" s="8">
        <v>39692</v>
      </c>
      <c r="B374" s="72">
        <v>11260.7274485</v>
      </c>
      <c r="C374" s="72">
        <v>65.491098600000001</v>
      </c>
      <c r="D374" s="10"/>
      <c r="E374" s="72">
        <v>72.674454499999996</v>
      </c>
      <c r="F374" s="72">
        <v>58.510173799999997</v>
      </c>
      <c r="G374" s="10"/>
    </row>
    <row r="375" spans="1:7" x14ac:dyDescent="0.25">
      <c r="A375" s="8">
        <v>39722</v>
      </c>
      <c r="B375" s="72">
        <v>11270.7373068</v>
      </c>
      <c r="C375" s="72">
        <v>65.429428799999997</v>
      </c>
      <c r="D375" s="10"/>
      <c r="E375" s="72">
        <v>72.512545700000004</v>
      </c>
      <c r="F375" s="72">
        <v>58.544978700000001</v>
      </c>
      <c r="G375" s="10"/>
    </row>
    <row r="376" spans="1:7" x14ac:dyDescent="0.25">
      <c r="A376" s="8">
        <v>39753</v>
      </c>
      <c r="B376" s="72">
        <v>11284.969311999999</v>
      </c>
      <c r="C376" s="72">
        <v>65.392446199999995</v>
      </c>
      <c r="D376" s="10"/>
      <c r="E376" s="72">
        <v>72.366117799999998</v>
      </c>
      <c r="F376" s="72">
        <v>58.613478999999998</v>
      </c>
      <c r="G376" s="10"/>
    </row>
    <row r="377" spans="1:7" x14ac:dyDescent="0.25">
      <c r="A377" s="8">
        <v>39783</v>
      </c>
      <c r="B377" s="72">
        <v>11305.575175600001</v>
      </c>
      <c r="C377" s="72">
        <v>65.392469199999994</v>
      </c>
      <c r="D377" s="10"/>
      <c r="E377" s="72">
        <v>72.478600900000004</v>
      </c>
      <c r="F377" s="72">
        <v>58.503242100000001</v>
      </c>
      <c r="G377" s="10"/>
    </row>
    <row r="378" spans="1:7" x14ac:dyDescent="0.25">
      <c r="A378" s="8">
        <v>39814</v>
      </c>
      <c r="B378" s="72">
        <v>11348.6199621</v>
      </c>
      <c r="C378" s="72">
        <v>65.502708200000001</v>
      </c>
      <c r="D378" s="10"/>
      <c r="E378" s="72">
        <v>72.414354799999998</v>
      </c>
      <c r="F378" s="72">
        <v>58.782163300000001</v>
      </c>
      <c r="G378" s="10"/>
    </row>
    <row r="379" spans="1:7" x14ac:dyDescent="0.25">
      <c r="A379" s="8">
        <v>39845</v>
      </c>
      <c r="B379" s="72">
        <v>11409.3848829</v>
      </c>
      <c r="C379" s="72">
        <v>65.714548500000006</v>
      </c>
      <c r="D379" s="10"/>
      <c r="E379" s="72">
        <v>72.426269500000004</v>
      </c>
      <c r="F379" s="72">
        <v>59.1874568</v>
      </c>
      <c r="G379" s="10"/>
    </row>
    <row r="380" spans="1:7" x14ac:dyDescent="0.25">
      <c r="A380" s="8">
        <v>39873</v>
      </c>
      <c r="B380" s="72">
        <v>11423.196980999999</v>
      </c>
      <c r="C380" s="72">
        <v>65.655628699999994</v>
      </c>
      <c r="D380" s="10"/>
      <c r="E380" s="72">
        <v>72.416659999999993</v>
      </c>
      <c r="F380" s="72">
        <v>59.079658700000003</v>
      </c>
      <c r="G380" s="10"/>
    </row>
    <row r="381" spans="1:7" x14ac:dyDescent="0.25">
      <c r="A381" s="8">
        <v>39904</v>
      </c>
      <c r="B381" s="72">
        <v>11424.0999605</v>
      </c>
      <c r="C381" s="72">
        <v>65.5652781</v>
      </c>
      <c r="D381" s="10"/>
      <c r="E381" s="72">
        <v>72.384850799999995</v>
      </c>
      <c r="F381" s="72">
        <v>58.931964999999998</v>
      </c>
      <c r="G381" s="10"/>
    </row>
    <row r="382" spans="1:7" x14ac:dyDescent="0.25">
      <c r="A382" s="8">
        <v>39934</v>
      </c>
      <c r="B382" s="72">
        <v>11437.8561735</v>
      </c>
      <c r="C382" s="72">
        <v>65.548839000000001</v>
      </c>
      <c r="D382" s="10"/>
      <c r="E382" s="72">
        <v>72.381954300000004</v>
      </c>
      <c r="F382" s="72">
        <v>58.9019713</v>
      </c>
      <c r="G382" s="10"/>
    </row>
    <row r="383" spans="1:7" x14ac:dyDescent="0.25">
      <c r="A383" s="8">
        <v>39965</v>
      </c>
      <c r="B383" s="72">
        <v>11424.8436705</v>
      </c>
      <c r="C383" s="72">
        <v>65.379273499999996</v>
      </c>
      <c r="D383" s="10"/>
      <c r="E383" s="72">
        <v>72.214329199999995</v>
      </c>
      <c r="F383" s="72">
        <v>58.730113799999998</v>
      </c>
      <c r="G383" s="10"/>
    </row>
    <row r="384" spans="1:7" x14ac:dyDescent="0.25">
      <c r="A384" s="8">
        <v>39995</v>
      </c>
      <c r="B384" s="72">
        <v>11448.806356900001</v>
      </c>
      <c r="C384" s="72">
        <v>65.410245900000007</v>
      </c>
      <c r="D384" s="10"/>
      <c r="E384" s="72">
        <v>72.289955899999995</v>
      </c>
      <c r="F384" s="72">
        <v>58.717676300000001</v>
      </c>
      <c r="G384" s="10"/>
    </row>
    <row r="385" spans="1:7" x14ac:dyDescent="0.25">
      <c r="A385" s="8">
        <v>40026</v>
      </c>
      <c r="B385" s="72">
        <v>11443.5363057</v>
      </c>
      <c r="C385" s="72">
        <v>65.274358500000005</v>
      </c>
      <c r="D385" s="10"/>
      <c r="E385" s="72">
        <v>72.223172000000005</v>
      </c>
      <c r="F385" s="72">
        <v>58.514590699999999</v>
      </c>
      <c r="G385" s="10"/>
    </row>
    <row r="386" spans="1:7" x14ac:dyDescent="0.25">
      <c r="A386" s="8">
        <v>40057</v>
      </c>
      <c r="B386" s="72">
        <v>11458.909699</v>
      </c>
      <c r="C386" s="72">
        <v>65.256485799999993</v>
      </c>
      <c r="D386" s="10"/>
      <c r="E386" s="72">
        <v>72.205446199999997</v>
      </c>
      <c r="F386" s="72">
        <v>58.496612599999999</v>
      </c>
      <c r="G386" s="10"/>
    </row>
    <row r="387" spans="1:7" x14ac:dyDescent="0.25">
      <c r="A387" s="8">
        <v>40087</v>
      </c>
      <c r="B387" s="72">
        <v>11465.184567300001</v>
      </c>
      <c r="C387" s="72">
        <v>65.209611600000002</v>
      </c>
      <c r="D387" s="10"/>
      <c r="E387" s="72">
        <v>72.085714199999998</v>
      </c>
      <c r="F387" s="72">
        <v>58.521525500000003</v>
      </c>
      <c r="G387" s="10"/>
    </row>
    <row r="388" spans="1:7" x14ac:dyDescent="0.25">
      <c r="A388" s="8">
        <v>40118</v>
      </c>
      <c r="B388" s="72">
        <v>11489.7764262</v>
      </c>
      <c r="C388" s="72">
        <v>65.266889500000005</v>
      </c>
      <c r="D388" s="10"/>
      <c r="E388" s="72">
        <v>72.115474599999999</v>
      </c>
      <c r="F388" s="72">
        <v>58.606395499999998</v>
      </c>
      <c r="G388" s="10"/>
    </row>
    <row r="389" spans="1:7" x14ac:dyDescent="0.25">
      <c r="A389" s="8">
        <v>40148</v>
      </c>
      <c r="B389" s="72">
        <v>11519.6695117</v>
      </c>
      <c r="C389" s="72">
        <v>65.354112900000004</v>
      </c>
      <c r="D389" s="10"/>
      <c r="E389" s="72">
        <v>72.311852900000005</v>
      </c>
      <c r="F389" s="72">
        <v>58.588374999999999</v>
      </c>
      <c r="G389" s="10"/>
    </row>
    <row r="390" spans="1:7" x14ac:dyDescent="0.25">
      <c r="A390" s="8">
        <v>40179</v>
      </c>
      <c r="B390" s="72">
        <v>11544.336729299999</v>
      </c>
      <c r="C390" s="72">
        <v>65.385964900000005</v>
      </c>
      <c r="D390" s="10"/>
      <c r="E390" s="72">
        <v>72.383991699999996</v>
      </c>
      <c r="F390" s="72">
        <v>58.581151699999999</v>
      </c>
      <c r="G390" s="10"/>
    </row>
    <row r="391" spans="1:7" x14ac:dyDescent="0.25">
      <c r="A391" s="8">
        <v>40210</v>
      </c>
      <c r="B391" s="72">
        <v>11531.0128578</v>
      </c>
      <c r="C391" s="72">
        <v>65.202870300000001</v>
      </c>
      <c r="D391" s="10"/>
      <c r="E391" s="72">
        <v>72.305486099999996</v>
      </c>
      <c r="F391" s="72">
        <v>58.2964433</v>
      </c>
      <c r="G391" s="10"/>
    </row>
    <row r="392" spans="1:7" x14ac:dyDescent="0.25">
      <c r="A392" s="8">
        <v>40238</v>
      </c>
      <c r="B392" s="72">
        <v>11552.2830536</v>
      </c>
      <c r="C392" s="72">
        <v>65.2156892</v>
      </c>
      <c r="D392" s="10"/>
      <c r="E392" s="72">
        <v>72.205550400000007</v>
      </c>
      <c r="F392" s="72">
        <v>58.418992000000003</v>
      </c>
      <c r="G392" s="10"/>
    </row>
    <row r="393" spans="1:7" x14ac:dyDescent="0.25">
      <c r="A393" s="8">
        <v>40269</v>
      </c>
      <c r="B393" s="72">
        <v>11573.6649994</v>
      </c>
      <c r="C393" s="72">
        <v>65.264171899999994</v>
      </c>
      <c r="D393" s="10"/>
      <c r="E393" s="72">
        <v>72.303163900000001</v>
      </c>
      <c r="F393" s="72">
        <v>58.419654000000001</v>
      </c>
      <c r="G393" s="10"/>
    </row>
    <row r="394" spans="1:7" x14ac:dyDescent="0.25">
      <c r="A394" s="8">
        <v>40299</v>
      </c>
      <c r="B394" s="72">
        <v>11542.9223028</v>
      </c>
      <c r="C394" s="72">
        <v>65.018932699999993</v>
      </c>
      <c r="D394" s="10"/>
      <c r="E394" s="72">
        <v>71.972251</v>
      </c>
      <c r="F394" s="72">
        <v>58.257651699999997</v>
      </c>
      <c r="G394" s="10"/>
    </row>
    <row r="395" spans="1:7" x14ac:dyDescent="0.25">
      <c r="A395" s="8">
        <v>40330</v>
      </c>
      <c r="B395" s="72">
        <v>11589.0166496</v>
      </c>
      <c r="C395" s="72">
        <v>65.2065719</v>
      </c>
      <c r="D395" s="10"/>
      <c r="E395" s="72">
        <v>72.149976899999999</v>
      </c>
      <c r="F395" s="72">
        <v>58.454879099999999</v>
      </c>
      <c r="G395" s="10"/>
    </row>
    <row r="396" spans="1:7" x14ac:dyDescent="0.25">
      <c r="A396" s="8">
        <v>40360</v>
      </c>
      <c r="B396" s="72">
        <v>11634.2354381</v>
      </c>
      <c r="C396" s="72">
        <v>65.383504000000002</v>
      </c>
      <c r="D396" s="10"/>
      <c r="E396" s="72">
        <v>72.227102799999997</v>
      </c>
      <c r="F396" s="72">
        <v>58.7294603</v>
      </c>
      <c r="G396" s="10"/>
    </row>
    <row r="397" spans="1:7" x14ac:dyDescent="0.25">
      <c r="A397" s="8">
        <v>40391</v>
      </c>
      <c r="B397" s="72">
        <v>11647.237845400001</v>
      </c>
      <c r="C397" s="72">
        <v>65.379189299999993</v>
      </c>
      <c r="D397" s="10"/>
      <c r="E397" s="72">
        <v>72.249962499999995</v>
      </c>
      <c r="F397" s="72">
        <v>58.699232600000002</v>
      </c>
      <c r="G397" s="10"/>
    </row>
    <row r="398" spans="1:7" x14ac:dyDescent="0.25">
      <c r="A398" s="8">
        <v>40422</v>
      </c>
      <c r="B398" s="72">
        <v>11677.6139085</v>
      </c>
      <c r="C398" s="72">
        <v>65.472281699999996</v>
      </c>
      <c r="D398" s="10"/>
      <c r="E398" s="72">
        <v>72.467719299999999</v>
      </c>
      <c r="F398" s="72">
        <v>58.6717212</v>
      </c>
      <c r="G398" s="10"/>
    </row>
    <row r="399" spans="1:7" x14ac:dyDescent="0.25">
      <c r="A399" s="8">
        <v>40452</v>
      </c>
      <c r="B399" s="72">
        <v>11724.0486208</v>
      </c>
      <c r="C399" s="72">
        <v>65.655307800000003</v>
      </c>
      <c r="D399" s="10"/>
      <c r="E399" s="72">
        <v>72.577875300000002</v>
      </c>
      <c r="F399" s="72">
        <v>58.926257700000001</v>
      </c>
      <c r="G399" s="10"/>
    </row>
    <row r="400" spans="1:7" x14ac:dyDescent="0.25">
      <c r="A400" s="8">
        <v>40483</v>
      </c>
      <c r="B400" s="72">
        <v>11764.5949028</v>
      </c>
      <c r="C400" s="72">
        <v>65.804970699999998</v>
      </c>
      <c r="D400" s="10"/>
      <c r="E400" s="72">
        <v>72.674126299999998</v>
      </c>
      <c r="F400" s="72">
        <v>59.128500799999998</v>
      </c>
      <c r="G400" s="10"/>
    </row>
    <row r="401" spans="1:7" x14ac:dyDescent="0.25">
      <c r="A401" s="8">
        <v>40513</v>
      </c>
      <c r="B401" s="72">
        <v>11741.6305218</v>
      </c>
      <c r="C401" s="72">
        <v>65.599450300000001</v>
      </c>
      <c r="D401" s="10"/>
      <c r="E401" s="72">
        <v>72.555952899999994</v>
      </c>
      <c r="F401" s="72">
        <v>58.838749399999998</v>
      </c>
      <c r="G401" s="10"/>
    </row>
    <row r="402" spans="1:7" x14ac:dyDescent="0.25">
      <c r="A402" s="8">
        <v>40544</v>
      </c>
      <c r="B402" s="72">
        <v>11789.660851000001</v>
      </c>
      <c r="C402" s="72">
        <v>65.767448200000004</v>
      </c>
      <c r="D402" s="10"/>
      <c r="E402" s="72">
        <v>72.808040899999995</v>
      </c>
      <c r="F402" s="72">
        <v>58.925651000000002</v>
      </c>
      <c r="G402" s="10"/>
    </row>
    <row r="403" spans="1:7" x14ac:dyDescent="0.25">
      <c r="A403" s="8">
        <v>40575</v>
      </c>
      <c r="B403" s="72">
        <v>11760.011813499999</v>
      </c>
      <c r="C403" s="72">
        <v>65.502267399999994</v>
      </c>
      <c r="D403" s="10"/>
      <c r="E403" s="72">
        <v>72.526622099999997</v>
      </c>
      <c r="F403" s="72">
        <v>58.676891699999999</v>
      </c>
      <c r="G403" s="10"/>
    </row>
    <row r="404" spans="1:7" x14ac:dyDescent="0.25">
      <c r="A404" s="8">
        <v>40603</v>
      </c>
      <c r="B404" s="72">
        <v>11796.550909899999</v>
      </c>
      <c r="C404" s="72">
        <v>65.605994600000002</v>
      </c>
      <c r="D404" s="10"/>
      <c r="E404" s="72">
        <v>72.358156399999999</v>
      </c>
      <c r="F404" s="72">
        <v>59.045695899999998</v>
      </c>
      <c r="G404" s="10"/>
    </row>
    <row r="405" spans="1:7" x14ac:dyDescent="0.25">
      <c r="A405" s="8">
        <v>40634</v>
      </c>
      <c r="B405" s="72">
        <v>11765.744734600001</v>
      </c>
      <c r="C405" s="72">
        <v>65.3559135</v>
      </c>
      <c r="D405" s="10"/>
      <c r="E405" s="72">
        <v>72.161880400000001</v>
      </c>
      <c r="F405" s="72">
        <v>58.742691000000001</v>
      </c>
      <c r="G405" s="10"/>
    </row>
    <row r="406" spans="1:7" x14ac:dyDescent="0.25">
      <c r="A406" s="8">
        <v>40664</v>
      </c>
      <c r="B406" s="72">
        <v>11762.8568402</v>
      </c>
      <c r="C406" s="72">
        <v>65.261319400000005</v>
      </c>
      <c r="D406" s="10"/>
      <c r="E406" s="72">
        <v>71.976756100000003</v>
      </c>
      <c r="F406" s="72">
        <v>58.735412699999998</v>
      </c>
      <c r="G406" s="10"/>
    </row>
    <row r="407" spans="1:7" x14ac:dyDescent="0.25">
      <c r="A407" s="8">
        <v>40695</v>
      </c>
      <c r="B407" s="72">
        <v>11785.161319299999</v>
      </c>
      <c r="C407" s="72">
        <v>65.306561299999998</v>
      </c>
      <c r="D407" s="10"/>
      <c r="E407" s="72">
        <v>71.889594299999999</v>
      </c>
      <c r="F407" s="72">
        <v>58.908690999999997</v>
      </c>
      <c r="G407" s="10"/>
    </row>
    <row r="408" spans="1:7" x14ac:dyDescent="0.25">
      <c r="A408" s="8">
        <v>40725</v>
      </c>
      <c r="B408" s="72">
        <v>11811.1814006</v>
      </c>
      <c r="C408" s="72">
        <v>65.372100500000002</v>
      </c>
      <c r="D408" s="10"/>
      <c r="E408" s="72">
        <v>71.967228599999999</v>
      </c>
      <c r="F408" s="72">
        <v>58.964809199999998</v>
      </c>
    </row>
    <row r="409" spans="1:7" x14ac:dyDescent="0.25">
      <c r="A409" s="8">
        <v>40756</v>
      </c>
      <c r="B409" s="72">
        <v>11843.185611700001</v>
      </c>
      <c r="C409" s="72">
        <v>65.467411100000007</v>
      </c>
      <c r="D409" s="10"/>
      <c r="E409" s="72">
        <v>72.168781800000005</v>
      </c>
      <c r="F409" s="72">
        <v>58.9587918</v>
      </c>
    </row>
    <row r="410" spans="1:7" x14ac:dyDescent="0.25">
      <c r="A410" s="8">
        <v>40787</v>
      </c>
      <c r="B410" s="72">
        <v>11865.718329400001</v>
      </c>
      <c r="C410" s="72">
        <v>65.510185100000001</v>
      </c>
      <c r="D410" s="10"/>
      <c r="E410" s="72">
        <v>72.131911900000006</v>
      </c>
      <c r="F410" s="72">
        <v>59.080802499999997</v>
      </c>
    </row>
    <row r="411" spans="1:7" x14ac:dyDescent="0.25">
      <c r="A411" s="8">
        <v>40817</v>
      </c>
      <c r="B411" s="72">
        <v>11864.8299073</v>
      </c>
      <c r="C411" s="72">
        <v>65.406239799999994</v>
      </c>
      <c r="D411" s="10"/>
      <c r="E411" s="72">
        <v>72.078386699999996</v>
      </c>
      <c r="F411" s="72">
        <v>58.927149200000002</v>
      </c>
    </row>
    <row r="412" spans="1:7" x14ac:dyDescent="0.25">
      <c r="A412" s="8">
        <v>40848</v>
      </c>
      <c r="B412" s="72">
        <v>11874.175173400001</v>
      </c>
      <c r="C412" s="72">
        <v>65.358930299999997</v>
      </c>
      <c r="D412" s="10"/>
      <c r="E412" s="72">
        <v>72.048771299999999</v>
      </c>
      <c r="F412" s="72">
        <v>58.861933999999998</v>
      </c>
    </row>
    <row r="413" spans="1:7" x14ac:dyDescent="0.25">
      <c r="A413" s="8">
        <v>40878</v>
      </c>
      <c r="B413" s="72">
        <v>11847.408903699999</v>
      </c>
      <c r="C413" s="72">
        <v>65.113301899999996</v>
      </c>
      <c r="D413" s="10"/>
      <c r="E413" s="72">
        <v>71.823546300000004</v>
      </c>
      <c r="F413" s="72">
        <v>58.595745000000001</v>
      </c>
    </row>
    <row r="414" spans="1:7" x14ac:dyDescent="0.25">
      <c r="A414" s="8">
        <v>40909</v>
      </c>
      <c r="B414" s="72">
        <v>11906.062921000001</v>
      </c>
      <c r="C414" s="72">
        <v>65.319525299999995</v>
      </c>
      <c r="D414" s="10"/>
      <c r="E414" s="72">
        <v>72.151063100000002</v>
      </c>
      <c r="F414" s="72">
        <v>58.683922000000003</v>
      </c>
    </row>
    <row r="415" spans="1:7" x14ac:dyDescent="0.25">
      <c r="A415" s="8">
        <v>40940</v>
      </c>
      <c r="B415" s="72">
        <v>11887.6897515</v>
      </c>
      <c r="C415" s="72">
        <v>65.103187800000001</v>
      </c>
      <c r="D415" s="10"/>
      <c r="E415" s="72">
        <v>71.794572599999995</v>
      </c>
      <c r="F415" s="72">
        <v>58.603503600000003</v>
      </c>
    </row>
    <row r="416" spans="1:7" x14ac:dyDescent="0.25">
      <c r="A416" s="8">
        <v>40969</v>
      </c>
      <c r="B416" s="72">
        <v>11953.2687553</v>
      </c>
      <c r="C416" s="72">
        <v>65.346557500000003</v>
      </c>
      <c r="D416" s="10"/>
      <c r="E416" s="72">
        <v>71.778033100000002</v>
      </c>
      <c r="F416" s="72">
        <v>59.099111600000001</v>
      </c>
    </row>
    <row r="417" spans="1:6" x14ac:dyDescent="0.25">
      <c r="A417" s="8">
        <v>41000</v>
      </c>
      <c r="B417" s="72">
        <v>11917.0206922</v>
      </c>
      <c r="C417" s="72">
        <v>65.056562</v>
      </c>
      <c r="D417" s="10"/>
      <c r="E417" s="72">
        <v>71.693391899999995</v>
      </c>
      <c r="F417" s="72">
        <v>58.608913999999999</v>
      </c>
    </row>
    <row r="418" spans="1:6" x14ac:dyDescent="0.25">
      <c r="A418" s="8">
        <v>41030</v>
      </c>
      <c r="B418" s="72">
        <v>11987.885519199999</v>
      </c>
      <c r="C418" s="72">
        <v>65.351295800000003</v>
      </c>
      <c r="D418" s="10"/>
      <c r="E418" s="72">
        <v>71.768733600000004</v>
      </c>
      <c r="F418" s="72">
        <v>59.116072199999998</v>
      </c>
    </row>
    <row r="419" spans="1:6" x14ac:dyDescent="0.25">
      <c r="A419" s="8">
        <v>41061</v>
      </c>
      <c r="B419" s="72">
        <v>11955.766076100001</v>
      </c>
      <c r="C419" s="72">
        <v>65.084591399999994</v>
      </c>
      <c r="D419" s="10"/>
      <c r="E419" s="72">
        <v>71.580301599999999</v>
      </c>
      <c r="F419" s="72">
        <v>58.772625599999998</v>
      </c>
    </row>
    <row r="420" spans="1:6" x14ac:dyDescent="0.25">
      <c r="A420" s="8">
        <v>41091</v>
      </c>
      <c r="B420" s="72">
        <v>11968.795409099999</v>
      </c>
      <c r="C420" s="72">
        <v>65.059731099999993</v>
      </c>
      <c r="D420" s="10"/>
      <c r="E420" s="72">
        <v>71.499121799999998</v>
      </c>
      <c r="F420" s="72">
        <v>58.802226400000002</v>
      </c>
    </row>
    <row r="421" spans="1:6" x14ac:dyDescent="0.25">
      <c r="A421" s="8">
        <v>41122</v>
      </c>
      <c r="B421" s="72">
        <v>11979.0939872</v>
      </c>
      <c r="C421" s="72">
        <v>65.020125399999998</v>
      </c>
      <c r="D421" s="10"/>
      <c r="E421" s="72">
        <v>71.605335699999998</v>
      </c>
      <c r="F421" s="72">
        <v>58.620638900000003</v>
      </c>
    </row>
    <row r="422" spans="1:6" x14ac:dyDescent="0.25">
      <c r="A422" s="8">
        <v>41153</v>
      </c>
      <c r="B422" s="72">
        <v>12051.629775400001</v>
      </c>
      <c r="C422" s="72">
        <v>65.317948200000004</v>
      </c>
      <c r="D422" s="10"/>
      <c r="E422" s="72">
        <v>71.802128600000003</v>
      </c>
      <c r="F422" s="72">
        <v>59.016379299999997</v>
      </c>
    </row>
    <row r="423" spans="1:6" x14ac:dyDescent="0.25">
      <c r="A423" s="8">
        <v>41183</v>
      </c>
      <c r="B423" s="72">
        <v>12042.626337600001</v>
      </c>
      <c r="C423" s="72">
        <v>65.179591700000003</v>
      </c>
      <c r="D423" s="10"/>
      <c r="E423" s="72">
        <v>71.754508000000001</v>
      </c>
      <c r="F423" s="72">
        <v>58.790384600000003</v>
      </c>
    </row>
    <row r="424" spans="1:6" x14ac:dyDescent="0.25">
      <c r="A424" s="8">
        <v>41214</v>
      </c>
      <c r="B424" s="72">
        <v>12016.962083599999</v>
      </c>
      <c r="C424" s="72">
        <v>64.9515593</v>
      </c>
      <c r="D424" s="10"/>
      <c r="E424" s="72">
        <v>71.484583299999997</v>
      </c>
      <c r="F424" s="72">
        <v>58.603574600000002</v>
      </c>
    </row>
    <row r="425" spans="1:6" x14ac:dyDescent="0.25">
      <c r="A425" s="8">
        <v>41244</v>
      </c>
      <c r="B425" s="72">
        <v>12051.601629000001</v>
      </c>
      <c r="C425" s="72">
        <v>65.049649900000006</v>
      </c>
      <c r="D425" s="10"/>
      <c r="E425" s="72">
        <v>71.732222699999994</v>
      </c>
      <c r="F425" s="72">
        <v>58.556904400000001</v>
      </c>
    </row>
    <row r="426" spans="1:6" x14ac:dyDescent="0.25">
      <c r="A426" s="8">
        <v>41275</v>
      </c>
      <c r="B426" s="72">
        <v>12116.6180322</v>
      </c>
      <c r="C426" s="72">
        <v>65.292110600000001</v>
      </c>
      <c r="D426" s="10"/>
      <c r="E426" s="72">
        <v>71.924706799999996</v>
      </c>
      <c r="F426" s="72">
        <v>58.848734499999999</v>
      </c>
    </row>
    <row r="427" spans="1:6" x14ac:dyDescent="0.25">
      <c r="A427" s="8">
        <v>41306</v>
      </c>
      <c r="B427" s="72">
        <v>12120.622103199999</v>
      </c>
      <c r="C427" s="72">
        <v>65.205532199999993</v>
      </c>
      <c r="D427" s="10"/>
      <c r="E427" s="72">
        <v>71.6751407</v>
      </c>
      <c r="F427" s="72">
        <v>58.9213065</v>
      </c>
    </row>
    <row r="428" spans="1:6" x14ac:dyDescent="0.25">
      <c r="A428" s="8">
        <v>41334</v>
      </c>
      <c r="B428" s="72">
        <v>12118.950343500001</v>
      </c>
      <c r="C428" s="72">
        <v>65.088763099999994</v>
      </c>
      <c r="D428" s="10"/>
      <c r="E428" s="72">
        <v>71.543095800000003</v>
      </c>
      <c r="F428" s="72">
        <v>58.820167300000001</v>
      </c>
    </row>
    <row r="429" spans="1:6" x14ac:dyDescent="0.25">
      <c r="A429" s="8">
        <v>41365</v>
      </c>
      <c r="B429" s="72">
        <v>12146.021476800001</v>
      </c>
      <c r="C429" s="72">
        <v>65.149242400000006</v>
      </c>
      <c r="D429" s="10"/>
      <c r="E429" s="72">
        <v>71.497090099999994</v>
      </c>
      <c r="F429" s="72">
        <v>58.984065800000003</v>
      </c>
    </row>
    <row r="430" spans="1:6" x14ac:dyDescent="0.25">
      <c r="A430" s="8">
        <v>41395</v>
      </c>
      <c r="B430" s="72">
        <v>12139.015094599999</v>
      </c>
      <c r="C430" s="72">
        <v>65.027009000000007</v>
      </c>
      <c r="D430" s="10"/>
      <c r="E430" s="72">
        <v>71.559600000000003</v>
      </c>
      <c r="F430" s="72">
        <v>58.682426999999997</v>
      </c>
    </row>
    <row r="431" spans="1:6" x14ac:dyDescent="0.25">
      <c r="A431" s="8">
        <v>41426</v>
      </c>
      <c r="B431" s="72">
        <v>12162.710141</v>
      </c>
      <c r="C431" s="72">
        <v>65.069349700000004</v>
      </c>
      <c r="D431" s="10"/>
      <c r="E431" s="72">
        <v>71.597621799999999</v>
      </c>
      <c r="F431" s="72">
        <v>58.728960800000003</v>
      </c>
    </row>
    <row r="432" spans="1:6" x14ac:dyDescent="0.25">
      <c r="A432" s="8">
        <v>41456</v>
      </c>
      <c r="B432" s="72">
        <v>12141.569348200001</v>
      </c>
      <c r="C432" s="72">
        <v>64.868333000000007</v>
      </c>
      <c r="D432" s="10"/>
      <c r="E432" s="72">
        <v>71.265933700000005</v>
      </c>
      <c r="F432" s="72">
        <v>58.656435700000003</v>
      </c>
    </row>
    <row r="433" spans="1:6" x14ac:dyDescent="0.25">
      <c r="A433" s="8">
        <v>41487</v>
      </c>
      <c r="B433" s="72">
        <v>12171.667865699999</v>
      </c>
      <c r="C433" s="72">
        <v>64.941250999999994</v>
      </c>
      <c r="D433" s="10"/>
      <c r="E433" s="72">
        <v>71.344045499999993</v>
      </c>
      <c r="F433" s="72">
        <v>58.725871099999999</v>
      </c>
    </row>
    <row r="434" spans="1:6" x14ac:dyDescent="0.25">
      <c r="A434" s="8">
        <v>41518</v>
      </c>
      <c r="B434" s="72">
        <v>12168.8051105</v>
      </c>
      <c r="C434" s="72">
        <v>64.838339599999998</v>
      </c>
      <c r="D434" s="10"/>
      <c r="E434" s="72">
        <v>71.182248900000005</v>
      </c>
      <c r="F434" s="72">
        <v>58.681674700000002</v>
      </c>
    </row>
    <row r="435" spans="1:6" x14ac:dyDescent="0.25">
      <c r="A435" s="8">
        <v>41548</v>
      </c>
      <c r="B435" s="72">
        <v>12179.841162500001</v>
      </c>
      <c r="C435" s="72">
        <v>64.831388399999994</v>
      </c>
      <c r="D435" s="10"/>
      <c r="E435" s="72">
        <v>71.206327299999998</v>
      </c>
      <c r="F435" s="72">
        <v>58.647597099999999</v>
      </c>
    </row>
    <row r="436" spans="1:6" x14ac:dyDescent="0.25">
      <c r="A436" s="8">
        <v>41579</v>
      </c>
      <c r="B436" s="72">
        <v>12153.7282462</v>
      </c>
      <c r="C436" s="72">
        <v>64.626906300000002</v>
      </c>
      <c r="D436" s="10"/>
      <c r="E436" s="72">
        <v>71.041285000000002</v>
      </c>
      <c r="F436" s="72">
        <v>58.407897200000001</v>
      </c>
    </row>
    <row r="437" spans="1:6" x14ac:dyDescent="0.25">
      <c r="A437" s="8">
        <v>41609</v>
      </c>
      <c r="B437" s="72">
        <v>12135.7983867</v>
      </c>
      <c r="C437" s="72">
        <v>64.466313700000001</v>
      </c>
      <c r="D437" s="10"/>
      <c r="E437" s="72">
        <v>70.918647300000003</v>
      </c>
      <c r="F437" s="72">
        <v>58.213515600000001</v>
      </c>
    </row>
    <row r="438" spans="1:6" x14ac:dyDescent="0.25">
      <c r="A438" s="8">
        <v>41640</v>
      </c>
      <c r="B438" s="72">
        <v>12179.561271</v>
      </c>
      <c r="C438" s="72">
        <v>64.589476000000005</v>
      </c>
      <c r="D438" s="10"/>
      <c r="E438" s="72">
        <v>70.8490757</v>
      </c>
      <c r="F438" s="72">
        <v>58.5229474</v>
      </c>
    </row>
    <row r="439" spans="1:6" x14ac:dyDescent="0.25">
      <c r="A439" s="8">
        <v>41671</v>
      </c>
      <c r="B439" s="72">
        <v>12194.750663500001</v>
      </c>
      <c r="C439" s="72">
        <v>64.560960399999999</v>
      </c>
      <c r="D439" s="10"/>
      <c r="E439" s="72">
        <v>70.725615300000001</v>
      </c>
      <c r="F439" s="72">
        <v>58.5859691</v>
      </c>
    </row>
    <row r="440" spans="1:6" x14ac:dyDescent="0.25">
      <c r="A440" s="8">
        <v>41699</v>
      </c>
      <c r="B440" s="72">
        <v>12252.357187400001</v>
      </c>
      <c r="C440" s="72">
        <v>64.756719000000004</v>
      </c>
      <c r="D440" s="10"/>
      <c r="E440" s="72">
        <v>70.936474799999999</v>
      </c>
      <c r="F440" s="72">
        <v>58.766611599999997</v>
      </c>
    </row>
    <row r="441" spans="1:6" x14ac:dyDescent="0.25">
      <c r="A441" s="8">
        <v>41730</v>
      </c>
      <c r="B441" s="72">
        <v>12248.8364506</v>
      </c>
      <c r="C441" s="72">
        <v>64.674989999999994</v>
      </c>
      <c r="D441" s="10"/>
      <c r="E441" s="72">
        <v>71.029953300000003</v>
      </c>
      <c r="F441" s="72">
        <v>58.515850999999998</v>
      </c>
    </row>
    <row r="442" spans="1:6" x14ac:dyDescent="0.25">
      <c r="A442" s="8">
        <v>41760</v>
      </c>
      <c r="B442" s="72">
        <v>12239.040915</v>
      </c>
      <c r="C442" s="72">
        <v>64.560324300000005</v>
      </c>
      <c r="D442" s="10"/>
      <c r="E442" s="72">
        <v>70.683736699999997</v>
      </c>
      <c r="F442" s="72">
        <v>58.626340200000001</v>
      </c>
    </row>
    <row r="443" spans="1:6" x14ac:dyDescent="0.25">
      <c r="A443" s="8">
        <v>41791</v>
      </c>
      <c r="B443" s="72">
        <v>12270.7212389</v>
      </c>
      <c r="C443" s="72">
        <v>64.6644486</v>
      </c>
      <c r="D443" s="10"/>
      <c r="E443" s="72">
        <v>70.866130699999999</v>
      </c>
      <c r="F443" s="72">
        <v>58.655391299999998</v>
      </c>
    </row>
    <row r="444" spans="1:6" x14ac:dyDescent="0.25">
      <c r="A444" s="8">
        <v>41821</v>
      </c>
      <c r="B444" s="72">
        <v>12305.0006533</v>
      </c>
      <c r="C444" s="72">
        <v>64.765135000000001</v>
      </c>
      <c r="D444" s="10"/>
      <c r="E444" s="72">
        <v>70.990554900000006</v>
      </c>
      <c r="F444" s="72">
        <v>58.734186299999998</v>
      </c>
    </row>
    <row r="445" spans="1:6" x14ac:dyDescent="0.25">
      <c r="A445" s="8">
        <v>41852</v>
      </c>
      <c r="B445" s="72">
        <v>12299.7486742</v>
      </c>
      <c r="C445" s="72">
        <v>64.657773500000005</v>
      </c>
      <c r="D445" s="10"/>
      <c r="E445" s="72">
        <v>70.902171300000006</v>
      </c>
      <c r="F445" s="72">
        <v>58.609585600000003</v>
      </c>
    </row>
    <row r="446" spans="1:6" x14ac:dyDescent="0.25">
      <c r="A446" s="8">
        <v>41883</v>
      </c>
      <c r="B446" s="72">
        <v>12314.6694042</v>
      </c>
      <c r="C446" s="72">
        <v>64.656580099999999</v>
      </c>
      <c r="D446" s="10"/>
      <c r="E446" s="72">
        <v>70.731623099999993</v>
      </c>
      <c r="F446" s="72">
        <v>58.773503400000003</v>
      </c>
    </row>
    <row r="447" spans="1:6" x14ac:dyDescent="0.25">
      <c r="A447" s="8">
        <v>41913</v>
      </c>
      <c r="B447" s="72">
        <v>12325.9142343</v>
      </c>
      <c r="C447" s="72">
        <v>64.644096700000006</v>
      </c>
      <c r="D447" s="10"/>
      <c r="E447" s="72">
        <v>70.839814200000006</v>
      </c>
      <c r="F447" s="72">
        <v>58.645246899999997</v>
      </c>
    </row>
    <row r="448" spans="1:6" x14ac:dyDescent="0.25">
      <c r="A448" s="8">
        <v>41944</v>
      </c>
      <c r="B448" s="72">
        <v>12318.531042000001</v>
      </c>
      <c r="C448" s="72">
        <v>64.534042700000001</v>
      </c>
      <c r="D448" s="10"/>
      <c r="E448" s="72">
        <v>71.076333599999998</v>
      </c>
      <c r="F448" s="72">
        <v>58.200781300000003</v>
      </c>
    </row>
    <row r="449" spans="1:6" x14ac:dyDescent="0.25">
      <c r="A449" s="8">
        <v>41974</v>
      </c>
      <c r="B449" s="72">
        <v>12354.0500457</v>
      </c>
      <c r="C449" s="72">
        <v>64.648748699999999</v>
      </c>
      <c r="D449" s="10"/>
      <c r="E449" s="72">
        <v>70.876624399999997</v>
      </c>
      <c r="F449" s="72">
        <v>58.620950399999998</v>
      </c>
    </row>
    <row r="450" spans="1:6" x14ac:dyDescent="0.25">
      <c r="A450" s="8">
        <v>42005</v>
      </c>
      <c r="B450" s="72">
        <v>12395.8963188</v>
      </c>
      <c r="C450" s="72">
        <v>64.7676005</v>
      </c>
      <c r="D450" s="10"/>
      <c r="E450" s="72">
        <v>71.097142300000002</v>
      </c>
      <c r="F450" s="72">
        <v>58.642158199999997</v>
      </c>
    </row>
    <row r="451" spans="1:6" x14ac:dyDescent="0.25">
      <c r="A451" s="8">
        <v>42036</v>
      </c>
      <c r="B451" s="72">
        <v>12440.7498693</v>
      </c>
      <c r="C451" s="72">
        <v>64.901788100000005</v>
      </c>
      <c r="D451" s="10"/>
      <c r="E451" s="72">
        <v>71.219255599999997</v>
      </c>
      <c r="F451" s="72">
        <v>58.788803299999998</v>
      </c>
    </row>
    <row r="452" spans="1:6" x14ac:dyDescent="0.25">
      <c r="A452" s="8">
        <v>42064</v>
      </c>
      <c r="B452" s="72">
        <v>12454.107643900001</v>
      </c>
      <c r="C452" s="72">
        <v>64.871492599999996</v>
      </c>
      <c r="D452" s="10"/>
      <c r="E452" s="72">
        <v>71.287600400000002</v>
      </c>
      <c r="F452" s="72">
        <v>58.663833400000001</v>
      </c>
    </row>
    <row r="453" spans="1:6" x14ac:dyDescent="0.25">
      <c r="A453" s="8">
        <v>42095</v>
      </c>
      <c r="B453" s="72">
        <v>12453.4089019</v>
      </c>
      <c r="C453" s="72">
        <v>64.802618699999996</v>
      </c>
      <c r="D453" s="10"/>
      <c r="E453" s="72">
        <v>71.094089699999998</v>
      </c>
      <c r="F453" s="72">
        <v>58.716479100000001</v>
      </c>
    </row>
    <row r="454" spans="1:6" x14ac:dyDescent="0.25">
      <c r="A454" s="8">
        <v>42125</v>
      </c>
      <c r="B454" s="72">
        <v>12473.6669301</v>
      </c>
      <c r="C454" s="72">
        <v>64.842827700000001</v>
      </c>
      <c r="D454" s="10"/>
      <c r="E454" s="72">
        <v>71.023356500000006</v>
      </c>
      <c r="F454" s="72">
        <v>58.864953700000001</v>
      </c>
    </row>
    <row r="455" spans="1:6" x14ac:dyDescent="0.25">
      <c r="A455" s="8">
        <v>42156</v>
      </c>
      <c r="B455" s="72">
        <v>12476.9122429</v>
      </c>
      <c r="C455" s="72">
        <v>64.794606299999998</v>
      </c>
      <c r="D455" s="10"/>
      <c r="E455" s="72">
        <v>70.852484899999993</v>
      </c>
      <c r="F455" s="72">
        <v>58.936252500000002</v>
      </c>
    </row>
    <row r="456" spans="1:6" x14ac:dyDescent="0.25">
      <c r="A456" s="8">
        <v>42186</v>
      </c>
      <c r="B456" s="72">
        <v>12547.8780886</v>
      </c>
      <c r="C456" s="72">
        <v>65.083766299999994</v>
      </c>
      <c r="D456" s="10"/>
      <c r="E456" s="72">
        <v>71.029280900000003</v>
      </c>
      <c r="F456" s="72">
        <v>59.335254200000001</v>
      </c>
    </row>
    <row r="457" spans="1:6" x14ac:dyDescent="0.25">
      <c r="A457" s="8">
        <v>42217</v>
      </c>
      <c r="B457" s="72">
        <v>12526.338039800001</v>
      </c>
      <c r="C457" s="72">
        <v>64.893013800000006</v>
      </c>
      <c r="D457" s="10"/>
      <c r="E457" s="72">
        <v>70.889605299999999</v>
      </c>
      <c r="F457" s="72">
        <v>59.096297</v>
      </c>
    </row>
    <row r="458" spans="1:6" x14ac:dyDescent="0.25">
      <c r="A458" s="8">
        <v>42248</v>
      </c>
      <c r="B458" s="72">
        <v>12558.800344200001</v>
      </c>
      <c r="C458" s="72">
        <v>64.982128700000004</v>
      </c>
      <c r="D458" s="10"/>
      <c r="E458" s="72">
        <v>70.942319499999996</v>
      </c>
      <c r="F458" s="72">
        <v>59.221787200000001</v>
      </c>
    </row>
    <row r="459" spans="1:6" x14ac:dyDescent="0.25">
      <c r="A459" s="8">
        <v>42278</v>
      </c>
      <c r="B459" s="72">
        <v>12606.208461599999</v>
      </c>
      <c r="C459" s="72">
        <v>65.154381200000003</v>
      </c>
      <c r="D459" s="10"/>
      <c r="E459" s="72">
        <v>71.103191499999994</v>
      </c>
      <c r="F459" s="72">
        <v>59.406520200000003</v>
      </c>
    </row>
    <row r="460" spans="1:6" x14ac:dyDescent="0.25">
      <c r="A460" s="8">
        <v>42309</v>
      </c>
      <c r="B460" s="72">
        <v>12633.439754999999</v>
      </c>
      <c r="C460" s="72">
        <v>65.222082400000005</v>
      </c>
      <c r="D460" s="10"/>
      <c r="E460" s="72">
        <v>70.933791600000006</v>
      </c>
      <c r="F460" s="72">
        <v>59.704780100000001</v>
      </c>
    </row>
    <row r="461" spans="1:6" x14ac:dyDescent="0.25">
      <c r="A461" s="8">
        <v>42339</v>
      </c>
      <c r="B461" s="72">
        <v>12634.563863199999</v>
      </c>
      <c r="C461" s="72">
        <v>65.155000599999994</v>
      </c>
      <c r="D461" s="10"/>
      <c r="E461" s="72">
        <v>70.960861499999993</v>
      </c>
      <c r="F461" s="72">
        <v>59.548186399999999</v>
      </c>
    </row>
    <row r="462" spans="1:6" x14ac:dyDescent="0.25">
      <c r="A462" s="8">
        <v>42370</v>
      </c>
      <c r="B462" s="72">
        <v>12676.736862899999</v>
      </c>
      <c r="C462" s="72">
        <v>65.262611199999995</v>
      </c>
      <c r="D462" s="10"/>
      <c r="E462" s="72">
        <v>71.308251799999994</v>
      </c>
      <c r="F462" s="72">
        <v>59.424727699999998</v>
      </c>
    </row>
    <row r="463" spans="1:6" x14ac:dyDescent="0.25">
      <c r="A463" s="8">
        <v>42401</v>
      </c>
      <c r="B463" s="72">
        <v>12648.418604</v>
      </c>
      <c r="C463" s="72">
        <v>65.007585300000002</v>
      </c>
      <c r="D463" s="10"/>
      <c r="E463" s="72">
        <v>70.771855200000005</v>
      </c>
      <c r="F463" s="72">
        <v>59.441816000000003</v>
      </c>
    </row>
    <row r="464" spans="1:6" x14ac:dyDescent="0.25">
      <c r="A464" s="8">
        <v>42430</v>
      </c>
      <c r="B464" s="72">
        <v>12658.042360699999</v>
      </c>
      <c r="C464" s="72">
        <v>64.948073100000002</v>
      </c>
      <c r="D464" s="10"/>
      <c r="E464" s="72">
        <v>70.772519599999995</v>
      </c>
      <c r="F464" s="72">
        <v>59.324662500000002</v>
      </c>
    </row>
    <row r="465" spans="1:6" x14ac:dyDescent="0.25">
      <c r="A465" s="8">
        <v>42461</v>
      </c>
      <c r="B465" s="72">
        <v>12663.057390399999</v>
      </c>
      <c r="C465" s="72">
        <v>64.900158599999997</v>
      </c>
      <c r="D465" s="10"/>
      <c r="E465" s="72">
        <v>70.551826300000002</v>
      </c>
      <c r="F465" s="72">
        <v>59.444433400000001</v>
      </c>
    </row>
    <row r="466" spans="1:6" x14ac:dyDescent="0.25">
      <c r="A466" s="8">
        <v>42491</v>
      </c>
      <c r="B466" s="72">
        <v>12666.818775199999</v>
      </c>
      <c r="C466" s="72">
        <v>64.845934700000001</v>
      </c>
      <c r="D466" s="10"/>
      <c r="E466" s="72">
        <v>70.624332699999997</v>
      </c>
      <c r="F466" s="72">
        <v>59.268729800000003</v>
      </c>
    </row>
    <row r="467" spans="1:6" x14ac:dyDescent="0.25">
      <c r="A467" s="8">
        <v>42522</v>
      </c>
      <c r="B467" s="72">
        <v>12685.491651099999</v>
      </c>
      <c r="C467" s="72">
        <v>64.868084400000001</v>
      </c>
      <c r="D467" s="10"/>
      <c r="E467" s="72">
        <v>70.376566299999993</v>
      </c>
      <c r="F467" s="72">
        <v>59.552241799999997</v>
      </c>
    </row>
    <row r="468" spans="1:6" x14ac:dyDescent="0.25">
      <c r="A468" s="8">
        <v>42552</v>
      </c>
      <c r="B468" s="72">
        <v>12719.1304509</v>
      </c>
      <c r="C468" s="72">
        <v>64.941599400000001</v>
      </c>
      <c r="D468" s="10"/>
      <c r="E468" s="72">
        <v>70.584615099999994</v>
      </c>
      <c r="F468" s="72">
        <v>59.496347900000004</v>
      </c>
    </row>
    <row r="469" spans="1:6" x14ac:dyDescent="0.25">
      <c r="A469" s="8">
        <v>42583</v>
      </c>
      <c r="B469" s="72">
        <v>12666.482269800001</v>
      </c>
      <c r="C469" s="72">
        <v>64.576269800000006</v>
      </c>
      <c r="D469" s="10"/>
      <c r="E469" s="72">
        <v>70.310372700000002</v>
      </c>
      <c r="F469" s="72">
        <v>59.043683700000003</v>
      </c>
    </row>
    <row r="470" spans="1:6" x14ac:dyDescent="0.25">
      <c r="A470" s="8">
        <v>42614</v>
      </c>
      <c r="B470" s="72">
        <v>12659.0765142</v>
      </c>
      <c r="C470" s="72">
        <v>64.442333700000006</v>
      </c>
      <c r="D470" s="10"/>
      <c r="E470" s="72">
        <v>69.996653800000004</v>
      </c>
      <c r="F470" s="72">
        <v>59.083766300000001</v>
      </c>
    </row>
    <row r="471" spans="1:6" x14ac:dyDescent="0.25">
      <c r="A471" s="8">
        <v>42644</v>
      </c>
      <c r="B471" s="72">
        <v>12670.5160896</v>
      </c>
      <c r="C471" s="72">
        <v>64.420776799999999</v>
      </c>
      <c r="E471" s="72">
        <v>70.051903499999995</v>
      </c>
      <c r="F471" s="72">
        <v>58.988335599999999</v>
      </c>
    </row>
    <row r="472" spans="1:6" x14ac:dyDescent="0.25">
      <c r="A472" s="8">
        <v>42675</v>
      </c>
      <c r="B472" s="72">
        <v>12721.6903205</v>
      </c>
      <c r="C472" s="72">
        <v>64.601030199999997</v>
      </c>
      <c r="D472" s="10"/>
      <c r="E472" s="72">
        <v>70.163303099999993</v>
      </c>
      <c r="F472" s="72">
        <v>59.235246099999998</v>
      </c>
    </row>
    <row r="473" spans="1:6" x14ac:dyDescent="0.25">
      <c r="A473" s="8">
        <v>42705</v>
      </c>
      <c r="B473" s="72">
        <v>12764.3758965</v>
      </c>
      <c r="C473" s="72">
        <v>64.737802799999997</v>
      </c>
      <c r="D473" s="10"/>
      <c r="E473" s="72">
        <v>70.396818499999995</v>
      </c>
      <c r="F473" s="72">
        <v>59.278917999999997</v>
      </c>
    </row>
    <row r="474" spans="1:6" x14ac:dyDescent="0.25">
      <c r="A474" s="8">
        <v>42736</v>
      </c>
      <c r="B474" s="72">
        <v>12759.241110499999</v>
      </c>
      <c r="C474" s="72">
        <v>64.592433200000002</v>
      </c>
      <c r="D474" s="10"/>
      <c r="E474" s="72">
        <v>69.994997100000006</v>
      </c>
      <c r="F474" s="72">
        <v>59.380419500000002</v>
      </c>
    </row>
    <row r="475" spans="1:6" x14ac:dyDescent="0.25">
      <c r="A475" s="8">
        <v>42767</v>
      </c>
      <c r="B475" s="72">
        <v>12770.242808499999</v>
      </c>
      <c r="C475" s="72">
        <v>64.529160599999997</v>
      </c>
      <c r="D475" s="10"/>
      <c r="E475" s="72">
        <v>70.110443099999998</v>
      </c>
      <c r="F475" s="72">
        <v>59.144197300000002</v>
      </c>
    </row>
    <row r="476" spans="1:6" x14ac:dyDescent="0.25">
      <c r="A476" s="8">
        <v>42795</v>
      </c>
      <c r="B476" s="72">
        <v>12826.602342800001</v>
      </c>
      <c r="C476" s="72">
        <v>64.694873799999996</v>
      </c>
      <c r="D476" s="10"/>
      <c r="E476" s="72">
        <v>70.071165699999995</v>
      </c>
      <c r="F476" s="72">
        <v>59.507176000000001</v>
      </c>
    </row>
    <row r="477" spans="1:6" x14ac:dyDescent="0.25">
      <c r="A477" s="8">
        <v>42826</v>
      </c>
      <c r="B477" s="72">
        <v>12853.684803800001</v>
      </c>
      <c r="C477" s="72">
        <v>64.756986299999994</v>
      </c>
      <c r="D477" s="10"/>
      <c r="E477" s="72">
        <v>70.295556199999993</v>
      </c>
      <c r="F477" s="72">
        <v>59.412126600000001</v>
      </c>
    </row>
    <row r="478" spans="1:6" x14ac:dyDescent="0.25">
      <c r="A478" s="8">
        <v>42856</v>
      </c>
      <c r="B478" s="72">
        <v>12879.7304809</v>
      </c>
      <c r="C478" s="72">
        <v>64.813729300000006</v>
      </c>
      <c r="D478" s="10"/>
      <c r="E478" s="72">
        <v>70.235816999999997</v>
      </c>
      <c r="F478" s="72">
        <v>59.580720399999997</v>
      </c>
    </row>
    <row r="479" spans="1:6" x14ac:dyDescent="0.25">
      <c r="A479" s="8">
        <v>42887</v>
      </c>
      <c r="B479" s="72">
        <v>12924.4670014</v>
      </c>
      <c r="C479" s="72">
        <v>64.964303900000004</v>
      </c>
      <c r="D479" s="10"/>
      <c r="E479" s="72">
        <v>70.241715999999997</v>
      </c>
      <c r="F479" s="72">
        <v>59.870379100000001</v>
      </c>
    </row>
    <row r="480" spans="1:6" x14ac:dyDescent="0.25">
      <c r="A480" s="8">
        <v>42917</v>
      </c>
      <c r="B480" s="72">
        <v>12955.889324899999</v>
      </c>
      <c r="C480" s="72">
        <v>65.032011400000002</v>
      </c>
      <c r="E480" s="72">
        <v>70.475755100000001</v>
      </c>
      <c r="F480" s="72">
        <v>59.777922699999998</v>
      </c>
    </row>
    <row r="481" spans="1:6" x14ac:dyDescent="0.25">
      <c r="A481" s="8">
        <v>42948</v>
      </c>
      <c r="B481" s="72">
        <v>13000.606996099999</v>
      </c>
      <c r="C481" s="72">
        <v>65.166181800000004</v>
      </c>
      <c r="E481" s="72">
        <v>70.458195599999996</v>
      </c>
      <c r="F481" s="72">
        <v>60.058894100000003</v>
      </c>
    </row>
    <row r="482" spans="1:6" x14ac:dyDescent="0.25">
      <c r="A482" s="8">
        <v>42979</v>
      </c>
      <c r="B482" s="72">
        <v>13033.9425964</v>
      </c>
      <c r="C482" s="72">
        <v>65.2430004</v>
      </c>
      <c r="D482" s="10"/>
      <c r="E482" s="72">
        <v>70.446839100000005</v>
      </c>
      <c r="F482" s="72">
        <v>60.221178500000001</v>
      </c>
    </row>
    <row r="483" spans="1:6" x14ac:dyDescent="0.25">
      <c r="A483" s="8">
        <v>43009</v>
      </c>
      <c r="B483" s="72">
        <v>13029.9565695</v>
      </c>
      <c r="C483" s="72">
        <v>65.157940600000003</v>
      </c>
      <c r="D483" s="10"/>
      <c r="E483" s="72">
        <v>70.3113891</v>
      </c>
      <c r="F483" s="72">
        <v>60.184894999999997</v>
      </c>
    </row>
    <row r="484" spans="1:6" x14ac:dyDescent="0.25">
      <c r="A484" s="8">
        <v>43040</v>
      </c>
      <c r="B484" s="72">
        <v>13082.2310115</v>
      </c>
      <c r="C484" s="72">
        <v>65.354107499999998</v>
      </c>
      <c r="D484" s="10"/>
      <c r="E484" s="72">
        <v>70.531763699999999</v>
      </c>
      <c r="F484" s="72">
        <v>60.357834500000003</v>
      </c>
    </row>
    <row r="485" spans="1:6" x14ac:dyDescent="0.25">
      <c r="A485" s="8">
        <v>43070</v>
      </c>
      <c r="B485" s="72">
        <v>13138.117574100001</v>
      </c>
      <c r="C485" s="72">
        <v>65.567910299999994</v>
      </c>
      <c r="D485" s="10"/>
      <c r="E485" s="72">
        <v>70.701617400000003</v>
      </c>
      <c r="F485" s="72">
        <v>60.614187299999998</v>
      </c>
    </row>
    <row r="486" spans="1:6" x14ac:dyDescent="0.25">
      <c r="A486" s="8">
        <v>43101</v>
      </c>
      <c r="B486" s="72">
        <v>13156.506010900001</v>
      </c>
      <c r="C486" s="72">
        <v>65.5417755</v>
      </c>
      <c r="D486" s="10"/>
      <c r="E486" s="72">
        <v>70.764209500000007</v>
      </c>
      <c r="F486" s="72">
        <v>60.501711299999997</v>
      </c>
    </row>
    <row r="487" spans="1:6" x14ac:dyDescent="0.25">
      <c r="A487" s="8">
        <v>43132</v>
      </c>
      <c r="B487" s="72">
        <v>13159.9680334</v>
      </c>
      <c r="C487" s="72">
        <v>65.441518400000007</v>
      </c>
      <c r="D487" s="10"/>
      <c r="E487" s="72">
        <v>70.576862300000002</v>
      </c>
      <c r="F487" s="72">
        <v>60.4847915</v>
      </c>
    </row>
    <row r="488" spans="1:6" x14ac:dyDescent="0.25">
      <c r="A488" s="8">
        <v>43160</v>
      </c>
      <c r="B488" s="72">
        <v>13172.2201785</v>
      </c>
      <c r="C488" s="72">
        <v>65.385243399999993</v>
      </c>
      <c r="D488" s="10"/>
      <c r="E488" s="72">
        <v>70.4122165</v>
      </c>
      <c r="F488" s="72">
        <v>60.532428899999999</v>
      </c>
    </row>
    <row r="489" spans="1:6" x14ac:dyDescent="0.25">
      <c r="A489" s="8">
        <v>43191</v>
      </c>
      <c r="B489" s="72">
        <v>13191.4534159</v>
      </c>
      <c r="C489" s="72">
        <v>65.404595</v>
      </c>
      <c r="D489" s="10"/>
      <c r="E489" s="72">
        <v>70.548312600000003</v>
      </c>
      <c r="F489" s="72">
        <v>60.438424699999999</v>
      </c>
    </row>
    <row r="490" spans="1:6" x14ac:dyDescent="0.25">
      <c r="A490" s="8">
        <v>43221</v>
      </c>
      <c r="B490" s="72">
        <v>13168.849348899999</v>
      </c>
      <c r="C490" s="72">
        <v>65.216715199999996</v>
      </c>
      <c r="D490" s="10"/>
      <c r="E490" s="72">
        <v>70.411106099999998</v>
      </c>
      <c r="F490" s="72">
        <v>60.200982799999998</v>
      </c>
    </row>
    <row r="491" spans="1:6" x14ac:dyDescent="0.25">
      <c r="A491" s="8">
        <v>43252</v>
      </c>
      <c r="B491" s="72">
        <v>13229.547277600001</v>
      </c>
      <c r="C491" s="72">
        <v>65.441326700000005</v>
      </c>
      <c r="D491" s="10"/>
      <c r="E491" s="72">
        <v>70.6285867</v>
      </c>
      <c r="F491" s="72">
        <v>60.431829499999999</v>
      </c>
    </row>
    <row r="492" spans="1:6" x14ac:dyDescent="0.25">
      <c r="A492" s="8">
        <v>43282</v>
      </c>
      <c r="B492" s="72">
        <v>13217.47393</v>
      </c>
      <c r="C492" s="72">
        <v>65.2831853</v>
      </c>
      <c r="D492" s="10"/>
      <c r="E492" s="72">
        <v>70.613409099999998</v>
      </c>
      <c r="F492" s="72">
        <v>60.135392299999999</v>
      </c>
    </row>
    <row r="493" spans="1:6" x14ac:dyDescent="0.25">
      <c r="A493" s="8">
        <v>43313</v>
      </c>
      <c r="B493" s="72">
        <v>13282.461835</v>
      </c>
      <c r="C493" s="72">
        <v>65.505567999999997</v>
      </c>
      <c r="D493" s="10"/>
      <c r="E493" s="72">
        <v>70.822013799999993</v>
      </c>
      <c r="F493" s="72">
        <v>60.370820899999998</v>
      </c>
    </row>
    <row r="494" spans="1:6" x14ac:dyDescent="0.25">
      <c r="A494" s="8">
        <v>43344</v>
      </c>
      <c r="B494" s="72">
        <v>13267.792261299999</v>
      </c>
      <c r="C494" s="72">
        <v>65.335020099999994</v>
      </c>
      <c r="D494" s="10"/>
      <c r="E494" s="72">
        <v>70.532993000000005</v>
      </c>
      <c r="F494" s="72">
        <v>60.314470999999998</v>
      </c>
    </row>
    <row r="495" spans="1:6" x14ac:dyDescent="0.25">
      <c r="A495" s="8">
        <v>43374</v>
      </c>
      <c r="B495" s="72">
        <v>13290.022753900001</v>
      </c>
      <c r="C495" s="72">
        <v>65.370345999999998</v>
      </c>
      <c r="D495" s="10"/>
      <c r="E495" s="72">
        <v>70.558106699999996</v>
      </c>
      <c r="F495" s="72">
        <v>60.3597793</v>
      </c>
    </row>
    <row r="496" spans="1:6" x14ac:dyDescent="0.25">
      <c r="A496" s="8">
        <v>43405</v>
      </c>
      <c r="B496" s="72">
        <v>13325.7308634</v>
      </c>
      <c r="C496" s="72">
        <v>65.4718132</v>
      </c>
      <c r="D496" s="10"/>
      <c r="E496" s="72">
        <v>70.630687300000005</v>
      </c>
      <c r="F496" s="72">
        <v>60.489247300000002</v>
      </c>
    </row>
    <row r="497" spans="1:6" x14ac:dyDescent="0.25">
      <c r="A497" s="8">
        <v>43435</v>
      </c>
      <c r="B497" s="72">
        <v>13342.7134155</v>
      </c>
      <c r="C497" s="72">
        <v>65.481149599999995</v>
      </c>
      <c r="D497" s="10"/>
      <c r="E497" s="72">
        <v>70.691868799999995</v>
      </c>
      <c r="F497" s="72">
        <v>60.4486293</v>
      </c>
    </row>
    <row r="498" spans="1:6" x14ac:dyDescent="0.25">
      <c r="A498" s="8">
        <v>43466</v>
      </c>
      <c r="B498" s="72">
        <v>13391.017751900001</v>
      </c>
      <c r="C498" s="72">
        <v>65.605038800000003</v>
      </c>
      <c r="D498" s="10"/>
      <c r="E498" s="72">
        <v>70.687361600000003</v>
      </c>
      <c r="F498" s="72">
        <v>60.695795599999997</v>
      </c>
    </row>
    <row r="499" spans="1:6" x14ac:dyDescent="0.25">
      <c r="A499" s="8">
        <v>43497</v>
      </c>
      <c r="B499" s="72">
        <v>13398.7307528</v>
      </c>
      <c r="C499" s="72">
        <v>65.529982599999997</v>
      </c>
      <c r="D499" s="10"/>
      <c r="E499" s="72">
        <v>70.646773300000007</v>
      </c>
      <c r="F499" s="72">
        <v>60.586723900000003</v>
      </c>
    </row>
    <row r="500" spans="1:6" x14ac:dyDescent="0.25">
      <c r="A500" s="8">
        <v>43525</v>
      </c>
      <c r="B500" s="72">
        <v>13434.392250000001</v>
      </c>
      <c r="C500" s="72">
        <v>65.591635699999998</v>
      </c>
      <c r="D500" s="10"/>
      <c r="E500" s="72">
        <v>70.746413599999997</v>
      </c>
      <c r="F500" s="72">
        <v>60.610939600000002</v>
      </c>
    </row>
    <row r="501" spans="1:6" x14ac:dyDescent="0.25">
      <c r="A501" s="8">
        <v>43556</v>
      </c>
      <c r="B501" s="72">
        <v>13489.2426526</v>
      </c>
      <c r="C501" s="72">
        <v>65.795287799999997</v>
      </c>
      <c r="D501" s="10"/>
      <c r="E501" s="72">
        <v>70.782667900000007</v>
      </c>
      <c r="F501" s="72">
        <v>60.976246799999998</v>
      </c>
    </row>
    <row r="502" spans="1:6" x14ac:dyDescent="0.25">
      <c r="A502" s="8">
        <v>43586</v>
      </c>
      <c r="B502" s="72">
        <v>13493.9981857</v>
      </c>
      <c r="C502" s="72">
        <v>65.754425100000006</v>
      </c>
      <c r="D502" s="10"/>
      <c r="E502" s="72">
        <v>71.112836799999997</v>
      </c>
      <c r="F502" s="72">
        <v>60.576787199999998</v>
      </c>
    </row>
    <row r="503" spans="1:6" x14ac:dyDescent="0.25">
      <c r="A503" s="8">
        <v>43617</v>
      </c>
      <c r="B503" s="72">
        <v>13516.856715</v>
      </c>
      <c r="C503" s="72">
        <v>65.801782399999993</v>
      </c>
      <c r="D503" s="10"/>
      <c r="E503" s="72">
        <v>70.994093699999993</v>
      </c>
      <c r="F503" s="72">
        <v>60.784550600000003</v>
      </c>
    </row>
    <row r="504" spans="1:6" x14ac:dyDescent="0.25">
      <c r="A504" s="8">
        <v>43647</v>
      </c>
      <c r="B504" s="72">
        <v>13544.7236311</v>
      </c>
      <c r="C504" s="72">
        <v>65.838730999999996</v>
      </c>
      <c r="D504" s="10"/>
      <c r="E504" s="72">
        <v>70.987314799999993</v>
      </c>
      <c r="F504" s="72">
        <v>60.864125700000002</v>
      </c>
    </row>
    <row r="505" spans="1:6" x14ac:dyDescent="0.25">
      <c r="A505" s="8">
        <v>43678</v>
      </c>
      <c r="B505" s="72">
        <v>13597.9228387</v>
      </c>
      <c r="C505" s="72">
        <v>65.998530900000006</v>
      </c>
      <c r="D505" s="10"/>
      <c r="E505" s="72">
        <v>71.089888999999999</v>
      </c>
      <c r="F505" s="72">
        <v>61.079572800000001</v>
      </c>
    </row>
    <row r="506" spans="1:6" x14ac:dyDescent="0.25">
      <c r="A506" s="8">
        <v>43709</v>
      </c>
      <c r="B506" s="72">
        <v>13615.587620599999</v>
      </c>
      <c r="C506" s="72">
        <v>65.985632699999996</v>
      </c>
      <c r="D506" s="10"/>
      <c r="E506" s="72">
        <v>70.914266600000005</v>
      </c>
      <c r="F506" s="72">
        <v>61.224252300000003</v>
      </c>
    </row>
    <row r="507" spans="1:6" x14ac:dyDescent="0.25">
      <c r="A507" s="8">
        <v>43739</v>
      </c>
      <c r="B507" s="72">
        <v>13574.0527024</v>
      </c>
      <c r="C507" s="72">
        <v>65.704562300000006</v>
      </c>
      <c r="D507" s="10"/>
      <c r="E507" s="72">
        <v>70.528141700000006</v>
      </c>
      <c r="F507" s="72">
        <v>61.0452072</v>
      </c>
    </row>
    <row r="508" spans="1:6" x14ac:dyDescent="0.25">
      <c r="A508" s="8">
        <v>43770</v>
      </c>
      <c r="B508" s="72">
        <v>13577.0140854</v>
      </c>
      <c r="C508" s="72">
        <v>65.639287800000005</v>
      </c>
      <c r="E508" s="72">
        <v>70.383501899999999</v>
      </c>
      <c r="F508" s="72">
        <v>61.057165099999999</v>
      </c>
    </row>
    <row r="509" spans="1:6" x14ac:dyDescent="0.25">
      <c r="A509" s="8">
        <v>43800</v>
      </c>
      <c r="B509" s="72">
        <v>13613.987255399999</v>
      </c>
      <c r="C509" s="72">
        <v>65.738411799999994</v>
      </c>
      <c r="E509" s="72">
        <v>70.578268899999998</v>
      </c>
      <c r="F509" s="72">
        <v>61.064447700000002</v>
      </c>
    </row>
    <row r="510" spans="1:6" x14ac:dyDescent="0.25">
      <c r="A510" s="8">
        <v>43831</v>
      </c>
      <c r="B510" s="72">
        <v>13644.9866501</v>
      </c>
      <c r="C510" s="72">
        <v>65.784715000000006</v>
      </c>
      <c r="E510" s="72">
        <v>70.291700800000001</v>
      </c>
      <c r="F510" s="72">
        <v>61.432581499999998</v>
      </c>
    </row>
    <row r="511" spans="1:6" x14ac:dyDescent="0.25">
      <c r="A511" s="8">
        <v>43862</v>
      </c>
      <c r="B511" s="72">
        <v>13632.1005331</v>
      </c>
      <c r="C511" s="72">
        <v>65.619628599999999</v>
      </c>
      <c r="E511" s="72">
        <v>70.307385800000006</v>
      </c>
      <c r="F511" s="72">
        <v>61.0933323</v>
      </c>
    </row>
    <row r="512" spans="1:6" x14ac:dyDescent="0.25">
      <c r="A512" s="8">
        <v>43891</v>
      </c>
      <c r="B512" s="72">
        <v>13637.815728600001</v>
      </c>
      <c r="C512" s="72">
        <v>65.544454900000005</v>
      </c>
      <c r="E512" s="72">
        <v>70.218986400000006</v>
      </c>
      <c r="F512" s="72">
        <v>61.031312300000003</v>
      </c>
    </row>
    <row r="513" spans="1:6" x14ac:dyDescent="0.25">
      <c r="A513" s="8">
        <v>43922</v>
      </c>
      <c r="B513" s="72">
        <v>13176.3086294</v>
      </c>
      <c r="C513" s="72">
        <v>63.304064400000001</v>
      </c>
      <c r="E513" s="72">
        <v>68.407035699999994</v>
      </c>
      <c r="F513" s="72">
        <v>58.377082899999998</v>
      </c>
    </row>
    <row r="514" spans="1:6" x14ac:dyDescent="0.25">
      <c r="A514" s="8">
        <v>43952</v>
      </c>
      <c r="B514" s="72">
        <v>12957.1750579</v>
      </c>
      <c r="C514" s="72">
        <v>62.229302599999997</v>
      </c>
      <c r="E514" s="72">
        <v>67.398065200000005</v>
      </c>
      <c r="F514" s="72">
        <v>57.2386014</v>
      </c>
    </row>
    <row r="515" spans="1:6" x14ac:dyDescent="0.25">
      <c r="A515" s="8">
        <v>43983</v>
      </c>
      <c r="B515" s="72">
        <v>13267.532649799999</v>
      </c>
      <c r="C515" s="72">
        <v>63.697381300000004</v>
      </c>
      <c r="E515" s="72">
        <v>68.603801700000005</v>
      </c>
      <c r="F515" s="72">
        <v>58.959802400000001</v>
      </c>
    </row>
    <row r="516" spans="1:6" x14ac:dyDescent="0.25">
      <c r="A516" s="8">
        <v>44013</v>
      </c>
      <c r="B516" s="72">
        <v>13407.005878</v>
      </c>
      <c r="C516" s="72">
        <v>64.376573100000002</v>
      </c>
      <c r="E516" s="72">
        <v>69.242177699999999</v>
      </c>
      <c r="F516" s="72">
        <v>59.678500200000002</v>
      </c>
    </row>
    <row r="517" spans="1:6" x14ac:dyDescent="0.25">
      <c r="A517" s="8">
        <v>44044</v>
      </c>
      <c r="B517" s="72">
        <v>13466.2551645</v>
      </c>
      <c r="C517" s="72">
        <v>64.670713000000006</v>
      </c>
      <c r="D517" s="10"/>
      <c r="E517" s="72">
        <v>69.4335217</v>
      </c>
      <c r="F517" s="72">
        <v>60.071987300000004</v>
      </c>
    </row>
    <row r="518" spans="1:6" x14ac:dyDescent="0.25">
      <c r="A518" s="8">
        <v>44075</v>
      </c>
      <c r="B518" s="72">
        <v>13452.537902399999</v>
      </c>
      <c r="C518" s="72">
        <v>64.614456300000001</v>
      </c>
      <c r="D518" s="10"/>
      <c r="E518" s="72">
        <v>69.368450999999993</v>
      </c>
      <c r="F518" s="72">
        <v>60.024324999999997</v>
      </c>
    </row>
    <row r="519" spans="1:6" x14ac:dyDescent="0.25">
      <c r="A519" s="8">
        <v>44105</v>
      </c>
      <c r="B519" s="72">
        <v>13605.915610399999</v>
      </c>
      <c r="C519" s="72">
        <v>65.346248700000004</v>
      </c>
      <c r="D519" s="10"/>
      <c r="E519" s="72">
        <v>70.231023500000006</v>
      </c>
      <c r="F519" s="72">
        <v>60.629936000000001</v>
      </c>
    </row>
    <row r="520" spans="1:6" x14ac:dyDescent="0.25">
      <c r="A520" s="8">
        <v>44136</v>
      </c>
      <c r="B520" s="72">
        <v>13674.8646161</v>
      </c>
      <c r="C520" s="72">
        <v>65.672465900000006</v>
      </c>
      <c r="D520" s="10"/>
      <c r="E520" s="72">
        <v>70.313760299999998</v>
      </c>
      <c r="F520" s="72">
        <v>61.191321700000003</v>
      </c>
    </row>
    <row r="521" spans="1:6" x14ac:dyDescent="0.25">
      <c r="A521" s="8">
        <v>44166</v>
      </c>
      <c r="B521" s="72">
        <v>13699.242565799999</v>
      </c>
      <c r="C521" s="72">
        <v>65.784604299999998</v>
      </c>
      <c r="D521" s="10"/>
      <c r="E521" s="72">
        <v>70.572448100000003</v>
      </c>
      <c r="F521" s="72">
        <v>61.162062800000001</v>
      </c>
    </row>
    <row r="522" spans="1:6" x14ac:dyDescent="0.25">
      <c r="A522" s="8">
        <v>44197</v>
      </c>
      <c r="B522" s="72">
        <v>13701.820441</v>
      </c>
      <c r="C522" s="72">
        <v>65.777058699999998</v>
      </c>
      <c r="D522" s="10"/>
      <c r="E522" s="72">
        <v>70.784434099999999</v>
      </c>
      <c r="F522" s="72">
        <v>60.942146600000001</v>
      </c>
    </row>
    <row r="523" spans="1:6" x14ac:dyDescent="0.25">
      <c r="A523" s="8">
        <v>44228</v>
      </c>
      <c r="B523" s="72">
        <v>13687.2180491</v>
      </c>
      <c r="C523" s="72">
        <v>65.687073100000006</v>
      </c>
      <c r="D523" s="10"/>
      <c r="E523" s="72">
        <v>70.417759599999997</v>
      </c>
      <c r="F523" s="72">
        <v>61.118921</v>
      </c>
    </row>
    <row r="524" spans="1:6" x14ac:dyDescent="0.25">
      <c r="A524" s="8">
        <v>44256</v>
      </c>
      <c r="B524" s="72">
        <v>13738.618697600001</v>
      </c>
      <c r="C524" s="72">
        <v>65.913798600000007</v>
      </c>
      <c r="D524" s="10"/>
      <c r="E524" s="72">
        <v>70.492718300000007</v>
      </c>
      <c r="F524" s="72">
        <v>61.4918221</v>
      </c>
    </row>
    <row r="525" spans="1:6" x14ac:dyDescent="0.25">
      <c r="A525" s="8">
        <v>44287</v>
      </c>
      <c r="B525" s="72">
        <v>13695.6059386</v>
      </c>
      <c r="C525" s="72">
        <v>65.676348899999994</v>
      </c>
      <c r="D525" s="10"/>
      <c r="E525" s="72">
        <v>70.407388299999994</v>
      </c>
      <c r="F525" s="72">
        <v>61.106822100000002</v>
      </c>
    </row>
    <row r="526" spans="1:6" x14ac:dyDescent="0.25">
      <c r="A526" s="8">
        <v>44317</v>
      </c>
      <c r="B526" s="72">
        <v>13738.2938908</v>
      </c>
      <c r="C526" s="72">
        <v>65.849885599999993</v>
      </c>
      <c r="D526" s="10"/>
      <c r="E526" s="72">
        <v>70.412593200000003</v>
      </c>
      <c r="F526" s="72">
        <v>61.442324999999997</v>
      </c>
    </row>
    <row r="527" spans="1:6" x14ac:dyDescent="0.25">
      <c r="A527" s="8">
        <v>44348</v>
      </c>
      <c r="B527" s="72">
        <v>13755.032929200001</v>
      </c>
      <c r="C527" s="72">
        <v>65.898955299999997</v>
      </c>
      <c r="D527" s="10"/>
      <c r="E527" s="72">
        <v>70.617967699999994</v>
      </c>
      <c r="F527" s="72">
        <v>61.339751</v>
      </c>
    </row>
    <row r="528" spans="1:6" x14ac:dyDescent="0.25">
      <c r="A528" s="8">
        <v>44378</v>
      </c>
      <c r="B528" s="72">
        <v>13724.2614417</v>
      </c>
      <c r="C528" s="72">
        <v>65.7314346</v>
      </c>
      <c r="D528" s="10"/>
      <c r="E528" s="72">
        <v>70.380079699999996</v>
      </c>
      <c r="F528" s="72">
        <v>61.240211899999998</v>
      </c>
    </row>
    <row r="529" spans="1:6" x14ac:dyDescent="0.25">
      <c r="A529" s="8">
        <v>44409</v>
      </c>
      <c r="B529" s="72">
        <v>13569.416804</v>
      </c>
      <c r="C529" s="72">
        <v>64.9699545</v>
      </c>
      <c r="D529" s="10"/>
      <c r="E529" s="72">
        <v>69.642054799999997</v>
      </c>
      <c r="F529" s="72">
        <v>60.4560654</v>
      </c>
    </row>
    <row r="530" spans="1:6" x14ac:dyDescent="0.25">
      <c r="A530" s="8">
        <v>44440</v>
      </c>
      <c r="B530" s="72">
        <v>13459.9913959</v>
      </c>
      <c r="C530" s="72">
        <v>64.426342399999996</v>
      </c>
      <c r="D530" s="10"/>
      <c r="E530" s="72">
        <v>69.055018000000004</v>
      </c>
      <c r="F530" s="72">
        <v>59.954403200000002</v>
      </c>
    </row>
    <row r="531" spans="1:6" x14ac:dyDescent="0.25">
      <c r="A531" s="8">
        <v>44470</v>
      </c>
      <c r="B531" s="72">
        <v>13486.1198344</v>
      </c>
      <c r="C531" s="72">
        <v>64.485380899999996</v>
      </c>
      <c r="D531" s="10"/>
      <c r="E531" s="72">
        <v>69.272545300000004</v>
      </c>
      <c r="F531" s="72">
        <v>59.859943899999998</v>
      </c>
    </row>
    <row r="532" spans="1:6" x14ac:dyDescent="0.25">
      <c r="A532" s="8">
        <v>44501</v>
      </c>
      <c r="B532" s="72">
        <v>13781.6859871</v>
      </c>
      <c r="C532" s="72">
        <v>65.831322499999999</v>
      </c>
      <c r="D532" s="10"/>
      <c r="E532" s="72">
        <v>70.174639900000003</v>
      </c>
      <c r="F532" s="72">
        <v>61.634411800000002</v>
      </c>
    </row>
    <row r="533" spans="1:6" x14ac:dyDescent="0.25">
      <c r="A533" s="8">
        <v>44531</v>
      </c>
      <c r="B533" s="72">
        <v>13801.181958900001</v>
      </c>
      <c r="C533" s="72">
        <v>65.857157299999997</v>
      </c>
      <c r="E533" s="72">
        <v>70.366017799999995</v>
      </c>
      <c r="F533" s="72">
        <v>61.499931099999998</v>
      </c>
    </row>
    <row r="534" spans="1:6" x14ac:dyDescent="0.25">
      <c r="A534" s="8">
        <v>44562</v>
      </c>
      <c r="B534" s="72">
        <v>13875.212513300001</v>
      </c>
      <c r="C534" s="72">
        <v>66.071867999999995</v>
      </c>
      <c r="E534" s="72">
        <v>70.221026499999994</v>
      </c>
      <c r="F534" s="72">
        <v>62.062407800000003</v>
      </c>
    </row>
    <row r="535" spans="1:6" x14ac:dyDescent="0.25">
      <c r="A535" s="8">
        <v>44593</v>
      </c>
      <c r="B535" s="72">
        <v>13914.1182579</v>
      </c>
      <c r="C535" s="72">
        <v>66.118771600000002</v>
      </c>
      <c r="E535" s="72">
        <v>70.342605699999993</v>
      </c>
      <c r="F535" s="72">
        <v>62.037312499999999</v>
      </c>
    </row>
    <row r="536" spans="1:6" x14ac:dyDescent="0.25">
      <c r="A536" s="8">
        <v>44621</v>
      </c>
      <c r="B536" s="72">
        <v>13951.900796399999</v>
      </c>
      <c r="C536" s="72">
        <v>66.160153399999999</v>
      </c>
      <c r="E536" s="72">
        <v>70.450650699999997</v>
      </c>
      <c r="F536" s="72">
        <v>62.014447400000002</v>
      </c>
    </row>
    <row r="537" spans="1:6" x14ac:dyDescent="0.25">
      <c r="A537" s="8">
        <v>44652</v>
      </c>
      <c r="B537" s="72">
        <v>13983.2345723</v>
      </c>
      <c r="C537" s="72">
        <v>66.204033300000006</v>
      </c>
      <c r="E537" s="72">
        <v>70.4837962</v>
      </c>
      <c r="F537" s="72">
        <v>62.068619900000002</v>
      </c>
    </row>
    <row r="538" spans="1:6" x14ac:dyDescent="0.25">
      <c r="A538" s="8">
        <v>44682</v>
      </c>
      <c r="B538" s="72">
        <v>14032.9750991</v>
      </c>
      <c r="C538" s="72">
        <v>66.334790900000002</v>
      </c>
      <c r="E538" s="72">
        <v>70.747590400000007</v>
      </c>
      <c r="F538" s="72">
        <v>62.070740999999998</v>
      </c>
    </row>
    <row r="539" spans="1:6" x14ac:dyDescent="0.25">
      <c r="A539" s="8">
        <v>44713</v>
      </c>
      <c r="B539" s="72">
        <v>14093.4382162</v>
      </c>
      <c r="C539" s="72">
        <v>66.515737200000004</v>
      </c>
      <c r="D539" s="66"/>
      <c r="E539" s="72">
        <v>70.749433699999997</v>
      </c>
      <c r="F539" s="72">
        <v>62.4246774</v>
      </c>
    </row>
    <row r="540" spans="1:6" x14ac:dyDescent="0.25">
      <c r="A540" s="8">
        <v>44743</v>
      </c>
      <c r="B540" s="72">
        <v>14065.0612686</v>
      </c>
      <c r="C540" s="72">
        <v>66.231878199999997</v>
      </c>
      <c r="D540" s="66"/>
      <c r="E540" s="72">
        <v>70.397137299999997</v>
      </c>
      <c r="F540" s="72">
        <v>62.206874200000001</v>
      </c>
    </row>
    <row r="541" spans="1:6" x14ac:dyDescent="0.25">
      <c r="A541" s="8">
        <v>44774</v>
      </c>
      <c r="B541" s="72">
        <v>14154.6909533</v>
      </c>
      <c r="C541" s="72">
        <v>66.503732299999996</v>
      </c>
      <c r="D541" s="66"/>
      <c r="E541" s="72">
        <v>70.682231599999994</v>
      </c>
      <c r="F541" s="72">
        <v>62.465864699999997</v>
      </c>
    </row>
    <row r="542" spans="1:6" x14ac:dyDescent="0.25">
      <c r="A542" s="8">
        <v>44805</v>
      </c>
      <c r="B542" s="72">
        <v>14178.1276865</v>
      </c>
      <c r="C542" s="72">
        <v>66.464068299999994</v>
      </c>
      <c r="D542" s="66"/>
      <c r="E542" s="72">
        <v>70.811805399999997</v>
      </c>
      <c r="F542" s="72">
        <v>62.262585199999997</v>
      </c>
    </row>
    <row r="543" spans="1:6" x14ac:dyDescent="0.25">
      <c r="A543" s="8">
        <v>44835</v>
      </c>
      <c r="B543" s="72">
        <v>14198.1855553</v>
      </c>
      <c r="C543" s="72">
        <v>66.404880500000004</v>
      </c>
      <c r="D543" s="66"/>
      <c r="E543" s="72">
        <v>70.640040900000002</v>
      </c>
      <c r="F543" s="72">
        <v>62.311598500000002</v>
      </c>
    </row>
    <row r="544" spans="1:6" x14ac:dyDescent="0.25">
      <c r="A544" s="8">
        <v>44866</v>
      </c>
      <c r="B544" s="72">
        <v>14277.890181299999</v>
      </c>
      <c r="C544" s="72">
        <v>66.624294800000001</v>
      </c>
      <c r="D544" s="66"/>
      <c r="E544" s="72">
        <v>70.748435599999993</v>
      </c>
      <c r="F544" s="72">
        <v>62.637725799999998</v>
      </c>
    </row>
    <row r="545" spans="1:6" x14ac:dyDescent="0.25">
      <c r="A545" s="8">
        <v>44896</v>
      </c>
      <c r="B545" s="72">
        <v>14256.759191200001</v>
      </c>
      <c r="C545" s="72">
        <v>66.373253700000006</v>
      </c>
      <c r="D545" s="66"/>
      <c r="E545" s="72">
        <v>70.626775300000006</v>
      </c>
      <c r="F545" s="72">
        <v>62.261028600000003</v>
      </c>
    </row>
    <row r="546" spans="1:6" x14ac:dyDescent="0.25">
      <c r="A546" s="8">
        <v>44927</v>
      </c>
      <c r="B546" s="72">
        <v>14313.516629199999</v>
      </c>
      <c r="C546" s="72">
        <v>66.441803899999996</v>
      </c>
      <c r="D546" s="66"/>
      <c r="E546" s="72">
        <v>70.8247894</v>
      </c>
      <c r="F546" s="72">
        <v>62.203546699999997</v>
      </c>
    </row>
    <row r="547" spans="1:6" x14ac:dyDescent="0.25">
      <c r="A547" s="67">
        <v>44958</v>
      </c>
      <c r="B547" s="72">
        <v>14342.684825599999</v>
      </c>
      <c r="C547" s="72">
        <v>66.382261400000004</v>
      </c>
      <c r="E547" s="72">
        <v>70.788810600000005</v>
      </c>
      <c r="F547" s="72">
        <v>62.120346099999999</v>
      </c>
    </row>
    <row r="548" spans="1:6" x14ac:dyDescent="0.25">
      <c r="A548" s="8">
        <v>44986</v>
      </c>
      <c r="B548" s="72">
        <v>14457.214526199999</v>
      </c>
      <c r="C548" s="72">
        <v>66.716991800000002</v>
      </c>
      <c r="E548" s="72">
        <v>70.888646499999993</v>
      </c>
      <c r="F548" s="72">
        <v>62.681444499999998</v>
      </c>
    </row>
    <row r="549" spans="1:6" x14ac:dyDescent="0.25">
      <c r="A549" s="8">
        <v>45017</v>
      </c>
      <c r="B549" s="72">
        <v>14453.2272354</v>
      </c>
      <c r="C549" s="72">
        <v>66.553720499999997</v>
      </c>
      <c r="E549" s="72">
        <v>70.869718500000005</v>
      </c>
      <c r="F549" s="72">
        <v>62.377761100000001</v>
      </c>
    </row>
    <row r="550" spans="1:6" x14ac:dyDescent="0.25">
      <c r="A550" s="8">
        <v>45047</v>
      </c>
      <c r="B550" s="72">
        <v>14525.1364218</v>
      </c>
      <c r="C550" s="72">
        <v>66.739897200000001</v>
      </c>
      <c r="D550" s="10"/>
      <c r="E550" s="72">
        <v>70.876965799999994</v>
      </c>
      <c r="F550" s="72">
        <v>62.736289999999997</v>
      </c>
    </row>
    <row r="551" spans="1:6" x14ac:dyDescent="0.25">
      <c r="A551" s="8">
        <v>45078</v>
      </c>
      <c r="B551" s="72">
        <v>14541.687674999999</v>
      </c>
      <c r="C551" s="72">
        <v>66.671448699999999</v>
      </c>
      <c r="D551" s="10"/>
      <c r="E551" s="72">
        <v>70.884899599999997</v>
      </c>
      <c r="F551" s="72">
        <v>62.593163099999998</v>
      </c>
    </row>
    <row r="552" spans="1:6" x14ac:dyDescent="0.25">
      <c r="A552" s="8">
        <v>45108</v>
      </c>
      <c r="B552" s="72">
        <v>14554.7179227</v>
      </c>
      <c r="C552" s="72">
        <v>66.562037000000004</v>
      </c>
      <c r="D552" s="10"/>
      <c r="E552" s="72">
        <v>70.845673500000004</v>
      </c>
      <c r="F552" s="72">
        <v>62.414983599999999</v>
      </c>
    </row>
    <row r="553" spans="1:6" x14ac:dyDescent="0.25">
      <c r="A553" s="8">
        <v>45139</v>
      </c>
      <c r="B553" s="72">
        <v>14626.303928900001</v>
      </c>
      <c r="C553" s="72">
        <v>66.720299299999994</v>
      </c>
      <c r="D553" s="10"/>
      <c r="E553" s="72">
        <v>71.006183100000001</v>
      </c>
      <c r="F553" s="72">
        <v>62.5702347</v>
      </c>
    </row>
    <row r="554" spans="1:6" x14ac:dyDescent="0.25">
      <c r="A554" s="8">
        <v>45170</v>
      </c>
      <c r="B554" s="72">
        <v>14610.1751011</v>
      </c>
      <c r="C554" s="72">
        <v>66.478637800000001</v>
      </c>
      <c r="D554" s="10"/>
      <c r="E554" s="72">
        <v>70.380283700000007</v>
      </c>
      <c r="F554" s="72">
        <v>62.699885299999998</v>
      </c>
    </row>
    <row r="555" spans="1:6" x14ac:dyDescent="0.25">
      <c r="A555" s="8">
        <v>45200</v>
      </c>
      <c r="B555" s="72">
        <v>14704.2212805</v>
      </c>
      <c r="C555" s="72">
        <v>66.780157099999997</v>
      </c>
      <c r="D555" s="10"/>
      <c r="E555" s="72">
        <v>70.766278999999997</v>
      </c>
      <c r="F555" s="72">
        <v>62.9197852</v>
      </c>
    </row>
    <row r="556" spans="1:6" x14ac:dyDescent="0.25">
      <c r="A556" s="8">
        <v>45231</v>
      </c>
      <c r="B556" s="72">
        <v>14775.041387200001</v>
      </c>
      <c r="C556" s="72">
        <v>66.975267500000001</v>
      </c>
      <c r="D556" s="10"/>
      <c r="E556" s="72">
        <v>71.007642300000001</v>
      </c>
      <c r="F556" s="72">
        <v>63.070287999999998</v>
      </c>
    </row>
    <row r="557" spans="1:6" x14ac:dyDescent="0.25">
      <c r="A557" s="8">
        <v>45261</v>
      </c>
      <c r="B557" s="72">
        <v>14709.8860222</v>
      </c>
      <c r="C557" s="72">
        <v>66.554414699999995</v>
      </c>
      <c r="D557" s="10"/>
      <c r="E557" s="72">
        <v>70.563087899999999</v>
      </c>
      <c r="F557" s="72">
        <v>62.672585499999997</v>
      </c>
    </row>
    <row r="558" spans="1:6" x14ac:dyDescent="0.25">
      <c r="A558" s="8">
        <v>45292</v>
      </c>
      <c r="B558" s="72">
        <v>14722.856795399999</v>
      </c>
      <c r="C558" s="72">
        <v>66.461240099999998</v>
      </c>
      <c r="D558" s="10"/>
      <c r="E558" s="72">
        <v>70.508163600000003</v>
      </c>
      <c r="F558" s="72">
        <v>62.542526799999997</v>
      </c>
    </row>
    <row r="559" spans="1:6" x14ac:dyDescent="0.25">
      <c r="A559" s="8">
        <v>45323</v>
      </c>
      <c r="B559" s="72">
        <v>14795.0969731</v>
      </c>
      <c r="C559" s="72">
        <v>66.635426100000004</v>
      </c>
      <c r="D559" s="10"/>
      <c r="E559" s="72">
        <v>70.624332699999997</v>
      </c>
      <c r="F559" s="72">
        <v>62.773045699999997</v>
      </c>
    </row>
    <row r="560" spans="1:6" x14ac:dyDescent="0.25">
      <c r="A560" s="8">
        <v>45352</v>
      </c>
      <c r="B560" s="72">
        <v>14817.6647531</v>
      </c>
      <c r="C560" s="72">
        <v>66.585616299999998</v>
      </c>
      <c r="D560" s="10"/>
      <c r="E560" s="72">
        <v>70.698873500000005</v>
      </c>
      <c r="F560" s="72">
        <v>62.602979400000002</v>
      </c>
    </row>
    <row r="561" spans="1:6" x14ac:dyDescent="0.25">
      <c r="A561" s="8">
        <v>45383</v>
      </c>
      <c r="B561" s="72">
        <v>14860.377659899999</v>
      </c>
      <c r="C561" s="72">
        <v>66.692482799999993</v>
      </c>
      <c r="D561" s="10"/>
      <c r="E561" s="72">
        <v>70.811631199999994</v>
      </c>
      <c r="F561" s="72">
        <v>62.704067899999998</v>
      </c>
    </row>
    <row r="562" spans="1:6" x14ac:dyDescent="0.25">
      <c r="A562" s="8">
        <v>45413</v>
      </c>
      <c r="B562" s="72">
        <v>14879.5517724</v>
      </c>
      <c r="C562" s="72">
        <v>66.693562</v>
      </c>
      <c r="D562" s="10"/>
      <c r="E562" s="72">
        <v>70.915901000000005</v>
      </c>
      <c r="F562" s="72">
        <v>62.605169799999999</v>
      </c>
    </row>
    <row r="563" spans="1:6" x14ac:dyDescent="0.25">
      <c r="A563" s="8">
        <v>45444</v>
      </c>
      <c r="B563" s="72">
        <v>14929.4668573</v>
      </c>
      <c r="C563" s="72">
        <v>66.832260500000004</v>
      </c>
      <c r="E563" s="72">
        <v>70.948814799999994</v>
      </c>
      <c r="F563" s="72">
        <v>62.846226600000001</v>
      </c>
    </row>
    <row r="564" spans="1:6" x14ac:dyDescent="0.25">
      <c r="A564" s="60">
        <v>45474</v>
      </c>
      <c r="B564" s="72">
        <v>14996.542353700001</v>
      </c>
      <c r="C564" s="72">
        <v>67.021918600000006</v>
      </c>
      <c r="D564" s="10"/>
      <c r="E564" s="72">
        <v>71.109498400000007</v>
      </c>
      <c r="F564" s="72">
        <v>63.063845899999997</v>
      </c>
    </row>
    <row r="565" spans="1:6" x14ac:dyDescent="0.25">
      <c r="A565" s="60">
        <v>45505</v>
      </c>
      <c r="B565" s="72">
        <v>15022.195058200001</v>
      </c>
      <c r="C565" s="72">
        <v>67.026126399999995</v>
      </c>
      <c r="D565" s="10"/>
      <c r="E565" s="72">
        <v>71.086540099999993</v>
      </c>
      <c r="F565" s="72">
        <v>63.094246900000002</v>
      </c>
    </row>
    <row r="566" spans="1:6" x14ac:dyDescent="0.25">
      <c r="A566" s="60">
        <v>45536</v>
      </c>
      <c r="B566" s="72">
        <v>15059.9137054</v>
      </c>
      <c r="C566" s="72">
        <v>67.084055899999996</v>
      </c>
      <c r="D566" s="10"/>
      <c r="E566" s="72">
        <v>71.220682800000006</v>
      </c>
      <c r="F566" s="72">
        <v>63.078286200000001</v>
      </c>
    </row>
    <row r="567" spans="1:6" x14ac:dyDescent="0.25">
      <c r="A567" s="60">
        <v>45566</v>
      </c>
      <c r="B567" s="72">
        <v>15072.265755799999</v>
      </c>
      <c r="C567" s="72">
        <v>67.032765699999999</v>
      </c>
      <c r="D567" s="10"/>
      <c r="E567" s="72">
        <v>71.232576100000003</v>
      </c>
      <c r="F567" s="72">
        <v>62.966176599999997</v>
      </c>
    </row>
    <row r="568" spans="1:6" x14ac:dyDescent="0.25">
      <c r="A568" s="60">
        <v>45597</v>
      </c>
      <c r="B568" s="72">
        <v>15069.8325098</v>
      </c>
      <c r="C568" s="72">
        <v>66.915997099999998</v>
      </c>
      <c r="D568" s="10"/>
      <c r="E568" s="72">
        <v>71.047761399999999</v>
      </c>
      <c r="F568" s="72">
        <v>62.9156531</v>
      </c>
    </row>
    <row r="569" spans="1:6" x14ac:dyDescent="0.25">
      <c r="A569" s="60">
        <v>45627</v>
      </c>
      <c r="B569" s="72">
        <v>15140.397344200001</v>
      </c>
      <c r="C569" s="72">
        <v>67.123213800000002</v>
      </c>
      <c r="D569" s="10"/>
      <c r="E569" s="72">
        <v>71.465925999999996</v>
      </c>
      <c r="F569" s="72">
        <v>62.919009199999998</v>
      </c>
    </row>
    <row r="570" spans="1:6" x14ac:dyDescent="0.25">
      <c r="A570" s="60">
        <v>45658</v>
      </c>
      <c r="B570" s="72">
        <v>15198.3628801</v>
      </c>
      <c r="C570" s="72">
        <v>67.231184299999995</v>
      </c>
      <c r="D570" s="10"/>
      <c r="E570" s="72">
        <v>71.1872063</v>
      </c>
      <c r="F570" s="72">
        <v>63.401462199999997</v>
      </c>
    </row>
    <row r="571" spans="1:6" x14ac:dyDescent="0.25">
      <c r="A571" s="60">
        <v>45689</v>
      </c>
      <c r="B571" s="12">
        <v>15128.0101658</v>
      </c>
      <c r="C571" s="10">
        <v>66.772290100000006</v>
      </c>
      <c r="D571" s="10"/>
      <c r="E571" s="10">
        <v>70.827125100000003</v>
      </c>
      <c r="F571" s="72">
        <v>62.847030199999999</v>
      </c>
    </row>
    <row r="572" spans="1:6" x14ac:dyDescent="0.25">
      <c r="A572" s="60">
        <v>45717</v>
      </c>
      <c r="B572" s="10">
        <v>15168.473859399999</v>
      </c>
      <c r="C572" s="10">
        <v>66.803477900000004</v>
      </c>
      <c r="D572" s="10"/>
      <c r="E572" s="10">
        <v>70.919005600000006</v>
      </c>
      <c r="F572" s="72">
        <v>62.8195871</v>
      </c>
    </row>
    <row r="573" spans="1:6" x14ac:dyDescent="0.25">
      <c r="A573" s="60">
        <v>45748</v>
      </c>
      <c r="B573" s="10">
        <v>15263.766534599999</v>
      </c>
      <c r="C573" s="10">
        <v>67.084942499999997</v>
      </c>
      <c r="D573" s="10"/>
      <c r="E573" s="10">
        <v>70.933680100000004</v>
      </c>
      <c r="F573" s="72">
        <v>63.359302700000001</v>
      </c>
    </row>
    <row r="574" spans="1:6" x14ac:dyDescent="0.25">
      <c r="A574" s="60">
        <v>45778</v>
      </c>
    </row>
    <row r="575" spans="1:6" x14ac:dyDescent="0.25">
      <c r="A575" s="60">
        <v>45809</v>
      </c>
    </row>
  </sheetData>
  <mergeCells count="1">
    <mergeCell ref="E5:F5"/>
  </mergeCells>
  <pageMargins left="0.7" right="0.7" top="0.75" bottom="0.75" header="0.3" footer="0.3"/>
  <pageSetup paperSize="9" orientation="portrait" horizontalDpi="300" verticalDpi="0" copies="0" r:id="rId1"/>
  <headerFooter>
    <oddHeader>&amp;C&amp;"Calibri"&amp;12&amp;KFF0000OFFICIAL&amp;1#</oddHeader>
    <oddFooter>&amp;C&amp;1#&amp;"Calibri"&amp;12&amp;KFF0000OFFICIAL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49F38-F287-4090-9A38-59FC69ABEE0E}">
  <dimension ref="A1:P420"/>
  <sheetViews>
    <sheetView workbookViewId="0">
      <pane ySplit="6" topLeftCell="A396" activePane="bottomLeft" state="frozen"/>
      <selection pane="bottomLeft" activeCell="F7" sqref="F7:F418"/>
    </sheetView>
  </sheetViews>
  <sheetFormatPr defaultColWidth="8.85546875" defaultRowHeight="15" x14ac:dyDescent="0.25"/>
  <cols>
    <col min="1" max="1" width="9.85546875" style="2" customWidth="1"/>
    <col min="2" max="2" width="19.42578125" style="2" customWidth="1"/>
    <col min="3" max="3" width="19.85546875" style="2" customWidth="1"/>
    <col min="4" max="4" width="1.85546875" style="2" customWidth="1"/>
    <col min="5" max="6" width="13.42578125" style="2" customWidth="1"/>
    <col min="7" max="16384" width="8.85546875" style="2"/>
  </cols>
  <sheetData>
    <row r="1" spans="1:8" x14ac:dyDescent="0.25">
      <c r="A1" s="1" t="s">
        <v>38</v>
      </c>
    </row>
    <row r="2" spans="1:8" x14ac:dyDescent="0.25">
      <c r="A2" s="1"/>
    </row>
    <row r="3" spans="1:8" x14ac:dyDescent="0.25">
      <c r="A3" s="1"/>
      <c r="B3" s="3" t="s">
        <v>39</v>
      </c>
      <c r="C3" s="3"/>
      <c r="D3" s="3"/>
      <c r="E3" s="3"/>
      <c r="F3" s="3"/>
    </row>
    <row r="4" spans="1:8" x14ac:dyDescent="0.25">
      <c r="A4" s="1"/>
      <c r="B4" s="68" t="s">
        <v>40</v>
      </c>
      <c r="C4" s="68" t="s">
        <v>41</v>
      </c>
      <c r="D4" s="70"/>
      <c r="E4" s="69" t="s">
        <v>42</v>
      </c>
      <c r="F4" s="69" t="s">
        <v>43</v>
      </c>
    </row>
    <row r="5" spans="1:8" ht="43.9" customHeight="1" x14ac:dyDescent="0.25">
      <c r="B5" s="71" t="s">
        <v>44</v>
      </c>
      <c r="C5" s="71" t="s">
        <v>45</v>
      </c>
      <c r="D5" s="61"/>
      <c r="E5" s="139" t="s">
        <v>10</v>
      </c>
      <c r="F5" s="140"/>
      <c r="H5" s="2" t="s">
        <v>46</v>
      </c>
    </row>
    <row r="6" spans="1:8" ht="30" x14ac:dyDescent="0.25">
      <c r="A6" s="14" t="s">
        <v>13</v>
      </c>
      <c r="B6" s="6" t="s">
        <v>47</v>
      </c>
      <c r="C6" s="6" t="s">
        <v>30</v>
      </c>
      <c r="D6" s="15"/>
      <c r="E6" s="6" t="s">
        <v>16</v>
      </c>
      <c r="F6" s="6" t="s">
        <v>17</v>
      </c>
    </row>
    <row r="7" spans="1:8" x14ac:dyDescent="0.25">
      <c r="A7" s="8">
        <v>33239</v>
      </c>
      <c r="B7" s="72">
        <v>133.27969469999999</v>
      </c>
      <c r="C7" s="72">
        <v>18.769342200000001</v>
      </c>
      <c r="D7" s="15"/>
      <c r="E7" s="72">
        <v>20.549913100000001</v>
      </c>
      <c r="F7" s="72">
        <v>16.232068300000002</v>
      </c>
    </row>
    <row r="8" spans="1:8" x14ac:dyDescent="0.25">
      <c r="A8" s="8">
        <v>33270</v>
      </c>
      <c r="B8" s="72">
        <v>141.88380599999999</v>
      </c>
      <c r="C8" s="72">
        <v>19.398706700000002</v>
      </c>
      <c r="D8" s="15"/>
      <c r="E8" s="72">
        <v>21.507438100000002</v>
      </c>
      <c r="F8" s="72">
        <v>16.328626700000001</v>
      </c>
    </row>
    <row r="9" spans="1:8" x14ac:dyDescent="0.25">
      <c r="A9" s="8">
        <v>33298</v>
      </c>
      <c r="B9" s="72">
        <v>154.73855069999999</v>
      </c>
      <c r="C9" s="72">
        <v>19.864838599999999</v>
      </c>
      <c r="D9" s="15"/>
      <c r="E9" s="72">
        <v>21.7035886</v>
      </c>
      <c r="F9" s="72">
        <v>17.123134199999999</v>
      </c>
    </row>
    <row r="10" spans="1:8" x14ac:dyDescent="0.25">
      <c r="A10" s="8">
        <v>33329</v>
      </c>
      <c r="B10" s="72">
        <v>170.8431429</v>
      </c>
      <c r="C10" s="72">
        <v>20.289605000000002</v>
      </c>
      <c r="D10" s="15"/>
      <c r="E10" s="72">
        <v>21.6549002</v>
      </c>
      <c r="F10" s="72">
        <v>18.263658</v>
      </c>
    </row>
    <row r="11" spans="1:8" x14ac:dyDescent="0.25">
      <c r="A11" s="8">
        <v>33359</v>
      </c>
      <c r="B11" s="72">
        <v>168.3788222</v>
      </c>
      <c r="C11" s="72">
        <v>20.847010399999998</v>
      </c>
      <c r="D11" s="15"/>
      <c r="E11" s="72">
        <v>22.4479176</v>
      </c>
      <c r="F11" s="72">
        <v>18.477869900000002</v>
      </c>
    </row>
    <row r="12" spans="1:8" x14ac:dyDescent="0.25">
      <c r="A12" s="8">
        <v>33390</v>
      </c>
      <c r="B12" s="72">
        <v>173.32163990000001</v>
      </c>
      <c r="C12" s="72">
        <v>21.435684800000001</v>
      </c>
      <c r="D12" s="15"/>
      <c r="E12" s="72">
        <v>22.928739</v>
      </c>
      <c r="F12" s="72">
        <v>19.141413799999999</v>
      </c>
    </row>
    <row r="13" spans="1:8" x14ac:dyDescent="0.25">
      <c r="A13" s="8">
        <v>33420</v>
      </c>
      <c r="B13" s="72">
        <v>175.8205572</v>
      </c>
      <c r="C13" s="72">
        <v>21.501251700000001</v>
      </c>
      <c r="D13" s="15"/>
      <c r="E13" s="72">
        <v>23.430343000000001</v>
      </c>
      <c r="F13" s="72">
        <v>18.540498700000001</v>
      </c>
    </row>
    <row r="14" spans="1:8" x14ac:dyDescent="0.25">
      <c r="A14" s="8">
        <v>33451</v>
      </c>
      <c r="B14" s="72">
        <v>187.16482110000001</v>
      </c>
      <c r="C14" s="72">
        <v>22.587977500000001</v>
      </c>
      <c r="D14" s="15"/>
      <c r="E14" s="72">
        <v>24.037558700000002</v>
      </c>
      <c r="F14" s="72">
        <v>20.288469899999999</v>
      </c>
    </row>
    <row r="15" spans="1:8" x14ac:dyDescent="0.25">
      <c r="A15" s="8">
        <v>33482</v>
      </c>
      <c r="B15" s="72">
        <v>198.5322185</v>
      </c>
      <c r="C15" s="72">
        <v>23.291187999999998</v>
      </c>
      <c r="D15" s="15"/>
      <c r="E15" s="72">
        <v>24.937673199999999</v>
      </c>
      <c r="F15" s="72">
        <v>20.802972499999999</v>
      </c>
    </row>
    <row r="16" spans="1:8" x14ac:dyDescent="0.25">
      <c r="A16" s="8">
        <v>33512</v>
      </c>
      <c r="B16" s="72">
        <v>198.61472509999999</v>
      </c>
      <c r="C16" s="72">
        <v>23.505186399999999</v>
      </c>
      <c r="D16" s="15"/>
      <c r="E16" s="72">
        <v>25.6010554</v>
      </c>
      <c r="F16" s="72">
        <v>20.1758545</v>
      </c>
    </row>
    <row r="17" spans="1:6" x14ac:dyDescent="0.25">
      <c r="A17" s="8">
        <v>33543</v>
      </c>
      <c r="B17" s="72">
        <v>208.19445709999999</v>
      </c>
      <c r="C17" s="72">
        <v>24.135203400000002</v>
      </c>
      <c r="D17" s="15"/>
      <c r="E17" s="72">
        <v>25.7212569</v>
      </c>
      <c r="F17" s="72">
        <v>21.704373</v>
      </c>
    </row>
    <row r="18" spans="1:6" x14ac:dyDescent="0.25">
      <c r="A18" s="8">
        <v>33573</v>
      </c>
      <c r="B18" s="72">
        <v>222.4143924</v>
      </c>
      <c r="C18" s="72">
        <v>24.960180099999999</v>
      </c>
      <c r="D18" s="15"/>
      <c r="E18" s="72">
        <v>27.1694116</v>
      </c>
      <c r="F18" s="72">
        <v>21.6169799</v>
      </c>
    </row>
    <row r="19" spans="1:6" x14ac:dyDescent="0.25">
      <c r="A19" s="8">
        <v>33604</v>
      </c>
      <c r="B19" s="72">
        <v>238.22691270000001</v>
      </c>
      <c r="C19" s="72">
        <v>27.045151300000001</v>
      </c>
      <c r="D19" s="15"/>
      <c r="E19" s="72">
        <v>29.112991399999999</v>
      </c>
      <c r="F19" s="72">
        <v>23.9062965</v>
      </c>
    </row>
    <row r="20" spans="1:6" x14ac:dyDescent="0.25">
      <c r="A20" s="8">
        <v>33635</v>
      </c>
      <c r="B20" s="72">
        <v>256.70345709999998</v>
      </c>
      <c r="C20" s="72">
        <v>28.897236299999999</v>
      </c>
      <c r="D20" s="15"/>
      <c r="E20" s="72">
        <v>31.663777400000001</v>
      </c>
      <c r="F20" s="72">
        <v>24.638278400000001</v>
      </c>
    </row>
    <row r="21" spans="1:6" x14ac:dyDescent="0.25">
      <c r="A21" s="8">
        <v>33664</v>
      </c>
      <c r="B21" s="72">
        <v>262.08492230000002</v>
      </c>
      <c r="C21" s="72">
        <v>29.281365399999999</v>
      </c>
      <c r="D21" s="15"/>
      <c r="E21" s="72">
        <v>31.711388199999998</v>
      </c>
      <c r="F21" s="72">
        <v>25.486193199999999</v>
      </c>
    </row>
    <row r="22" spans="1:6" x14ac:dyDescent="0.25">
      <c r="A22" s="8">
        <v>33695</v>
      </c>
      <c r="B22" s="72">
        <v>272.36842730000001</v>
      </c>
      <c r="C22" s="72">
        <v>30.539351100000001</v>
      </c>
      <c r="D22" s="15"/>
      <c r="E22" s="72">
        <v>32.275763599999998</v>
      </c>
      <c r="F22" s="72">
        <v>27.840393899999999</v>
      </c>
    </row>
    <row r="23" spans="1:6" x14ac:dyDescent="0.25">
      <c r="A23" s="8">
        <v>33725</v>
      </c>
      <c r="B23" s="72">
        <v>268.80195170000002</v>
      </c>
      <c r="C23" s="72">
        <v>29.693850900000001</v>
      </c>
      <c r="D23" s="15"/>
      <c r="E23" s="72">
        <v>31.8615207</v>
      </c>
      <c r="F23" s="72">
        <v>26.2284261</v>
      </c>
    </row>
    <row r="24" spans="1:6" x14ac:dyDescent="0.25">
      <c r="A24" s="8">
        <v>33756</v>
      </c>
      <c r="B24" s="72">
        <v>279.39415580000002</v>
      </c>
      <c r="C24" s="72">
        <v>30.1956144</v>
      </c>
      <c r="D24" s="15"/>
      <c r="E24" s="72">
        <v>32.461616900000003</v>
      </c>
      <c r="F24" s="72">
        <v>26.600372400000001</v>
      </c>
    </row>
    <row r="25" spans="1:6" x14ac:dyDescent="0.25">
      <c r="A25" s="8">
        <v>33786</v>
      </c>
      <c r="B25" s="72">
        <v>305.01223479999999</v>
      </c>
      <c r="C25" s="72">
        <v>31.8192032</v>
      </c>
      <c r="D25" s="15"/>
      <c r="E25" s="72">
        <v>34.263846899999997</v>
      </c>
      <c r="F25" s="72">
        <v>27.854379699999999</v>
      </c>
    </row>
    <row r="26" spans="1:6" x14ac:dyDescent="0.25">
      <c r="A26" s="8">
        <v>33817</v>
      </c>
      <c r="B26" s="72">
        <v>297.0136622</v>
      </c>
      <c r="C26" s="72">
        <v>32.242375899999999</v>
      </c>
      <c r="D26" s="15"/>
      <c r="E26" s="72">
        <v>35.6182394</v>
      </c>
      <c r="F26" s="72">
        <v>26.858351599999999</v>
      </c>
    </row>
    <row r="27" spans="1:6" x14ac:dyDescent="0.25">
      <c r="A27" s="8">
        <v>33848</v>
      </c>
      <c r="B27" s="72">
        <v>295.83836830000001</v>
      </c>
      <c r="C27" s="72">
        <v>32.627214100000003</v>
      </c>
      <c r="D27" s="15"/>
      <c r="E27" s="72">
        <v>35.566405899999999</v>
      </c>
      <c r="F27" s="72">
        <v>27.9950835</v>
      </c>
    </row>
    <row r="28" spans="1:6" x14ac:dyDescent="0.25">
      <c r="A28" s="8">
        <v>33878</v>
      </c>
      <c r="B28" s="72">
        <v>296.90520500000002</v>
      </c>
      <c r="C28" s="72">
        <v>31.136549599999999</v>
      </c>
      <c r="D28" s="15"/>
      <c r="E28" s="72">
        <v>33.780825499999999</v>
      </c>
      <c r="F28" s="72">
        <v>26.870802600000001</v>
      </c>
    </row>
    <row r="29" spans="1:6" x14ac:dyDescent="0.25">
      <c r="A29" s="8">
        <v>33909</v>
      </c>
      <c r="B29" s="72">
        <v>308.23435069999999</v>
      </c>
      <c r="C29" s="72">
        <v>32.496924499999999</v>
      </c>
      <c r="D29" s="15"/>
      <c r="E29" s="72">
        <v>35.346183199999999</v>
      </c>
      <c r="F29" s="72">
        <v>27.7416692</v>
      </c>
    </row>
    <row r="30" spans="1:6" x14ac:dyDescent="0.25">
      <c r="A30" s="8">
        <v>33939</v>
      </c>
      <c r="B30" s="72">
        <v>309.83169479999998</v>
      </c>
      <c r="C30" s="72">
        <v>32.268022999999999</v>
      </c>
      <c r="D30" s="15"/>
      <c r="E30" s="72">
        <v>35.703404900000002</v>
      </c>
      <c r="F30" s="72">
        <v>26.866865199999999</v>
      </c>
    </row>
    <row r="31" spans="1:6" x14ac:dyDescent="0.25">
      <c r="A31" s="8">
        <v>33970</v>
      </c>
      <c r="B31" s="72">
        <v>306.84161990000001</v>
      </c>
      <c r="C31" s="72">
        <v>33.010216999999997</v>
      </c>
      <c r="D31" s="15"/>
      <c r="E31" s="72">
        <v>36.453296100000003</v>
      </c>
      <c r="F31" s="72">
        <v>27.411210499999999</v>
      </c>
    </row>
    <row r="32" spans="1:6" x14ac:dyDescent="0.25">
      <c r="A32" s="8">
        <v>34001</v>
      </c>
      <c r="B32" s="72">
        <v>304.09448759999998</v>
      </c>
      <c r="C32" s="72">
        <v>32.406230399999998</v>
      </c>
      <c r="D32" s="15"/>
      <c r="E32" s="72">
        <v>36.0673873</v>
      </c>
      <c r="F32" s="72">
        <v>26.408624100000001</v>
      </c>
    </row>
    <row r="33" spans="1:6" x14ac:dyDescent="0.25">
      <c r="A33" s="8">
        <v>34029</v>
      </c>
      <c r="B33" s="72">
        <v>316.94396010000003</v>
      </c>
      <c r="C33" s="72">
        <v>34.095231400000003</v>
      </c>
      <c r="D33" s="15"/>
      <c r="E33" s="72">
        <v>37.844395499999997</v>
      </c>
      <c r="F33" s="72">
        <v>28.1408837</v>
      </c>
    </row>
    <row r="34" spans="1:6" x14ac:dyDescent="0.25">
      <c r="A34" s="8">
        <v>34060</v>
      </c>
      <c r="B34" s="72">
        <v>306.13596919999998</v>
      </c>
      <c r="C34" s="72">
        <v>33.329442700000001</v>
      </c>
      <c r="D34" s="15"/>
      <c r="E34" s="72">
        <v>36.356940000000002</v>
      </c>
      <c r="F34" s="72">
        <v>28.0756698</v>
      </c>
    </row>
    <row r="35" spans="1:6" x14ac:dyDescent="0.25">
      <c r="A35" s="8">
        <v>34090</v>
      </c>
      <c r="B35" s="72">
        <v>331.35351880000002</v>
      </c>
      <c r="C35" s="72">
        <v>36.002236600000003</v>
      </c>
      <c r="D35" s="15"/>
      <c r="E35" s="72">
        <v>39.083307499999997</v>
      </c>
      <c r="F35" s="72">
        <v>30.7670806</v>
      </c>
    </row>
    <row r="36" spans="1:6" x14ac:dyDescent="0.25">
      <c r="A36" s="8">
        <v>34121</v>
      </c>
      <c r="B36" s="72">
        <v>324.33490189999998</v>
      </c>
      <c r="C36" s="72">
        <v>34.437232999999999</v>
      </c>
      <c r="D36" s="15"/>
      <c r="E36" s="72">
        <v>38.052551299999998</v>
      </c>
      <c r="F36" s="72">
        <v>28.481836399999999</v>
      </c>
    </row>
    <row r="37" spans="1:6" x14ac:dyDescent="0.25">
      <c r="A37" s="8">
        <v>34151</v>
      </c>
      <c r="B37" s="72">
        <v>308.4556958</v>
      </c>
      <c r="C37" s="72">
        <v>32.910986800000003</v>
      </c>
      <c r="D37" s="15"/>
      <c r="E37" s="72">
        <v>36.128079900000003</v>
      </c>
      <c r="F37" s="72">
        <v>27.720219799999999</v>
      </c>
    </row>
    <row r="38" spans="1:6" x14ac:dyDescent="0.25">
      <c r="A38" s="8">
        <v>34182</v>
      </c>
      <c r="B38" s="72">
        <v>313.96014810000003</v>
      </c>
      <c r="C38" s="72">
        <v>33.259210400000001</v>
      </c>
      <c r="D38" s="15"/>
      <c r="E38" s="72">
        <v>37.052240500000003</v>
      </c>
      <c r="F38" s="72">
        <v>27.298192499999999</v>
      </c>
    </row>
    <row r="39" spans="1:6" x14ac:dyDescent="0.25">
      <c r="A39" s="8">
        <v>34213</v>
      </c>
      <c r="B39" s="72">
        <v>312.43230540000002</v>
      </c>
      <c r="C39" s="72">
        <v>33.853436000000002</v>
      </c>
      <c r="D39" s="15"/>
      <c r="E39" s="72">
        <v>37.969771000000001</v>
      </c>
      <c r="F39" s="72">
        <v>27.620888099999998</v>
      </c>
    </row>
    <row r="40" spans="1:6" x14ac:dyDescent="0.25">
      <c r="A40" s="8">
        <v>34243</v>
      </c>
      <c r="B40" s="72">
        <v>312.78404870000003</v>
      </c>
      <c r="C40" s="72">
        <v>32.930060900000001</v>
      </c>
      <c r="D40" s="15"/>
      <c r="E40" s="72">
        <v>36.711292499999999</v>
      </c>
      <c r="F40" s="72">
        <v>27.201730900000001</v>
      </c>
    </row>
    <row r="41" spans="1:6" x14ac:dyDescent="0.25">
      <c r="A41" s="8">
        <v>34274</v>
      </c>
      <c r="B41" s="72">
        <v>325.54472229999999</v>
      </c>
      <c r="C41" s="72">
        <v>34.2564341</v>
      </c>
      <c r="D41" s="15"/>
      <c r="E41" s="72">
        <v>38.542902400000003</v>
      </c>
      <c r="F41" s="72">
        <v>28.000709499999999</v>
      </c>
    </row>
    <row r="42" spans="1:6" x14ac:dyDescent="0.25">
      <c r="A42" s="8">
        <v>34304</v>
      </c>
      <c r="B42" s="72">
        <v>321.402489</v>
      </c>
      <c r="C42" s="72">
        <v>34.427307599999999</v>
      </c>
      <c r="D42" s="15"/>
      <c r="E42" s="72">
        <v>38.903743900000002</v>
      </c>
      <c r="F42" s="72">
        <v>27.584502199999999</v>
      </c>
    </row>
    <row r="43" spans="1:6" x14ac:dyDescent="0.25">
      <c r="A43" s="8">
        <v>34335</v>
      </c>
      <c r="B43" s="72">
        <v>315.61044229999999</v>
      </c>
      <c r="C43" s="72">
        <v>34.394868099999997</v>
      </c>
      <c r="D43" s="15"/>
      <c r="E43" s="72">
        <v>38.645889699999998</v>
      </c>
      <c r="F43" s="72">
        <v>28.058854799999999</v>
      </c>
    </row>
    <row r="44" spans="1:6" x14ac:dyDescent="0.25">
      <c r="A44" s="8">
        <v>34366</v>
      </c>
      <c r="B44" s="72">
        <v>315.38665020000002</v>
      </c>
      <c r="C44" s="72">
        <v>34.888385700000001</v>
      </c>
      <c r="D44" s="15"/>
      <c r="E44" s="72">
        <v>38.034378400000001</v>
      </c>
      <c r="F44" s="72">
        <v>30.132770300000001</v>
      </c>
    </row>
    <row r="45" spans="1:6" x14ac:dyDescent="0.25">
      <c r="A45" s="8">
        <v>34394</v>
      </c>
      <c r="B45" s="72">
        <v>307.19252820000003</v>
      </c>
      <c r="C45" s="72">
        <v>34.063187900000003</v>
      </c>
      <c r="D45" s="15"/>
      <c r="E45" s="72">
        <v>37.315921099999997</v>
      </c>
      <c r="F45" s="72">
        <v>29.093483200000001</v>
      </c>
    </row>
    <row r="46" spans="1:6" x14ac:dyDescent="0.25">
      <c r="A46" s="8">
        <v>34425</v>
      </c>
      <c r="B46" s="72">
        <v>297.8160388</v>
      </c>
      <c r="C46" s="72">
        <v>34.072792300000003</v>
      </c>
      <c r="D46" s="15"/>
      <c r="E46" s="72">
        <v>38.485571899999997</v>
      </c>
      <c r="F46" s="72">
        <v>27.530755800000001</v>
      </c>
    </row>
    <row r="47" spans="1:6" x14ac:dyDescent="0.25">
      <c r="A47" s="8">
        <v>34455</v>
      </c>
      <c r="B47" s="72">
        <v>289.46794619999997</v>
      </c>
      <c r="C47" s="72">
        <v>34.056232899999998</v>
      </c>
      <c r="D47" s="15"/>
      <c r="E47" s="72">
        <v>37.899890900000003</v>
      </c>
      <c r="F47" s="72">
        <v>28.326195999999999</v>
      </c>
    </row>
    <row r="48" spans="1:6" x14ac:dyDescent="0.25">
      <c r="A48" s="8">
        <v>34486</v>
      </c>
      <c r="B48" s="72">
        <v>284.14959149999999</v>
      </c>
      <c r="C48" s="72">
        <v>33.138827999999997</v>
      </c>
      <c r="D48" s="15"/>
      <c r="E48" s="72">
        <v>36.586640299999999</v>
      </c>
      <c r="F48" s="72">
        <v>28.120410700000001</v>
      </c>
    </row>
    <row r="49" spans="1:6" x14ac:dyDescent="0.25">
      <c r="A49" s="8">
        <v>34516</v>
      </c>
      <c r="B49" s="72">
        <v>276.56390879999998</v>
      </c>
      <c r="C49" s="72">
        <v>32.651775399999998</v>
      </c>
      <c r="D49" s="15"/>
      <c r="E49" s="72">
        <v>36.613684800000001</v>
      </c>
      <c r="F49" s="72">
        <v>27.157718599999999</v>
      </c>
    </row>
    <row r="50" spans="1:6" x14ac:dyDescent="0.25">
      <c r="A50" s="8">
        <v>34547</v>
      </c>
      <c r="B50" s="72">
        <v>280.58875669999998</v>
      </c>
      <c r="C50" s="72">
        <v>33.917805700000002</v>
      </c>
      <c r="D50" s="15"/>
      <c r="E50" s="72">
        <v>36.6375399</v>
      </c>
      <c r="F50" s="72">
        <v>30.014706700000001</v>
      </c>
    </row>
    <row r="51" spans="1:6" x14ac:dyDescent="0.25">
      <c r="A51" s="8">
        <v>34578</v>
      </c>
      <c r="B51" s="72">
        <v>270.08437459999999</v>
      </c>
      <c r="C51" s="72">
        <v>32.795549899999997</v>
      </c>
      <c r="D51" s="15"/>
      <c r="E51" s="72">
        <v>36.322048899999999</v>
      </c>
      <c r="F51" s="72">
        <v>27.885335300000001</v>
      </c>
    </row>
    <row r="52" spans="1:6" x14ac:dyDescent="0.25">
      <c r="A52" s="8">
        <v>34608</v>
      </c>
      <c r="B52" s="72">
        <v>261.92634509999999</v>
      </c>
      <c r="C52" s="72">
        <v>32.825437100000002</v>
      </c>
      <c r="D52" s="15"/>
      <c r="E52" s="72">
        <v>36.365915999999999</v>
      </c>
      <c r="F52" s="72">
        <v>27.825992200000002</v>
      </c>
    </row>
    <row r="53" spans="1:6" x14ac:dyDescent="0.25">
      <c r="A53" s="8">
        <v>34639</v>
      </c>
      <c r="B53" s="72">
        <v>253.74551220000001</v>
      </c>
      <c r="C53" s="72">
        <v>31.5612827</v>
      </c>
      <c r="D53" s="15"/>
      <c r="E53" s="72">
        <v>34.5297263</v>
      </c>
      <c r="F53" s="72">
        <v>27.339641799999999</v>
      </c>
    </row>
    <row r="54" spans="1:6" x14ac:dyDescent="0.25">
      <c r="A54" s="8">
        <v>34669</v>
      </c>
      <c r="B54" s="72">
        <v>250.40996809999999</v>
      </c>
      <c r="C54" s="72">
        <v>31.7658931</v>
      </c>
      <c r="D54" s="15"/>
      <c r="E54" s="72">
        <v>35.057656299999998</v>
      </c>
      <c r="F54" s="72">
        <v>27.2288611</v>
      </c>
    </row>
    <row r="55" spans="1:6" x14ac:dyDescent="0.25">
      <c r="A55" s="8">
        <v>34700</v>
      </c>
      <c r="B55" s="72">
        <v>247.6571654</v>
      </c>
      <c r="C55" s="72">
        <v>31.667970400000002</v>
      </c>
      <c r="D55" s="15"/>
      <c r="E55" s="72">
        <v>34.131193699999997</v>
      </c>
      <c r="F55" s="72">
        <v>28.154838699999999</v>
      </c>
    </row>
    <row r="56" spans="1:6" x14ac:dyDescent="0.25">
      <c r="A56" s="8">
        <v>34731</v>
      </c>
      <c r="B56" s="72">
        <v>238.70428079999999</v>
      </c>
      <c r="C56" s="72">
        <v>30.4591335</v>
      </c>
      <c r="D56" s="15"/>
      <c r="E56" s="72">
        <v>33.490884600000001</v>
      </c>
      <c r="F56" s="72">
        <v>26.3113454</v>
      </c>
    </row>
    <row r="57" spans="1:6" x14ac:dyDescent="0.25">
      <c r="A57" s="8">
        <v>34759</v>
      </c>
      <c r="B57" s="72">
        <v>228.03077089999999</v>
      </c>
      <c r="C57" s="72">
        <v>29.848868400000001</v>
      </c>
      <c r="D57" s="15"/>
      <c r="E57" s="72">
        <v>34.000113800000001</v>
      </c>
      <c r="F57" s="72">
        <v>24.2551834</v>
      </c>
    </row>
    <row r="58" spans="1:6" x14ac:dyDescent="0.25">
      <c r="A58" s="8">
        <v>34790</v>
      </c>
      <c r="B58" s="72">
        <v>223.71113969999999</v>
      </c>
      <c r="C58" s="72">
        <v>30.420324900000001</v>
      </c>
      <c r="D58" s="15"/>
      <c r="E58" s="72">
        <v>34.0468932</v>
      </c>
      <c r="F58" s="72">
        <v>25.0846023</v>
      </c>
    </row>
    <row r="59" spans="1:6" x14ac:dyDescent="0.25">
      <c r="A59" s="8">
        <v>34820</v>
      </c>
      <c r="B59" s="72">
        <v>227.16671049999999</v>
      </c>
      <c r="C59" s="72">
        <v>30.046248299999998</v>
      </c>
      <c r="D59" s="15"/>
      <c r="E59" s="72">
        <v>32.930260400000002</v>
      </c>
      <c r="F59" s="72">
        <v>25.7221443</v>
      </c>
    </row>
    <row r="60" spans="1:6" x14ac:dyDescent="0.25">
      <c r="A60" s="8">
        <v>34851</v>
      </c>
      <c r="B60" s="72">
        <v>232.7002861</v>
      </c>
      <c r="C60" s="72">
        <v>31.133877300000002</v>
      </c>
      <c r="D60" s="15"/>
      <c r="E60" s="72">
        <v>33.4120165</v>
      </c>
      <c r="F60" s="72">
        <v>27.732430000000001</v>
      </c>
    </row>
    <row r="61" spans="1:6" x14ac:dyDescent="0.25">
      <c r="A61" s="8">
        <v>34881</v>
      </c>
      <c r="B61" s="72">
        <v>224.2350027</v>
      </c>
      <c r="C61" s="72">
        <v>29.691597000000002</v>
      </c>
      <c r="D61" s="15"/>
      <c r="E61" s="72">
        <v>32.645738100000003</v>
      </c>
      <c r="F61" s="72">
        <v>25.246879</v>
      </c>
    </row>
    <row r="62" spans="1:6" x14ac:dyDescent="0.25">
      <c r="A62" s="8">
        <v>34912</v>
      </c>
      <c r="B62" s="72">
        <v>208.4642873</v>
      </c>
      <c r="C62" s="72">
        <v>27.891594399999999</v>
      </c>
      <c r="D62" s="15"/>
      <c r="E62" s="72">
        <v>31.512270000000001</v>
      </c>
      <c r="F62" s="72">
        <v>22.722347200000002</v>
      </c>
    </row>
    <row r="63" spans="1:6" x14ac:dyDescent="0.25">
      <c r="A63" s="8">
        <v>34943</v>
      </c>
      <c r="B63" s="72">
        <v>205.7674346</v>
      </c>
      <c r="C63" s="72">
        <v>27.418482099999999</v>
      </c>
      <c r="D63" s="15"/>
      <c r="E63" s="72">
        <v>30.367613599999999</v>
      </c>
      <c r="F63" s="72">
        <v>22.989383499999999</v>
      </c>
    </row>
    <row r="64" spans="1:6" x14ac:dyDescent="0.25">
      <c r="A64" s="8">
        <v>34973</v>
      </c>
      <c r="B64" s="72">
        <v>217.95228610000001</v>
      </c>
      <c r="C64" s="72">
        <v>28.291782300000001</v>
      </c>
      <c r="D64" s="15"/>
      <c r="E64" s="72">
        <v>31.191095499999999</v>
      </c>
      <c r="F64" s="72">
        <v>24.049659900000002</v>
      </c>
    </row>
    <row r="65" spans="1:6" x14ac:dyDescent="0.25">
      <c r="A65" s="8">
        <v>35004</v>
      </c>
      <c r="B65" s="72">
        <v>207.3212321</v>
      </c>
      <c r="C65" s="72">
        <v>27.096676899999999</v>
      </c>
      <c r="D65" s="15"/>
      <c r="E65" s="72">
        <v>29.7913648</v>
      </c>
      <c r="F65" s="72">
        <v>23.396666</v>
      </c>
    </row>
    <row r="66" spans="1:6" x14ac:dyDescent="0.25">
      <c r="A66" s="8">
        <v>35034</v>
      </c>
      <c r="B66" s="72">
        <v>198.93533579999999</v>
      </c>
      <c r="C66" s="72">
        <v>27.068819900000001</v>
      </c>
      <c r="D66" s="15"/>
      <c r="E66" s="72">
        <v>29.8677642</v>
      </c>
      <c r="F66" s="72">
        <v>22.886239400000001</v>
      </c>
    </row>
    <row r="67" spans="1:6" x14ac:dyDescent="0.25">
      <c r="A67" s="8">
        <v>35065</v>
      </c>
      <c r="B67" s="72">
        <v>210.94635969999999</v>
      </c>
      <c r="C67" s="72">
        <v>27.561248899999999</v>
      </c>
      <c r="D67" s="15"/>
      <c r="E67" s="72">
        <v>30.847416599999999</v>
      </c>
      <c r="F67" s="72">
        <v>22.689009299999999</v>
      </c>
    </row>
    <row r="68" spans="1:6" x14ac:dyDescent="0.25">
      <c r="A68" s="8">
        <v>35096</v>
      </c>
      <c r="B68" s="72">
        <v>197.3661199</v>
      </c>
      <c r="C68" s="72">
        <v>26.2040829</v>
      </c>
      <c r="D68" s="15"/>
      <c r="E68" s="72">
        <v>29.495037799999999</v>
      </c>
      <c r="F68" s="72">
        <v>21.4540845</v>
      </c>
    </row>
    <row r="69" spans="1:6" x14ac:dyDescent="0.25">
      <c r="A69" s="8">
        <v>35125</v>
      </c>
      <c r="B69" s="72">
        <v>197.37338560000001</v>
      </c>
      <c r="C69" s="72">
        <v>25.968127599999999</v>
      </c>
      <c r="D69" s="15"/>
      <c r="E69" s="72">
        <v>29.203177</v>
      </c>
      <c r="F69" s="72">
        <v>21.161895699999999</v>
      </c>
    </row>
    <row r="70" spans="1:6" x14ac:dyDescent="0.25">
      <c r="A70" s="8">
        <v>35156</v>
      </c>
      <c r="B70" s="72">
        <v>198.5325962</v>
      </c>
      <c r="C70" s="72">
        <v>25.504753300000001</v>
      </c>
      <c r="D70" s="15"/>
      <c r="E70" s="72">
        <v>28.035136999999999</v>
      </c>
      <c r="F70" s="72">
        <v>21.882009199999999</v>
      </c>
    </row>
    <row r="71" spans="1:6" x14ac:dyDescent="0.25">
      <c r="A71" s="8">
        <v>35186</v>
      </c>
      <c r="B71" s="72">
        <v>182.04033910000001</v>
      </c>
      <c r="C71" s="72">
        <v>23.870100600000001</v>
      </c>
      <c r="D71" s="15"/>
      <c r="E71" s="72">
        <v>26.0804157</v>
      </c>
      <c r="F71" s="72">
        <v>20.846456</v>
      </c>
    </row>
    <row r="72" spans="1:6" x14ac:dyDescent="0.25">
      <c r="A72" s="8">
        <v>35217</v>
      </c>
      <c r="B72" s="72">
        <v>185.04324980000001</v>
      </c>
      <c r="C72" s="72">
        <v>24.765279899999999</v>
      </c>
      <c r="D72" s="15"/>
      <c r="E72" s="72">
        <v>27.019077200000002</v>
      </c>
      <c r="F72" s="72">
        <v>21.593284499999999</v>
      </c>
    </row>
    <row r="73" spans="1:6" x14ac:dyDescent="0.25">
      <c r="A73" s="8">
        <v>35247</v>
      </c>
      <c r="B73" s="72">
        <v>193.6528357</v>
      </c>
      <c r="C73" s="72">
        <v>24.878410500000001</v>
      </c>
      <c r="D73" s="15"/>
      <c r="E73" s="72">
        <v>27.2783406</v>
      </c>
      <c r="F73" s="72">
        <v>21.717439500000001</v>
      </c>
    </row>
    <row r="74" spans="1:6" x14ac:dyDescent="0.25">
      <c r="A74" s="8">
        <v>35278</v>
      </c>
      <c r="B74" s="72">
        <v>197.06969749999999</v>
      </c>
      <c r="C74" s="72">
        <v>24.8427653</v>
      </c>
      <c r="D74" s="15"/>
      <c r="E74" s="72">
        <v>26.9856582</v>
      </c>
      <c r="F74" s="72">
        <v>21.7964226</v>
      </c>
    </row>
    <row r="75" spans="1:6" x14ac:dyDescent="0.25">
      <c r="A75" s="8">
        <v>35309</v>
      </c>
      <c r="B75" s="72">
        <v>200.99546430000001</v>
      </c>
      <c r="C75" s="72">
        <v>25.831343700000001</v>
      </c>
      <c r="D75" s="15"/>
      <c r="E75" s="72">
        <v>27.776400800000001</v>
      </c>
      <c r="F75" s="72">
        <v>23.1701832</v>
      </c>
    </row>
    <row r="76" spans="1:6" x14ac:dyDescent="0.25">
      <c r="A76" s="8">
        <v>35339</v>
      </c>
      <c r="B76" s="72">
        <v>201.79425000000001</v>
      </c>
      <c r="C76" s="72">
        <v>25.3214896</v>
      </c>
      <c r="D76" s="15"/>
      <c r="E76" s="72">
        <v>26.829836</v>
      </c>
      <c r="F76" s="72">
        <v>23.235869300000001</v>
      </c>
    </row>
    <row r="77" spans="1:6" x14ac:dyDescent="0.25">
      <c r="A77" s="60">
        <v>35370</v>
      </c>
      <c r="B77" s="72">
        <v>190.7508483</v>
      </c>
      <c r="C77" s="72">
        <v>24.8331999</v>
      </c>
      <c r="D77" s="15"/>
      <c r="E77" s="72">
        <v>26.669905700000001</v>
      </c>
      <c r="F77" s="72">
        <v>22.266483000000001</v>
      </c>
    </row>
    <row r="78" spans="1:6" x14ac:dyDescent="0.25">
      <c r="A78" s="8">
        <v>35400</v>
      </c>
      <c r="B78" s="72">
        <v>197.36606889999999</v>
      </c>
      <c r="C78" s="72">
        <v>25.1027834</v>
      </c>
      <c r="D78" s="15"/>
      <c r="E78" s="72">
        <v>27.916668099999999</v>
      </c>
      <c r="F78" s="72">
        <v>21.3040558</v>
      </c>
    </row>
    <row r="79" spans="1:6" x14ac:dyDescent="0.25">
      <c r="A79" s="8">
        <v>35431</v>
      </c>
      <c r="B79" s="72">
        <v>193.67790890000001</v>
      </c>
      <c r="C79" s="72">
        <v>24.804027399999999</v>
      </c>
      <c r="D79" s="15"/>
      <c r="E79" s="72">
        <v>27.162148299999998</v>
      </c>
      <c r="F79" s="72">
        <v>21.612000099999999</v>
      </c>
    </row>
    <row r="80" spans="1:6" x14ac:dyDescent="0.25">
      <c r="A80" s="8">
        <v>35462</v>
      </c>
      <c r="B80" s="72">
        <v>212.61845059999999</v>
      </c>
      <c r="C80" s="72">
        <v>26.763275199999999</v>
      </c>
      <c r="D80" s="15"/>
      <c r="E80" s="72">
        <v>29.196284200000001</v>
      </c>
      <c r="F80" s="72">
        <v>23.3823103</v>
      </c>
    </row>
    <row r="81" spans="1:6" x14ac:dyDescent="0.25">
      <c r="A81" s="8">
        <v>35490</v>
      </c>
      <c r="B81" s="72">
        <v>208.41740780000001</v>
      </c>
      <c r="C81" s="72">
        <v>26.593845699999999</v>
      </c>
      <c r="D81" s="15"/>
      <c r="E81" s="72">
        <v>27.8358563</v>
      </c>
      <c r="F81" s="72">
        <v>24.791540099999999</v>
      </c>
    </row>
    <row r="82" spans="1:6" x14ac:dyDescent="0.25">
      <c r="A82" s="8">
        <v>35521</v>
      </c>
      <c r="B82" s="72">
        <v>210.42392649999999</v>
      </c>
      <c r="C82" s="72">
        <v>26.954498900000001</v>
      </c>
      <c r="D82" s="15"/>
      <c r="E82" s="72">
        <v>29.040203000000002</v>
      </c>
      <c r="F82" s="72">
        <v>24.026305199999999</v>
      </c>
    </row>
    <row r="83" spans="1:6" x14ac:dyDescent="0.25">
      <c r="A83" s="8">
        <v>35551</v>
      </c>
      <c r="B83" s="72">
        <v>209.1901091</v>
      </c>
      <c r="C83" s="72">
        <v>26.8555885</v>
      </c>
      <c r="D83" s="15"/>
      <c r="E83" s="72">
        <v>29.9271244</v>
      </c>
      <c r="F83" s="72">
        <v>22.6157</v>
      </c>
    </row>
    <row r="84" spans="1:6" x14ac:dyDescent="0.25">
      <c r="A84" s="8">
        <v>35582</v>
      </c>
      <c r="B84" s="72">
        <v>215.44047409999999</v>
      </c>
      <c r="C84" s="72">
        <v>28.439082899999999</v>
      </c>
      <c r="D84" s="15"/>
      <c r="E84" s="72">
        <v>31.475144100000001</v>
      </c>
      <c r="F84" s="72">
        <v>24.252545999999999</v>
      </c>
    </row>
    <row r="85" spans="1:6" x14ac:dyDescent="0.25">
      <c r="A85" s="60">
        <v>35612</v>
      </c>
      <c r="B85" s="72">
        <v>210.6796133</v>
      </c>
      <c r="C85" s="72">
        <v>26.863505700000001</v>
      </c>
      <c r="D85" s="15"/>
      <c r="E85" s="72">
        <v>29.443390000000001</v>
      </c>
      <c r="F85" s="72">
        <v>23.1238724</v>
      </c>
    </row>
    <row r="86" spans="1:6" x14ac:dyDescent="0.25">
      <c r="A86" s="8">
        <v>35643</v>
      </c>
      <c r="B86" s="72">
        <v>204.3004497</v>
      </c>
      <c r="C86" s="72">
        <v>26.511564499999999</v>
      </c>
      <c r="D86" s="15"/>
      <c r="E86" s="72">
        <v>28.8680892</v>
      </c>
      <c r="F86" s="72">
        <v>23.285032999999999</v>
      </c>
    </row>
    <row r="87" spans="1:6" x14ac:dyDescent="0.25">
      <c r="A87" s="8">
        <v>35674</v>
      </c>
      <c r="B87" s="72">
        <v>224.4281929</v>
      </c>
      <c r="C87" s="72">
        <v>30.4631528</v>
      </c>
      <c r="D87" s="15"/>
      <c r="E87" s="72">
        <v>32.833578500000002</v>
      </c>
      <c r="F87" s="72">
        <v>27.014547</v>
      </c>
    </row>
    <row r="88" spans="1:6" x14ac:dyDescent="0.25">
      <c r="A88" s="8">
        <v>35704</v>
      </c>
      <c r="B88" s="72">
        <v>216.83861580000001</v>
      </c>
      <c r="C88" s="72">
        <v>29.594554500000001</v>
      </c>
      <c r="D88" s="15"/>
      <c r="E88" s="72">
        <v>32.149073000000001</v>
      </c>
      <c r="F88" s="72">
        <v>26.000307500000002</v>
      </c>
    </row>
    <row r="89" spans="1:6" x14ac:dyDescent="0.25">
      <c r="A89" s="8">
        <v>35735</v>
      </c>
      <c r="B89" s="72">
        <v>215.35983490000001</v>
      </c>
      <c r="C89" s="72">
        <v>29.373524799999998</v>
      </c>
      <c r="D89" s="15"/>
      <c r="E89" s="72">
        <v>32.297551900000002</v>
      </c>
      <c r="F89" s="72">
        <v>25.209045799999998</v>
      </c>
    </row>
    <row r="90" spans="1:6" x14ac:dyDescent="0.25">
      <c r="A90" s="8">
        <v>35765</v>
      </c>
      <c r="B90" s="72">
        <v>227.6025545</v>
      </c>
      <c r="C90" s="72">
        <v>31.423652199999999</v>
      </c>
      <c r="D90" s="15"/>
      <c r="E90" s="72">
        <v>34.887863400000001</v>
      </c>
      <c r="F90" s="72">
        <v>26.519672</v>
      </c>
    </row>
    <row r="91" spans="1:6" x14ac:dyDescent="0.25">
      <c r="A91" s="60">
        <v>35796</v>
      </c>
      <c r="B91" s="72">
        <v>214.78091470000001</v>
      </c>
      <c r="C91" s="72">
        <v>29.8134823</v>
      </c>
      <c r="D91" s="15"/>
      <c r="E91" s="72">
        <v>33.612756099999999</v>
      </c>
      <c r="F91" s="72">
        <v>24.661127799999999</v>
      </c>
    </row>
    <row r="92" spans="1:6" x14ac:dyDescent="0.25">
      <c r="A92" s="8">
        <v>35827</v>
      </c>
      <c r="B92" s="72">
        <v>217.68935279999999</v>
      </c>
      <c r="C92" s="72">
        <v>30.560038200000001</v>
      </c>
      <c r="D92" s="15"/>
      <c r="E92" s="72">
        <v>33.719741300000003</v>
      </c>
      <c r="F92" s="72">
        <v>26.059985999999999</v>
      </c>
    </row>
    <row r="93" spans="1:6" x14ac:dyDescent="0.25">
      <c r="A93" s="8">
        <v>35855</v>
      </c>
      <c r="B93" s="72">
        <v>210.27185019999999</v>
      </c>
      <c r="C93" s="72">
        <v>29.057600900000001</v>
      </c>
      <c r="D93" s="15"/>
      <c r="E93" s="72">
        <v>32.420034700000002</v>
      </c>
      <c r="F93" s="72">
        <v>24.225164400000001</v>
      </c>
    </row>
    <row r="94" spans="1:6" x14ac:dyDescent="0.25">
      <c r="A94" s="8">
        <v>35886</v>
      </c>
      <c r="B94" s="72">
        <v>214.20085169999999</v>
      </c>
      <c r="C94" s="72">
        <v>30.664907500000002</v>
      </c>
      <c r="D94" s="15"/>
      <c r="E94" s="72">
        <v>33.984229999999997</v>
      </c>
      <c r="F94" s="72">
        <v>26.173515299999998</v>
      </c>
    </row>
    <row r="95" spans="1:6" x14ac:dyDescent="0.25">
      <c r="A95" s="8">
        <v>35916</v>
      </c>
      <c r="B95" s="72">
        <v>214.3594143</v>
      </c>
      <c r="C95" s="72">
        <v>30.005608899999999</v>
      </c>
      <c r="D95" s="15"/>
      <c r="E95" s="72">
        <v>32.586244999999998</v>
      </c>
      <c r="F95" s="72">
        <v>26.287186299999998</v>
      </c>
    </row>
    <row r="96" spans="1:6" x14ac:dyDescent="0.25">
      <c r="A96" s="8">
        <v>35947</v>
      </c>
      <c r="B96" s="72">
        <v>211.14689440000001</v>
      </c>
      <c r="C96" s="72">
        <v>29.211432800000001</v>
      </c>
      <c r="D96" s="15"/>
      <c r="E96" s="72">
        <v>32.048223</v>
      </c>
      <c r="F96" s="72">
        <v>25.041218600000001</v>
      </c>
    </row>
    <row r="97" spans="1:6" x14ac:dyDescent="0.25">
      <c r="A97" s="8">
        <v>35977</v>
      </c>
      <c r="B97" s="72">
        <v>224.51626680000001</v>
      </c>
      <c r="C97" s="72">
        <v>30.415499700000002</v>
      </c>
      <c r="D97" s="15"/>
      <c r="E97" s="72">
        <v>33.092803199999999</v>
      </c>
      <c r="F97" s="72">
        <v>26.4660586</v>
      </c>
    </row>
    <row r="98" spans="1:6" x14ac:dyDescent="0.25">
      <c r="A98" s="8">
        <v>36008</v>
      </c>
      <c r="B98" s="72">
        <v>218.37323430000001</v>
      </c>
      <c r="C98" s="72">
        <v>30.449164499999998</v>
      </c>
      <c r="D98" s="15"/>
      <c r="E98" s="72">
        <v>33.607460500000002</v>
      </c>
      <c r="F98" s="72">
        <v>25.698440900000001</v>
      </c>
    </row>
    <row r="99" spans="1:6" x14ac:dyDescent="0.25">
      <c r="A99" s="60">
        <v>36039</v>
      </c>
      <c r="B99" s="72">
        <v>214.4034016</v>
      </c>
      <c r="C99" s="72">
        <v>30.256671499999999</v>
      </c>
      <c r="D99" s="15"/>
      <c r="E99" s="72">
        <v>33.882949799999999</v>
      </c>
      <c r="F99" s="72">
        <v>25.1766082</v>
      </c>
    </row>
    <row r="100" spans="1:6" x14ac:dyDescent="0.25">
      <c r="A100" s="8">
        <v>36069</v>
      </c>
      <c r="B100" s="72">
        <v>207.12440280000001</v>
      </c>
      <c r="C100" s="72">
        <v>30.576183799999999</v>
      </c>
      <c r="D100" s="15"/>
      <c r="E100" s="72">
        <v>34.504180300000002</v>
      </c>
      <c r="F100" s="72">
        <v>25.0356597</v>
      </c>
    </row>
    <row r="101" spans="1:6" x14ac:dyDescent="0.25">
      <c r="A101" s="8">
        <v>36100</v>
      </c>
      <c r="B101" s="72">
        <v>219.57891530000001</v>
      </c>
      <c r="C101" s="72">
        <v>31.057659600000001</v>
      </c>
      <c r="D101" s="15"/>
      <c r="E101" s="72">
        <v>35.335534500000001</v>
      </c>
      <c r="F101" s="72">
        <v>25.136372099999999</v>
      </c>
    </row>
    <row r="102" spans="1:6" x14ac:dyDescent="0.25">
      <c r="A102" s="8">
        <v>36130</v>
      </c>
      <c r="B102" s="72">
        <v>206.1349745</v>
      </c>
      <c r="C102" s="72">
        <v>31.022102199999999</v>
      </c>
      <c r="D102" s="15"/>
      <c r="E102" s="72">
        <v>33.833783199999999</v>
      </c>
      <c r="F102" s="72">
        <v>26.987978500000001</v>
      </c>
    </row>
    <row r="103" spans="1:6" x14ac:dyDescent="0.25">
      <c r="A103" s="8">
        <v>36161</v>
      </c>
      <c r="B103" s="72">
        <v>209.17557339999999</v>
      </c>
      <c r="C103" s="72">
        <v>31.787899700000001</v>
      </c>
      <c r="D103" s="15"/>
      <c r="E103" s="72">
        <v>34.833031900000002</v>
      </c>
      <c r="F103" s="72">
        <v>27.582144899999999</v>
      </c>
    </row>
    <row r="104" spans="1:6" x14ac:dyDescent="0.25">
      <c r="A104" s="8">
        <v>36192</v>
      </c>
      <c r="B104" s="72">
        <v>199.06509249999999</v>
      </c>
      <c r="C104" s="72">
        <v>30.240123100000002</v>
      </c>
      <c r="D104" s="15"/>
      <c r="E104" s="72">
        <v>33.070124300000003</v>
      </c>
      <c r="F104" s="72">
        <v>26.280872299999999</v>
      </c>
    </row>
    <row r="105" spans="1:6" x14ac:dyDescent="0.25">
      <c r="A105" s="60">
        <v>36220</v>
      </c>
      <c r="B105" s="72">
        <v>191.91922450000001</v>
      </c>
      <c r="C105" s="72">
        <v>29.521574699999999</v>
      </c>
      <c r="D105" s="15"/>
      <c r="E105" s="72">
        <v>33.394731399999998</v>
      </c>
      <c r="F105" s="72">
        <v>24.356950000000001</v>
      </c>
    </row>
    <row r="106" spans="1:6" x14ac:dyDescent="0.25">
      <c r="A106" s="8">
        <v>36251</v>
      </c>
      <c r="B106" s="72">
        <v>187.39281170000001</v>
      </c>
      <c r="C106" s="72">
        <v>28.9667505</v>
      </c>
      <c r="D106" s="15"/>
      <c r="E106" s="72">
        <v>32.615556599999998</v>
      </c>
      <c r="F106" s="72">
        <v>23.941081799999999</v>
      </c>
    </row>
    <row r="107" spans="1:6" x14ac:dyDescent="0.25">
      <c r="A107" s="8">
        <v>36281</v>
      </c>
      <c r="B107" s="72">
        <v>190.16133719999999</v>
      </c>
      <c r="C107" s="72">
        <v>29.230626699999998</v>
      </c>
      <c r="D107" s="15"/>
      <c r="E107" s="72">
        <v>32.9410302</v>
      </c>
      <c r="F107" s="72">
        <v>24.073951999999998</v>
      </c>
    </row>
    <row r="108" spans="1:6" x14ac:dyDescent="0.25">
      <c r="A108" s="8">
        <v>36312</v>
      </c>
      <c r="B108" s="72">
        <v>174.87213310000001</v>
      </c>
      <c r="C108" s="72">
        <v>28.327287699999999</v>
      </c>
      <c r="D108" s="15"/>
      <c r="E108" s="72">
        <v>31.733706099999999</v>
      </c>
      <c r="F108" s="72">
        <v>23.658620299999999</v>
      </c>
    </row>
    <row r="109" spans="1:6" x14ac:dyDescent="0.25">
      <c r="A109" s="8">
        <v>36342</v>
      </c>
      <c r="B109" s="72">
        <v>174.4599417</v>
      </c>
      <c r="C109" s="72">
        <v>28.102246600000001</v>
      </c>
      <c r="D109" s="15"/>
      <c r="E109" s="72">
        <v>31.564893000000001</v>
      </c>
      <c r="F109" s="72">
        <v>23.3020642</v>
      </c>
    </row>
    <row r="110" spans="1:6" x14ac:dyDescent="0.25">
      <c r="A110" s="8">
        <v>36373</v>
      </c>
      <c r="B110" s="72">
        <v>173.74506489999999</v>
      </c>
      <c r="C110" s="72">
        <v>26.961082000000001</v>
      </c>
      <c r="D110" s="15"/>
      <c r="E110" s="72">
        <v>29.279686300000002</v>
      </c>
      <c r="F110" s="72">
        <v>23.697554</v>
      </c>
    </row>
    <row r="111" spans="1:6" x14ac:dyDescent="0.25">
      <c r="A111" s="8">
        <v>36404</v>
      </c>
      <c r="B111" s="72">
        <v>180.9430716</v>
      </c>
      <c r="C111" s="72">
        <v>27.455177800000001</v>
      </c>
      <c r="D111" s="15"/>
      <c r="E111" s="72">
        <v>30.551037000000001</v>
      </c>
      <c r="F111" s="72">
        <v>23.265643499999999</v>
      </c>
    </row>
    <row r="112" spans="1:6" x14ac:dyDescent="0.25">
      <c r="A112" s="8">
        <v>36434</v>
      </c>
      <c r="B112" s="72">
        <v>171.94977030000001</v>
      </c>
      <c r="C112" s="72">
        <v>27.063332800000001</v>
      </c>
      <c r="D112" s="15"/>
      <c r="E112" s="72">
        <v>30.7336873</v>
      </c>
      <c r="F112" s="72">
        <v>21.985962799999999</v>
      </c>
    </row>
    <row r="113" spans="1:6" x14ac:dyDescent="0.25">
      <c r="A113" s="60">
        <v>36465</v>
      </c>
      <c r="B113" s="72">
        <v>168.99223910000001</v>
      </c>
      <c r="C113" s="72">
        <v>28.055561300000001</v>
      </c>
      <c r="D113" s="15"/>
      <c r="E113" s="72">
        <v>32.4525279</v>
      </c>
      <c r="F113" s="72">
        <v>22.160069499999999</v>
      </c>
    </row>
    <row r="114" spans="1:6" x14ac:dyDescent="0.25">
      <c r="A114" s="8">
        <v>36495</v>
      </c>
      <c r="B114" s="72">
        <v>166.19656599999999</v>
      </c>
      <c r="C114" s="72">
        <v>26.409735900000001</v>
      </c>
      <c r="D114" s="15"/>
      <c r="E114" s="72">
        <v>30.752654799999998</v>
      </c>
      <c r="F114" s="72">
        <v>20.224733199999999</v>
      </c>
    </row>
    <row r="115" spans="1:6" x14ac:dyDescent="0.25">
      <c r="A115" s="8">
        <v>36526</v>
      </c>
      <c r="B115" s="72">
        <v>164.54797439999999</v>
      </c>
      <c r="C115" s="72">
        <v>25.943391399999999</v>
      </c>
      <c r="D115" s="15"/>
      <c r="E115" s="72">
        <v>28.788391600000001</v>
      </c>
      <c r="F115" s="72">
        <v>22.169892099999998</v>
      </c>
    </row>
    <row r="116" spans="1:6" x14ac:dyDescent="0.25">
      <c r="A116" s="8">
        <v>36557</v>
      </c>
      <c r="B116" s="72">
        <v>161.2969118</v>
      </c>
      <c r="C116" s="72">
        <v>25.893381099999999</v>
      </c>
      <c r="D116" s="15"/>
      <c r="E116" s="72">
        <v>30.9000643</v>
      </c>
      <c r="F116" s="72">
        <v>19.565572299999999</v>
      </c>
    </row>
    <row r="117" spans="1:6" x14ac:dyDescent="0.25">
      <c r="A117" s="8">
        <v>36586</v>
      </c>
      <c r="B117" s="72">
        <v>165.40949040000001</v>
      </c>
      <c r="C117" s="72">
        <v>26.641851899999999</v>
      </c>
      <c r="D117" s="15"/>
      <c r="E117" s="72">
        <v>29.243998699999999</v>
      </c>
      <c r="F117" s="72">
        <v>23.326962600000002</v>
      </c>
    </row>
    <row r="118" spans="1:6" x14ac:dyDescent="0.25">
      <c r="A118" s="8">
        <v>36617</v>
      </c>
      <c r="B118" s="72">
        <v>162.3013905</v>
      </c>
      <c r="C118" s="72">
        <v>26.857331500000001</v>
      </c>
      <c r="D118" s="15"/>
      <c r="E118" s="72">
        <v>29.904311400000001</v>
      </c>
      <c r="F118" s="72">
        <v>22.967716500000002</v>
      </c>
    </row>
    <row r="119" spans="1:6" x14ac:dyDescent="0.25">
      <c r="A119" s="60">
        <v>36647</v>
      </c>
      <c r="B119" s="72">
        <v>165.66301329999999</v>
      </c>
      <c r="C119" s="72">
        <v>27.252115199999999</v>
      </c>
      <c r="D119" s="15"/>
      <c r="E119" s="72">
        <v>30.5165057</v>
      </c>
      <c r="F119" s="72">
        <v>23.054803700000001</v>
      </c>
    </row>
    <row r="120" spans="1:6" x14ac:dyDescent="0.25">
      <c r="A120" s="8">
        <v>36678</v>
      </c>
      <c r="B120" s="72">
        <v>157.2403597</v>
      </c>
      <c r="C120" s="72">
        <v>27.096873200000001</v>
      </c>
      <c r="D120" s="15"/>
      <c r="E120" s="72">
        <v>30.948594499999999</v>
      </c>
      <c r="F120" s="72">
        <v>21.815225300000002</v>
      </c>
    </row>
    <row r="121" spans="1:6" x14ac:dyDescent="0.25">
      <c r="A121" s="8">
        <v>36708</v>
      </c>
      <c r="B121" s="72">
        <v>149.74560700000001</v>
      </c>
      <c r="C121" s="72">
        <v>26.306392599999999</v>
      </c>
      <c r="D121" s="15"/>
      <c r="E121" s="72">
        <v>28.787818399999999</v>
      </c>
      <c r="F121" s="72">
        <v>22.7548633</v>
      </c>
    </row>
    <row r="122" spans="1:6" x14ac:dyDescent="0.25">
      <c r="A122" s="8">
        <v>36739</v>
      </c>
      <c r="B122" s="72">
        <v>150.6644914</v>
      </c>
      <c r="C122" s="72">
        <v>26.0241072</v>
      </c>
      <c r="D122" s="15"/>
      <c r="E122" s="72">
        <v>27.704738899999999</v>
      </c>
      <c r="F122" s="72">
        <v>23.566553800000001</v>
      </c>
    </row>
    <row r="123" spans="1:6" x14ac:dyDescent="0.25">
      <c r="A123" s="8">
        <v>36770</v>
      </c>
      <c r="B123" s="72">
        <v>137.27498790000001</v>
      </c>
      <c r="C123" s="72">
        <v>24.094403799999998</v>
      </c>
      <c r="D123" s="15"/>
      <c r="E123" s="72">
        <v>25.910353499999999</v>
      </c>
      <c r="F123" s="72">
        <v>21.486094399999999</v>
      </c>
    </row>
    <row r="124" spans="1:6" x14ac:dyDescent="0.25">
      <c r="A124" s="8">
        <v>36800</v>
      </c>
      <c r="B124" s="72">
        <v>147.0135382</v>
      </c>
      <c r="C124" s="72">
        <v>25.6617514</v>
      </c>
      <c r="D124" s="15"/>
      <c r="E124" s="72">
        <v>28.021796699999999</v>
      </c>
      <c r="F124" s="72">
        <v>22.229136100000002</v>
      </c>
    </row>
    <row r="125" spans="1:6" x14ac:dyDescent="0.25">
      <c r="A125" s="8">
        <v>36831</v>
      </c>
      <c r="B125" s="72">
        <v>142.36176990000001</v>
      </c>
      <c r="C125" s="72">
        <v>23.939232100000002</v>
      </c>
      <c r="D125" s="15"/>
      <c r="E125" s="72">
        <v>26.162314800000001</v>
      </c>
      <c r="F125" s="72">
        <v>20.808078200000001</v>
      </c>
    </row>
    <row r="126" spans="1:6" x14ac:dyDescent="0.25">
      <c r="A126" s="8">
        <v>36861</v>
      </c>
      <c r="B126" s="72">
        <v>143.0039845</v>
      </c>
      <c r="C126" s="72">
        <v>24.0091356</v>
      </c>
      <c r="D126" s="15"/>
      <c r="E126" s="72">
        <v>26.7652234</v>
      </c>
      <c r="F126" s="72">
        <v>19.999813</v>
      </c>
    </row>
    <row r="127" spans="1:6" x14ac:dyDescent="0.25">
      <c r="A127" s="60">
        <v>36892</v>
      </c>
      <c r="B127" s="72">
        <v>135.64132409999999</v>
      </c>
      <c r="C127" s="72">
        <v>23.159110800000001</v>
      </c>
      <c r="D127" s="15"/>
      <c r="E127" s="72">
        <v>26.862546300000002</v>
      </c>
      <c r="F127" s="72">
        <v>17.8480904</v>
      </c>
    </row>
    <row r="128" spans="1:6" x14ac:dyDescent="0.25">
      <c r="A128" s="8">
        <v>36923</v>
      </c>
      <c r="B128" s="72">
        <v>138.5401239</v>
      </c>
      <c r="C128" s="72">
        <v>22.251533200000001</v>
      </c>
      <c r="D128" s="15"/>
      <c r="E128" s="72">
        <v>24.1138896</v>
      </c>
      <c r="F128" s="72">
        <v>19.658983800000001</v>
      </c>
    </row>
    <row r="129" spans="1:16" x14ac:dyDescent="0.25">
      <c r="A129" s="8">
        <v>36951</v>
      </c>
      <c r="B129" s="72">
        <v>137.87579070000001</v>
      </c>
      <c r="C129" s="72">
        <v>22.278317000000001</v>
      </c>
      <c r="D129" s="15"/>
      <c r="E129" s="72">
        <v>24.3202657</v>
      </c>
      <c r="F129" s="72">
        <v>19.439143999999999</v>
      </c>
    </row>
    <row r="130" spans="1:16" x14ac:dyDescent="0.25">
      <c r="A130" s="8">
        <v>36982</v>
      </c>
      <c r="B130" s="72">
        <v>145.14872779999999</v>
      </c>
      <c r="C130" s="72">
        <v>22.1316323</v>
      </c>
      <c r="D130" s="12"/>
      <c r="E130" s="72">
        <v>25.043325899999999</v>
      </c>
      <c r="F130" s="72">
        <v>18.2154381</v>
      </c>
      <c r="H130" s="73"/>
      <c r="I130" s="73"/>
      <c r="N130" s="12"/>
      <c r="O130" s="12"/>
      <c r="P130" s="12"/>
    </row>
    <row r="131" spans="1:16" x14ac:dyDescent="0.25">
      <c r="A131" s="8">
        <v>37012</v>
      </c>
      <c r="B131" s="72">
        <v>146.5731988</v>
      </c>
      <c r="C131" s="72">
        <v>21.981271899999999</v>
      </c>
      <c r="D131" s="12"/>
      <c r="E131" s="72">
        <v>25.257618300000001</v>
      </c>
      <c r="F131" s="72">
        <v>17.718724999999999</v>
      </c>
      <c r="H131" s="73"/>
      <c r="I131" s="73"/>
      <c r="N131" s="12"/>
      <c r="O131" s="12"/>
      <c r="P131" s="12"/>
    </row>
    <row r="132" spans="1:16" x14ac:dyDescent="0.25">
      <c r="A132" s="8">
        <v>37043</v>
      </c>
      <c r="B132" s="72">
        <v>148.5801687</v>
      </c>
      <c r="C132" s="72">
        <v>22.152095200000002</v>
      </c>
      <c r="D132" s="12"/>
      <c r="E132" s="72">
        <v>23.992008899999998</v>
      </c>
      <c r="F132" s="72">
        <v>19.6800581</v>
      </c>
      <c r="H132" s="73"/>
      <c r="I132" s="73"/>
      <c r="N132" s="12"/>
      <c r="O132" s="12"/>
      <c r="P132" s="12"/>
    </row>
    <row r="133" spans="1:16" x14ac:dyDescent="0.25">
      <c r="A133" s="8">
        <v>37073</v>
      </c>
      <c r="B133" s="72">
        <v>143.7789167</v>
      </c>
      <c r="C133" s="72">
        <v>21.566172399999999</v>
      </c>
      <c r="D133" s="12"/>
      <c r="E133" s="72">
        <v>23.187601099999998</v>
      </c>
      <c r="F133" s="72">
        <v>19.2920196</v>
      </c>
      <c r="H133" s="73"/>
      <c r="I133" s="73"/>
      <c r="N133" s="12"/>
      <c r="O133" s="12"/>
      <c r="P133" s="12"/>
    </row>
    <row r="134" spans="1:16" x14ac:dyDescent="0.25">
      <c r="A134" s="8">
        <v>37104</v>
      </c>
      <c r="B134" s="72">
        <v>138.8951615</v>
      </c>
      <c r="C134" s="72">
        <v>20.7785525</v>
      </c>
      <c r="D134" s="12"/>
      <c r="E134" s="72">
        <v>23.039315800000001</v>
      </c>
      <c r="F134" s="72">
        <v>17.739387399999998</v>
      </c>
      <c r="H134" s="73"/>
      <c r="I134" s="73"/>
      <c r="N134" s="12"/>
      <c r="O134" s="12"/>
      <c r="P134" s="12"/>
    </row>
    <row r="135" spans="1:16" x14ac:dyDescent="0.25">
      <c r="A135" s="60">
        <v>37135</v>
      </c>
      <c r="B135" s="72">
        <v>143.90046369999999</v>
      </c>
      <c r="C135" s="72">
        <v>21.708689799999998</v>
      </c>
      <c r="D135" s="12"/>
      <c r="E135" s="72">
        <v>24.204194999999999</v>
      </c>
      <c r="F135" s="72">
        <v>18.265195299999998</v>
      </c>
      <c r="H135" s="73"/>
      <c r="I135" s="73"/>
      <c r="N135" s="12"/>
      <c r="O135" s="12"/>
      <c r="P135" s="12"/>
    </row>
    <row r="136" spans="1:16" x14ac:dyDescent="0.25">
      <c r="A136" s="8">
        <v>37165</v>
      </c>
      <c r="B136" s="72">
        <v>148.27545760000001</v>
      </c>
      <c r="C136" s="72">
        <v>21.149166600000001</v>
      </c>
      <c r="D136" s="12"/>
      <c r="E136" s="72">
        <v>22.516251799999999</v>
      </c>
      <c r="F136" s="72">
        <v>19.312909300000001</v>
      </c>
      <c r="H136" s="73"/>
      <c r="I136" s="73"/>
      <c r="N136" s="12"/>
      <c r="O136" s="12"/>
      <c r="P136" s="12"/>
    </row>
    <row r="137" spans="1:16" x14ac:dyDescent="0.25">
      <c r="A137" s="8">
        <v>37196</v>
      </c>
      <c r="B137" s="72">
        <v>143.02856460000001</v>
      </c>
      <c r="C137" s="72">
        <v>21.315728700000001</v>
      </c>
      <c r="D137" s="12"/>
      <c r="E137" s="72">
        <v>23.1251332</v>
      </c>
      <c r="F137" s="72">
        <v>18.810487500000001</v>
      </c>
      <c r="H137" s="73"/>
      <c r="I137" s="73"/>
      <c r="N137" s="12"/>
      <c r="O137" s="12"/>
      <c r="P137" s="12"/>
    </row>
    <row r="138" spans="1:16" x14ac:dyDescent="0.25">
      <c r="A138" s="8">
        <v>37226</v>
      </c>
      <c r="B138" s="72">
        <v>147.70035060000001</v>
      </c>
      <c r="C138" s="72">
        <v>22.119530699999999</v>
      </c>
      <c r="D138" s="12"/>
      <c r="E138" s="72">
        <v>23.855539</v>
      </c>
      <c r="F138" s="72">
        <v>19.854497800000001</v>
      </c>
      <c r="H138" s="73"/>
      <c r="I138" s="73"/>
      <c r="N138" s="12"/>
      <c r="O138" s="12"/>
      <c r="P138" s="12"/>
    </row>
    <row r="139" spans="1:16" x14ac:dyDescent="0.25">
      <c r="A139" s="8">
        <v>37257</v>
      </c>
      <c r="B139" s="72">
        <v>152.08962399999999</v>
      </c>
      <c r="C139" s="72">
        <v>22.5402399</v>
      </c>
      <c r="D139" s="12"/>
      <c r="E139" s="72">
        <v>24.594974000000001</v>
      </c>
      <c r="F139" s="72">
        <v>19.817690800000001</v>
      </c>
      <c r="H139" s="73"/>
      <c r="I139" s="73"/>
      <c r="N139" s="12"/>
      <c r="O139" s="12"/>
      <c r="P139" s="12"/>
    </row>
    <row r="140" spans="1:16" x14ac:dyDescent="0.25">
      <c r="A140" s="8">
        <v>37288</v>
      </c>
      <c r="B140" s="72">
        <v>148.96650740000001</v>
      </c>
      <c r="C140" s="72">
        <v>23.3408205</v>
      </c>
      <c r="D140" s="12"/>
      <c r="E140" s="72">
        <v>25.965804500000001</v>
      </c>
      <c r="F140" s="72">
        <v>19.652085899999999</v>
      </c>
      <c r="H140" s="73"/>
      <c r="I140" s="73"/>
      <c r="N140" s="12"/>
      <c r="O140" s="12"/>
      <c r="P140" s="12"/>
    </row>
    <row r="141" spans="1:16" x14ac:dyDescent="0.25">
      <c r="A141" s="8">
        <v>37316</v>
      </c>
      <c r="B141" s="72">
        <v>155.82409920000001</v>
      </c>
      <c r="C141" s="72">
        <v>24.8313998</v>
      </c>
      <c r="D141" s="12"/>
      <c r="E141" s="72">
        <v>27.849084000000001</v>
      </c>
      <c r="F141" s="72">
        <v>20.428241700000001</v>
      </c>
      <c r="H141" s="73"/>
      <c r="I141" s="73"/>
      <c r="N141" s="12"/>
      <c r="O141" s="12"/>
      <c r="P141" s="12"/>
    </row>
    <row r="142" spans="1:16" x14ac:dyDescent="0.25">
      <c r="A142" s="8">
        <v>37347</v>
      </c>
      <c r="B142" s="72">
        <v>145.3216803</v>
      </c>
      <c r="C142" s="72">
        <v>23.521684</v>
      </c>
      <c r="D142" s="12"/>
      <c r="E142" s="72">
        <v>26.085967199999999</v>
      </c>
      <c r="F142" s="72">
        <v>19.7961521</v>
      </c>
      <c r="H142" s="73"/>
      <c r="I142" s="73"/>
      <c r="N142" s="12"/>
      <c r="O142" s="12"/>
      <c r="P142" s="12"/>
    </row>
    <row r="143" spans="1:16" x14ac:dyDescent="0.25">
      <c r="A143" s="8">
        <v>37377</v>
      </c>
      <c r="B143" s="72">
        <v>137.82247820000001</v>
      </c>
      <c r="C143" s="72">
        <v>22.1691647</v>
      </c>
      <c r="D143" s="12"/>
      <c r="E143" s="72">
        <v>25.0004095</v>
      </c>
      <c r="F143" s="72">
        <v>18.212069199999998</v>
      </c>
      <c r="H143" s="73"/>
      <c r="I143" s="73"/>
      <c r="N143" s="12"/>
      <c r="O143" s="12"/>
      <c r="P143" s="12"/>
    </row>
    <row r="144" spans="1:16" x14ac:dyDescent="0.25">
      <c r="A144" s="60">
        <v>37408</v>
      </c>
      <c r="B144" s="72">
        <v>134.76776359999999</v>
      </c>
      <c r="C144" s="72">
        <v>21.177885199999999</v>
      </c>
      <c r="D144" s="12"/>
      <c r="E144" s="72">
        <v>25.543973699999999</v>
      </c>
      <c r="F144" s="72">
        <v>15.6102597</v>
      </c>
      <c r="H144" s="73"/>
      <c r="I144" s="73"/>
      <c r="N144" s="12"/>
      <c r="O144" s="12"/>
      <c r="P144" s="12"/>
    </row>
    <row r="145" spans="1:16" x14ac:dyDescent="0.25">
      <c r="A145" s="8">
        <v>37438</v>
      </c>
      <c r="B145" s="72">
        <v>139.60124429999999</v>
      </c>
      <c r="C145" s="72">
        <v>23.121956900000001</v>
      </c>
      <c r="D145" s="12"/>
      <c r="E145" s="72">
        <v>25.989356900000001</v>
      </c>
      <c r="F145" s="72">
        <v>19.382452600000001</v>
      </c>
      <c r="H145" s="73"/>
      <c r="I145" s="73"/>
      <c r="N145" s="12"/>
      <c r="O145" s="12"/>
      <c r="P145" s="12"/>
    </row>
    <row r="146" spans="1:16" x14ac:dyDescent="0.25">
      <c r="A146" s="60">
        <v>37469</v>
      </c>
      <c r="B146" s="72">
        <v>130.616468</v>
      </c>
      <c r="C146" s="72">
        <v>20.8891098</v>
      </c>
      <c r="D146" s="12"/>
      <c r="E146" s="72">
        <v>24.2575489</v>
      </c>
      <c r="F146" s="72">
        <v>16.458630800000002</v>
      </c>
      <c r="H146" s="73"/>
      <c r="I146" s="73"/>
      <c r="N146" s="12"/>
      <c r="O146" s="12"/>
      <c r="P146" s="12"/>
    </row>
    <row r="147" spans="1:16" x14ac:dyDescent="0.25">
      <c r="A147" s="8">
        <v>37500</v>
      </c>
      <c r="B147" s="72">
        <v>130.95004059999999</v>
      </c>
      <c r="C147" s="72">
        <v>21.0697802</v>
      </c>
      <c r="D147" s="12"/>
      <c r="E147" s="72">
        <v>23.848011199999998</v>
      </c>
      <c r="F147" s="72">
        <v>17.564502000000001</v>
      </c>
      <c r="H147" s="73"/>
      <c r="I147" s="73"/>
      <c r="N147" s="12"/>
      <c r="O147" s="12"/>
      <c r="P147" s="12"/>
    </row>
    <row r="148" spans="1:16" x14ac:dyDescent="0.25">
      <c r="A148" s="60">
        <v>37530</v>
      </c>
      <c r="B148" s="72">
        <v>122.8523759</v>
      </c>
      <c r="C148" s="72">
        <v>20.3799323</v>
      </c>
      <c r="D148" s="12"/>
      <c r="E148" s="72">
        <v>24.163594100000001</v>
      </c>
      <c r="F148" s="72">
        <v>15.6057139</v>
      </c>
      <c r="H148" s="73"/>
      <c r="I148" s="73"/>
      <c r="N148" s="12"/>
      <c r="O148" s="12"/>
      <c r="P148" s="12"/>
    </row>
    <row r="149" spans="1:16" x14ac:dyDescent="0.25">
      <c r="A149" s="8">
        <v>37561</v>
      </c>
      <c r="B149" s="72">
        <v>135.96180709999999</v>
      </c>
      <c r="C149" s="72">
        <v>22.3024345</v>
      </c>
      <c r="D149" s="12"/>
      <c r="E149" s="72">
        <v>25.453802799999998</v>
      </c>
      <c r="F149" s="72">
        <v>18.382055999999999</v>
      </c>
      <c r="H149" s="73"/>
      <c r="I149" s="73"/>
      <c r="N149" s="12"/>
      <c r="O149" s="12"/>
      <c r="P149" s="12"/>
    </row>
    <row r="150" spans="1:16" x14ac:dyDescent="0.25">
      <c r="A150" s="60">
        <v>37591</v>
      </c>
      <c r="B150" s="72">
        <v>142.23970159999999</v>
      </c>
      <c r="C150" s="72">
        <v>23.144122100000001</v>
      </c>
      <c r="D150" s="12"/>
      <c r="E150" s="72">
        <v>25.509575600000002</v>
      </c>
      <c r="F150" s="72">
        <v>20.0999856</v>
      </c>
      <c r="H150" s="73"/>
      <c r="I150" s="73"/>
      <c r="N150" s="12"/>
      <c r="O150" s="12"/>
      <c r="P150" s="12"/>
    </row>
    <row r="151" spans="1:16" x14ac:dyDescent="0.25">
      <c r="A151" s="8">
        <v>37622</v>
      </c>
      <c r="B151" s="72">
        <v>128.47723809999999</v>
      </c>
      <c r="C151" s="72">
        <v>21.154745699999999</v>
      </c>
      <c r="D151" s="12"/>
      <c r="E151" s="72">
        <v>24.2410961</v>
      </c>
      <c r="F151" s="72">
        <v>17.131667199999999</v>
      </c>
      <c r="H151" s="73"/>
      <c r="I151" s="73"/>
      <c r="N151" s="12"/>
      <c r="O151" s="12"/>
      <c r="P151" s="12"/>
    </row>
    <row r="152" spans="1:16" x14ac:dyDescent="0.25">
      <c r="A152" s="60">
        <v>37653</v>
      </c>
      <c r="B152" s="72">
        <v>130.980514</v>
      </c>
      <c r="C152" s="72">
        <v>21.994268999999999</v>
      </c>
      <c r="D152" s="12"/>
      <c r="E152" s="72">
        <v>24.160044299999999</v>
      </c>
      <c r="F152" s="72">
        <v>19.227262199999998</v>
      </c>
      <c r="H152" s="73"/>
      <c r="I152" s="73"/>
      <c r="N152" s="12"/>
      <c r="O152" s="12"/>
      <c r="P152" s="12"/>
    </row>
    <row r="153" spans="1:16" x14ac:dyDescent="0.25">
      <c r="A153" s="8">
        <v>37681</v>
      </c>
      <c r="B153" s="72">
        <v>129.9270056</v>
      </c>
      <c r="C153" s="72">
        <v>21.2545666</v>
      </c>
      <c r="D153" s="12"/>
      <c r="E153" s="72">
        <v>23.981322200000001</v>
      </c>
      <c r="F153" s="72">
        <v>17.981999999999999</v>
      </c>
      <c r="H153" s="73"/>
      <c r="I153" s="73"/>
      <c r="N153" s="12"/>
      <c r="O153" s="12"/>
      <c r="P153" s="12"/>
    </row>
    <row r="154" spans="1:16" x14ac:dyDescent="0.25">
      <c r="A154" s="60">
        <v>37712</v>
      </c>
      <c r="B154" s="72">
        <v>126.1807984</v>
      </c>
      <c r="C154" s="72">
        <v>21.017091300000001</v>
      </c>
      <c r="D154" s="12"/>
      <c r="E154" s="72">
        <v>24.428432699999998</v>
      </c>
      <c r="F154" s="72">
        <v>16.532873800000001</v>
      </c>
      <c r="H154" s="73"/>
      <c r="I154" s="73"/>
      <c r="N154" s="12"/>
      <c r="O154" s="12"/>
      <c r="P154" s="12"/>
    </row>
    <row r="155" spans="1:16" x14ac:dyDescent="0.25">
      <c r="A155" s="8">
        <v>37742</v>
      </c>
      <c r="B155" s="72">
        <v>141.037564</v>
      </c>
      <c r="C155" s="72">
        <v>23.285201000000001</v>
      </c>
      <c r="D155" s="12"/>
      <c r="E155" s="72">
        <v>25.382827899999999</v>
      </c>
      <c r="F155" s="72">
        <v>20.7120836</v>
      </c>
      <c r="H155" s="73"/>
      <c r="I155" s="73"/>
      <c r="N155" s="12"/>
      <c r="O155" s="12"/>
      <c r="P155" s="12"/>
    </row>
    <row r="156" spans="1:16" x14ac:dyDescent="0.25">
      <c r="A156" s="60">
        <v>37773</v>
      </c>
      <c r="B156" s="72">
        <v>131.76975619999999</v>
      </c>
      <c r="C156" s="72">
        <v>21.864379700000001</v>
      </c>
      <c r="D156" s="12"/>
      <c r="E156" s="72">
        <v>24.223459600000002</v>
      </c>
      <c r="F156" s="72">
        <v>18.827692800000001</v>
      </c>
      <c r="H156" s="73"/>
      <c r="I156" s="73"/>
      <c r="N156" s="12"/>
      <c r="O156" s="12"/>
      <c r="P156" s="12"/>
    </row>
    <row r="157" spans="1:16" x14ac:dyDescent="0.25">
      <c r="A157" s="60">
        <v>37803</v>
      </c>
      <c r="B157" s="72">
        <v>125.3727794</v>
      </c>
      <c r="C157" s="72">
        <v>20.557794399999999</v>
      </c>
      <c r="D157" s="12"/>
      <c r="E157" s="72">
        <v>24.062675800000001</v>
      </c>
      <c r="F157" s="72">
        <v>16.238971400000001</v>
      </c>
      <c r="H157" s="73"/>
      <c r="I157" s="73"/>
      <c r="N157" s="12"/>
      <c r="O157" s="12"/>
      <c r="P157" s="12"/>
    </row>
    <row r="158" spans="1:16" x14ac:dyDescent="0.25">
      <c r="A158" s="8">
        <v>37834</v>
      </c>
      <c r="B158" s="72">
        <v>127.44070240000001</v>
      </c>
      <c r="C158" s="72">
        <v>21.949281800000001</v>
      </c>
      <c r="D158" s="12"/>
      <c r="E158" s="72">
        <v>26.001812900000001</v>
      </c>
      <c r="F158" s="72">
        <v>17.120288299999999</v>
      </c>
      <c r="H158" s="73"/>
      <c r="I158" s="73"/>
      <c r="N158" s="12"/>
      <c r="O158" s="12"/>
      <c r="P158" s="12"/>
    </row>
    <row r="159" spans="1:16" x14ac:dyDescent="0.25">
      <c r="A159" s="60">
        <v>37865</v>
      </c>
      <c r="B159" s="72">
        <v>122.5502547</v>
      </c>
      <c r="C159" s="72">
        <v>21.253512600000001</v>
      </c>
      <c r="D159" s="12"/>
      <c r="E159" s="72">
        <v>25.6118369</v>
      </c>
      <c r="F159" s="72">
        <v>16.2164389</v>
      </c>
      <c r="H159" s="73"/>
      <c r="I159" s="73"/>
      <c r="N159" s="12"/>
      <c r="O159" s="12"/>
      <c r="P159" s="12"/>
    </row>
    <row r="160" spans="1:16" x14ac:dyDescent="0.25">
      <c r="A160" s="8">
        <v>37895</v>
      </c>
      <c r="B160" s="72">
        <v>119.9986078</v>
      </c>
      <c r="C160" s="72">
        <v>20.7278603</v>
      </c>
      <c r="D160" s="12"/>
      <c r="E160" s="72">
        <v>24.556319899999998</v>
      </c>
      <c r="F160" s="72">
        <v>16.091232900000001</v>
      </c>
      <c r="H160" s="73"/>
      <c r="I160" s="73"/>
      <c r="N160" s="12"/>
      <c r="O160" s="12"/>
      <c r="P160" s="12"/>
    </row>
    <row r="161" spans="1:16" x14ac:dyDescent="0.25">
      <c r="A161" s="60">
        <v>37926</v>
      </c>
      <c r="B161" s="72">
        <v>121.75337589999999</v>
      </c>
      <c r="C161" s="72">
        <v>21.520172200000001</v>
      </c>
      <c r="D161" s="12"/>
      <c r="E161" s="72">
        <v>26.310035599999999</v>
      </c>
      <c r="F161" s="72">
        <v>16.1831964</v>
      </c>
      <c r="H161" s="73"/>
      <c r="I161" s="73"/>
      <c r="N161" s="12"/>
      <c r="O161" s="12"/>
      <c r="P161" s="12"/>
    </row>
    <row r="162" spans="1:16" x14ac:dyDescent="0.25">
      <c r="A162" s="60">
        <v>37956</v>
      </c>
      <c r="B162" s="72">
        <v>116.498805</v>
      </c>
      <c r="C162" s="72">
        <v>20.446600799999999</v>
      </c>
      <c r="D162" s="12"/>
      <c r="E162" s="72">
        <v>23.507838700000001</v>
      </c>
      <c r="F162" s="72">
        <v>17.010098599999999</v>
      </c>
      <c r="H162" s="73"/>
      <c r="I162" s="73"/>
      <c r="N162" s="12"/>
      <c r="O162" s="12"/>
      <c r="P162" s="12"/>
    </row>
    <row r="163" spans="1:16" x14ac:dyDescent="0.25">
      <c r="A163" s="8">
        <v>37987</v>
      </c>
      <c r="B163" s="72">
        <v>114.65316110000001</v>
      </c>
      <c r="C163" s="72">
        <v>20.700003500000001</v>
      </c>
      <c r="D163" s="12"/>
      <c r="E163" s="72">
        <v>23.8840802</v>
      </c>
      <c r="F163" s="72">
        <v>17.0678172</v>
      </c>
      <c r="H163" s="73"/>
      <c r="I163" s="73"/>
      <c r="N163" s="12"/>
      <c r="O163" s="12"/>
      <c r="P163" s="12"/>
    </row>
    <row r="164" spans="1:16" x14ac:dyDescent="0.25">
      <c r="A164" s="60">
        <v>38018</v>
      </c>
      <c r="B164" s="72">
        <v>114.051874</v>
      </c>
      <c r="C164" s="72">
        <v>20.150143100000001</v>
      </c>
      <c r="D164" s="12"/>
      <c r="E164" s="72">
        <v>23.341844399999999</v>
      </c>
      <c r="F164" s="72">
        <v>16.479968199999998</v>
      </c>
      <c r="H164" s="73"/>
      <c r="I164" s="73"/>
      <c r="N164" s="12"/>
      <c r="O164" s="12"/>
      <c r="P164" s="12"/>
    </row>
    <row r="165" spans="1:16" x14ac:dyDescent="0.25">
      <c r="A165" s="8">
        <v>38047</v>
      </c>
      <c r="B165" s="72">
        <v>116.43995630000001</v>
      </c>
      <c r="C165" s="72">
        <v>21.3204466</v>
      </c>
      <c r="D165" s="12"/>
      <c r="E165" s="72">
        <v>23.888503100000001</v>
      </c>
      <c r="F165" s="72">
        <v>18.300112299999999</v>
      </c>
      <c r="H165" s="73"/>
      <c r="I165" s="73"/>
      <c r="N165" s="12"/>
      <c r="O165" s="12"/>
      <c r="P165" s="12"/>
    </row>
    <row r="166" spans="1:16" x14ac:dyDescent="0.25">
      <c r="A166" s="60">
        <v>38078</v>
      </c>
      <c r="B166" s="72">
        <v>113.5763761</v>
      </c>
      <c r="C166" s="72">
        <v>20.4969377</v>
      </c>
      <c r="D166" s="12"/>
      <c r="E166" s="72">
        <v>23.336027099999999</v>
      </c>
      <c r="F166" s="72">
        <v>17.025534100000002</v>
      </c>
      <c r="H166" s="73"/>
      <c r="I166" s="73"/>
      <c r="N166" s="12"/>
      <c r="O166" s="12"/>
      <c r="P166" s="12"/>
    </row>
    <row r="167" spans="1:16" x14ac:dyDescent="0.25">
      <c r="A167" s="60">
        <v>38108</v>
      </c>
      <c r="B167" s="72">
        <v>110.1473534</v>
      </c>
      <c r="C167" s="72">
        <v>20.515324700000001</v>
      </c>
      <c r="D167" s="12"/>
      <c r="E167" s="72">
        <v>22.657889699999998</v>
      </c>
      <c r="F167" s="72">
        <v>17.9834909</v>
      </c>
      <c r="H167" s="73"/>
      <c r="I167" s="73"/>
      <c r="N167" s="12"/>
      <c r="O167" s="12"/>
      <c r="P167" s="12"/>
    </row>
    <row r="168" spans="1:16" x14ac:dyDescent="0.25">
      <c r="A168" s="60">
        <v>38139</v>
      </c>
      <c r="B168" s="72">
        <v>114.13387609999999</v>
      </c>
      <c r="C168" s="72">
        <v>20.7271441</v>
      </c>
      <c r="D168" s="12"/>
      <c r="E168" s="72">
        <v>22.603106499999999</v>
      </c>
      <c r="F168" s="72">
        <v>18.459365500000001</v>
      </c>
      <c r="H168" s="73"/>
      <c r="I168" s="73"/>
      <c r="N168" s="12"/>
      <c r="O168" s="12"/>
      <c r="P168" s="12"/>
    </row>
    <row r="169" spans="1:16" x14ac:dyDescent="0.25">
      <c r="A169" s="60">
        <v>38169</v>
      </c>
      <c r="B169" s="72">
        <v>117.66073299999999</v>
      </c>
      <c r="C169" s="72">
        <v>20.994104499999999</v>
      </c>
      <c r="D169" s="12"/>
      <c r="E169" s="72">
        <v>23.503250999999999</v>
      </c>
      <c r="F169" s="72">
        <v>18.092806800000002</v>
      </c>
      <c r="H169" s="73"/>
      <c r="I169" s="73"/>
      <c r="N169" s="12"/>
      <c r="O169" s="12"/>
      <c r="P169" s="12"/>
    </row>
    <row r="170" spans="1:16" x14ac:dyDescent="0.25">
      <c r="A170" s="8">
        <v>38200</v>
      </c>
      <c r="B170" s="72">
        <v>113.0625455</v>
      </c>
      <c r="C170" s="72">
        <v>20.308162599999999</v>
      </c>
      <c r="D170" s="12"/>
      <c r="E170" s="72">
        <v>22.311319399999999</v>
      </c>
      <c r="F170" s="72">
        <v>17.922530999999999</v>
      </c>
      <c r="H170" s="73"/>
      <c r="I170" s="73"/>
      <c r="N170" s="12"/>
      <c r="O170" s="12"/>
      <c r="P170" s="12"/>
    </row>
    <row r="171" spans="1:16" x14ac:dyDescent="0.25">
      <c r="A171" s="60">
        <v>38231</v>
      </c>
      <c r="B171" s="72">
        <v>118.5757567</v>
      </c>
      <c r="C171" s="72">
        <v>21.785321199999998</v>
      </c>
      <c r="D171" s="12"/>
      <c r="E171" s="72">
        <v>23.177880200000001</v>
      </c>
      <c r="F171" s="72">
        <v>20.0595198</v>
      </c>
      <c r="H171" s="73"/>
      <c r="I171" s="73"/>
      <c r="N171" s="12"/>
      <c r="O171" s="12"/>
      <c r="P171" s="12"/>
    </row>
    <row r="172" spans="1:16" x14ac:dyDescent="0.25">
      <c r="A172" s="60">
        <v>38261</v>
      </c>
      <c r="B172" s="72">
        <v>110.7819016</v>
      </c>
      <c r="C172" s="72">
        <v>21.274217199999999</v>
      </c>
      <c r="D172" s="12"/>
      <c r="E172" s="72">
        <v>23.766988699999999</v>
      </c>
      <c r="F172" s="72">
        <v>18.271580700000001</v>
      </c>
      <c r="H172" s="73"/>
      <c r="I172" s="73"/>
      <c r="N172" s="12"/>
      <c r="O172" s="12"/>
      <c r="P172" s="12"/>
    </row>
    <row r="173" spans="1:16" x14ac:dyDescent="0.25">
      <c r="A173" s="60">
        <v>38292</v>
      </c>
      <c r="B173" s="72">
        <v>100.1429124</v>
      </c>
      <c r="C173" s="72">
        <v>19.005008199999999</v>
      </c>
      <c r="D173" s="12"/>
      <c r="E173" s="72">
        <v>21.8667531</v>
      </c>
      <c r="F173" s="72">
        <v>15.5055248</v>
      </c>
      <c r="H173" s="73"/>
      <c r="I173" s="73"/>
      <c r="N173" s="12"/>
      <c r="O173" s="12"/>
      <c r="P173" s="12"/>
    </row>
    <row r="174" spans="1:16" x14ac:dyDescent="0.25">
      <c r="A174" s="60">
        <v>38322</v>
      </c>
      <c r="B174" s="72">
        <v>96.756204600000004</v>
      </c>
      <c r="C174" s="72">
        <v>18.699044499999999</v>
      </c>
      <c r="D174" s="12"/>
      <c r="E174" s="72">
        <v>21.951440000000002</v>
      </c>
      <c r="F174" s="72">
        <v>14.830532699999999</v>
      </c>
      <c r="H174" s="73"/>
      <c r="I174" s="73"/>
      <c r="N174" s="12"/>
      <c r="O174" s="12"/>
      <c r="P174" s="12"/>
    </row>
    <row r="175" spans="1:16" x14ac:dyDescent="0.25">
      <c r="A175" s="8">
        <v>38353</v>
      </c>
      <c r="B175" s="72">
        <v>103.0636385</v>
      </c>
      <c r="C175" s="72">
        <v>19.791079</v>
      </c>
      <c r="D175" s="12"/>
      <c r="E175" s="72">
        <v>22.1873918</v>
      </c>
      <c r="F175" s="72">
        <v>17.046783699999999</v>
      </c>
      <c r="H175" s="73"/>
      <c r="I175" s="73"/>
      <c r="N175" s="12"/>
      <c r="O175" s="12"/>
      <c r="P175" s="12"/>
    </row>
    <row r="176" spans="1:16" x14ac:dyDescent="0.25">
      <c r="A176" s="60">
        <v>38384</v>
      </c>
      <c r="B176" s="72">
        <v>101.6390718</v>
      </c>
      <c r="C176" s="72">
        <v>19.4141461</v>
      </c>
      <c r="D176" s="12"/>
      <c r="E176" s="72">
        <v>21.676676799999999</v>
      </c>
      <c r="F176" s="72">
        <v>16.888158700000002</v>
      </c>
      <c r="H176" s="73"/>
      <c r="I176" s="73"/>
      <c r="N176" s="12"/>
      <c r="O176" s="12"/>
      <c r="P176" s="12"/>
    </row>
    <row r="177" spans="1:16" x14ac:dyDescent="0.25">
      <c r="A177" s="60">
        <v>38412</v>
      </c>
      <c r="B177" s="72">
        <v>91.247709099999994</v>
      </c>
      <c r="C177" s="72">
        <v>17.0774325</v>
      </c>
      <c r="D177" s="12"/>
      <c r="E177" s="72">
        <v>20.329318799999999</v>
      </c>
      <c r="F177" s="72">
        <v>13.574669699999999</v>
      </c>
      <c r="H177" s="73"/>
      <c r="I177" s="73"/>
      <c r="N177" s="12"/>
      <c r="O177" s="12"/>
      <c r="P177" s="12"/>
    </row>
    <row r="178" spans="1:16" x14ac:dyDescent="0.25">
      <c r="A178" s="60">
        <v>38443</v>
      </c>
      <c r="B178" s="72">
        <v>93.815987100000001</v>
      </c>
      <c r="C178" s="72">
        <v>17.6359283</v>
      </c>
      <c r="D178" s="12"/>
      <c r="E178" s="72">
        <v>19.912994000000001</v>
      </c>
      <c r="F178" s="72">
        <v>15.0668734</v>
      </c>
      <c r="H178" s="73"/>
      <c r="I178" s="73"/>
      <c r="N178" s="12"/>
      <c r="O178" s="12"/>
      <c r="P178" s="12"/>
    </row>
    <row r="179" spans="1:16" x14ac:dyDescent="0.25">
      <c r="A179" s="60">
        <v>38473</v>
      </c>
      <c r="B179" s="72">
        <v>96.884081899999998</v>
      </c>
      <c r="C179" s="72">
        <v>18.327382</v>
      </c>
      <c r="D179" s="12"/>
      <c r="E179" s="72">
        <v>20.664499500000002</v>
      </c>
      <c r="F179" s="72">
        <v>15.7079015</v>
      </c>
      <c r="H179" s="73"/>
      <c r="I179" s="73"/>
      <c r="N179" s="12"/>
      <c r="O179" s="12"/>
      <c r="P179" s="12"/>
    </row>
    <row r="180" spans="1:16" x14ac:dyDescent="0.25">
      <c r="A180" s="8">
        <v>38504</v>
      </c>
      <c r="B180" s="72">
        <v>94.928376400000005</v>
      </c>
      <c r="C180" s="72">
        <v>18.441270100000001</v>
      </c>
      <c r="D180" s="12"/>
      <c r="E180" s="72">
        <v>21.612902200000001</v>
      </c>
      <c r="F180" s="72">
        <v>14.8946804</v>
      </c>
      <c r="H180" s="73"/>
      <c r="I180" s="73"/>
      <c r="N180" s="12"/>
      <c r="O180" s="12"/>
      <c r="P180" s="12"/>
    </row>
    <row r="181" spans="1:16" x14ac:dyDescent="0.25">
      <c r="A181" s="60">
        <v>38534</v>
      </c>
      <c r="B181" s="72">
        <v>89.947034900000006</v>
      </c>
      <c r="C181" s="72">
        <v>17.3666339</v>
      </c>
      <c r="D181" s="12"/>
      <c r="E181" s="72">
        <v>19.590371300000001</v>
      </c>
      <c r="F181" s="72">
        <v>14.9283587</v>
      </c>
      <c r="H181" s="73"/>
      <c r="I181" s="73"/>
      <c r="N181" s="12"/>
      <c r="O181" s="12"/>
      <c r="P181" s="12"/>
    </row>
    <row r="182" spans="1:16" x14ac:dyDescent="0.25">
      <c r="A182" s="60">
        <v>38565</v>
      </c>
      <c r="B182" s="72">
        <v>90.173176999999995</v>
      </c>
      <c r="C182" s="72">
        <v>17.595004400000001</v>
      </c>
      <c r="D182" s="12"/>
      <c r="E182" s="72">
        <v>18.6416708</v>
      </c>
      <c r="F182" s="72">
        <v>16.327878800000001</v>
      </c>
      <c r="H182" s="73"/>
      <c r="I182" s="73"/>
      <c r="N182" s="12"/>
      <c r="O182" s="12"/>
      <c r="P182" s="12"/>
    </row>
    <row r="183" spans="1:16" x14ac:dyDescent="0.25">
      <c r="A183" s="8">
        <v>38596</v>
      </c>
      <c r="B183" s="72">
        <v>92.208736700000003</v>
      </c>
      <c r="C183" s="72">
        <v>17.640221400000001</v>
      </c>
      <c r="D183" s="12"/>
      <c r="E183" s="72">
        <v>18.899728899999999</v>
      </c>
      <c r="F183" s="72">
        <v>16.164014000000002</v>
      </c>
      <c r="H183" s="73"/>
      <c r="I183" s="73"/>
      <c r="N183" s="12"/>
      <c r="O183" s="12"/>
      <c r="P183" s="12"/>
    </row>
    <row r="184" spans="1:16" x14ac:dyDescent="0.25">
      <c r="A184" s="60">
        <v>38626</v>
      </c>
      <c r="B184" s="72">
        <v>98.609403299999997</v>
      </c>
      <c r="C184" s="72">
        <v>18.802354099999999</v>
      </c>
      <c r="D184" s="12"/>
      <c r="E184" s="72">
        <v>21.943261199999998</v>
      </c>
      <c r="F184" s="72">
        <v>15.0953138</v>
      </c>
      <c r="H184" s="73"/>
      <c r="I184" s="73"/>
      <c r="N184" s="12"/>
      <c r="O184" s="12"/>
      <c r="P184" s="12"/>
    </row>
    <row r="185" spans="1:16" x14ac:dyDescent="0.25">
      <c r="A185" s="60">
        <v>38657</v>
      </c>
      <c r="B185" s="72">
        <v>92.800728000000007</v>
      </c>
      <c r="C185" s="72">
        <v>17.970792400000001</v>
      </c>
      <c r="D185" s="12"/>
      <c r="E185" s="72">
        <v>21.108029899999998</v>
      </c>
      <c r="F185" s="72">
        <v>14.126384699999999</v>
      </c>
      <c r="H185" s="73"/>
      <c r="I185" s="73"/>
      <c r="N185" s="12"/>
      <c r="O185" s="12"/>
      <c r="P185" s="12"/>
    </row>
    <row r="186" spans="1:16" x14ac:dyDescent="0.25">
      <c r="A186" s="8">
        <v>38687</v>
      </c>
      <c r="B186" s="72">
        <v>92.877308600000006</v>
      </c>
      <c r="C186" s="72">
        <v>17.467404899999998</v>
      </c>
      <c r="D186" s="12"/>
      <c r="E186" s="72">
        <v>19.571103900000001</v>
      </c>
      <c r="F186" s="72">
        <v>14.9229708</v>
      </c>
      <c r="H186" s="73"/>
      <c r="I186" s="73"/>
      <c r="N186" s="12"/>
      <c r="O186" s="12"/>
      <c r="P186" s="12"/>
    </row>
    <row r="187" spans="1:16" x14ac:dyDescent="0.25">
      <c r="A187" s="60">
        <v>38718</v>
      </c>
      <c r="B187" s="72">
        <v>103.28884909999999</v>
      </c>
      <c r="C187" s="72">
        <v>19.0589765</v>
      </c>
      <c r="D187" s="12"/>
      <c r="E187" s="72">
        <v>21.000408100000001</v>
      </c>
      <c r="F187" s="72">
        <v>16.754622600000001</v>
      </c>
      <c r="H187" s="73"/>
      <c r="I187" s="73"/>
      <c r="N187" s="12"/>
      <c r="O187" s="12"/>
      <c r="P187" s="12"/>
    </row>
    <row r="188" spans="1:16" x14ac:dyDescent="0.25">
      <c r="A188" s="60">
        <v>38749</v>
      </c>
      <c r="B188" s="72">
        <v>90.421230499999993</v>
      </c>
      <c r="C188" s="72">
        <v>16.827390399999999</v>
      </c>
      <c r="D188" s="12"/>
      <c r="E188" s="72">
        <v>18.7812339</v>
      </c>
      <c r="F188" s="72">
        <v>14.4710094</v>
      </c>
      <c r="H188" s="73"/>
      <c r="I188" s="73"/>
      <c r="N188" s="12"/>
      <c r="O188" s="12"/>
      <c r="P188" s="12"/>
    </row>
    <row r="189" spans="1:16" x14ac:dyDescent="0.25">
      <c r="A189" s="8">
        <v>38777</v>
      </c>
      <c r="B189" s="72">
        <v>95.083897399999998</v>
      </c>
      <c r="C189" s="72">
        <v>18.523850199999998</v>
      </c>
      <c r="D189" s="12"/>
      <c r="E189" s="72">
        <v>22.269722699999999</v>
      </c>
      <c r="F189" s="72">
        <v>14.0571325</v>
      </c>
      <c r="H189" s="73"/>
      <c r="I189" s="73"/>
      <c r="N189" s="12"/>
      <c r="O189" s="12"/>
      <c r="P189" s="12"/>
    </row>
    <row r="190" spans="1:16" x14ac:dyDescent="0.25">
      <c r="A190" s="60">
        <v>38808</v>
      </c>
      <c r="B190" s="72">
        <v>98.542844599999995</v>
      </c>
      <c r="C190" s="72">
        <v>18.7841822</v>
      </c>
      <c r="D190" s="12"/>
      <c r="E190" s="72">
        <v>20.8181254</v>
      </c>
      <c r="F190" s="72">
        <v>16.493077799999998</v>
      </c>
      <c r="H190" s="73"/>
      <c r="I190" s="73"/>
      <c r="N190" s="12"/>
      <c r="O190" s="12"/>
      <c r="P190" s="12"/>
    </row>
    <row r="191" spans="1:16" x14ac:dyDescent="0.25">
      <c r="A191" s="60">
        <v>38838</v>
      </c>
      <c r="B191" s="72">
        <v>96.085561900000002</v>
      </c>
      <c r="C191" s="72">
        <v>18.9356051</v>
      </c>
      <c r="D191" s="12"/>
      <c r="E191" s="72">
        <v>22.5099622</v>
      </c>
      <c r="F191" s="72">
        <v>14.7907656</v>
      </c>
      <c r="H191" s="73"/>
      <c r="I191" s="73"/>
      <c r="N191" s="12"/>
      <c r="O191" s="12"/>
      <c r="P191" s="12"/>
    </row>
    <row r="192" spans="1:16" x14ac:dyDescent="0.25">
      <c r="A192" s="60">
        <v>38869</v>
      </c>
      <c r="B192" s="72">
        <v>91.909590600000001</v>
      </c>
      <c r="C192" s="72">
        <v>18.001620899999999</v>
      </c>
      <c r="D192" s="12"/>
      <c r="E192" s="72">
        <v>20.3251165</v>
      </c>
      <c r="F192" s="72">
        <v>15.357487300000001</v>
      </c>
      <c r="H192" s="73"/>
      <c r="I192" s="73"/>
      <c r="N192" s="12"/>
      <c r="O192" s="12"/>
      <c r="P192" s="12"/>
    </row>
    <row r="193" spans="1:16" x14ac:dyDescent="0.25">
      <c r="A193" s="60">
        <v>38899</v>
      </c>
      <c r="B193" s="72">
        <v>99.116659499999997</v>
      </c>
      <c r="C193" s="72">
        <v>19.974360300000001</v>
      </c>
      <c r="D193" s="12"/>
      <c r="E193" s="72">
        <v>22.9126297</v>
      </c>
      <c r="F193" s="72">
        <v>16.447760800000001</v>
      </c>
      <c r="H193" s="73"/>
      <c r="I193" s="73"/>
      <c r="N193" s="12"/>
      <c r="O193" s="12"/>
      <c r="P193" s="12"/>
    </row>
    <row r="194" spans="1:16" x14ac:dyDescent="0.25">
      <c r="A194" s="60">
        <v>38930</v>
      </c>
      <c r="B194" s="72">
        <v>90.196914399999997</v>
      </c>
      <c r="C194" s="72">
        <v>17.9193794</v>
      </c>
      <c r="D194" s="12"/>
      <c r="E194" s="72">
        <v>20.310876199999999</v>
      </c>
      <c r="F194" s="72">
        <v>15.143231500000001</v>
      </c>
      <c r="H194" s="73"/>
      <c r="I194" s="73"/>
      <c r="N194" s="12"/>
      <c r="O194" s="12"/>
      <c r="P194" s="12"/>
    </row>
    <row r="195" spans="1:16" x14ac:dyDescent="0.25">
      <c r="A195" s="60">
        <v>38961</v>
      </c>
      <c r="B195" s="72">
        <v>84.703621200000001</v>
      </c>
      <c r="C195" s="72">
        <v>16.930283599999999</v>
      </c>
      <c r="D195" s="12"/>
      <c r="E195" s="72">
        <v>18.4983301</v>
      </c>
      <c r="F195" s="72">
        <v>15.054957999999999</v>
      </c>
      <c r="H195" s="73"/>
      <c r="I195" s="73"/>
      <c r="N195" s="12"/>
      <c r="O195" s="12"/>
      <c r="P195" s="12"/>
    </row>
    <row r="196" spans="1:16" x14ac:dyDescent="0.25">
      <c r="A196" s="60">
        <v>38991</v>
      </c>
      <c r="B196" s="72">
        <v>79.519798100000003</v>
      </c>
      <c r="C196" s="72">
        <v>16.6968891</v>
      </c>
      <c r="D196" s="12"/>
      <c r="E196" s="72">
        <v>17.834101</v>
      </c>
      <c r="F196" s="72">
        <v>15.4035416</v>
      </c>
      <c r="H196" s="73"/>
      <c r="I196" s="73"/>
      <c r="N196" s="12"/>
      <c r="O196" s="12"/>
      <c r="P196" s="12"/>
    </row>
    <row r="197" spans="1:16" x14ac:dyDescent="0.25">
      <c r="A197" s="60">
        <v>39022</v>
      </c>
      <c r="B197" s="72">
        <v>83.903155600000005</v>
      </c>
      <c r="C197" s="72">
        <v>17.347594600000001</v>
      </c>
      <c r="D197" s="12"/>
      <c r="E197" s="72">
        <v>18.694206999999999</v>
      </c>
      <c r="F197" s="72">
        <v>15.811372799999999</v>
      </c>
      <c r="H197" s="73"/>
      <c r="I197" s="73"/>
      <c r="N197" s="12"/>
      <c r="O197" s="12"/>
      <c r="P197" s="12"/>
    </row>
    <row r="198" spans="1:16" x14ac:dyDescent="0.25">
      <c r="A198" s="60">
        <v>39052</v>
      </c>
      <c r="B198" s="72">
        <v>87.345334500000007</v>
      </c>
      <c r="C198" s="72">
        <v>17.748829700000002</v>
      </c>
      <c r="D198" s="12"/>
      <c r="E198" s="72">
        <v>19.9785951</v>
      </c>
      <c r="F198" s="72">
        <v>15.432118300000001</v>
      </c>
      <c r="H198" s="73"/>
      <c r="I198" s="73"/>
      <c r="N198" s="12"/>
      <c r="O198" s="12"/>
      <c r="P198" s="12"/>
    </row>
    <row r="199" spans="1:16" x14ac:dyDescent="0.25">
      <c r="A199" s="60">
        <v>39083</v>
      </c>
      <c r="B199" s="72">
        <v>83.073884800000002</v>
      </c>
      <c r="C199" s="72">
        <v>16.941632899999998</v>
      </c>
      <c r="D199" s="12"/>
      <c r="E199" s="72">
        <v>18.676437700000001</v>
      </c>
      <c r="F199" s="72">
        <v>15.079173600000001</v>
      </c>
      <c r="H199" s="73"/>
      <c r="I199" s="73"/>
      <c r="N199" s="12"/>
      <c r="O199" s="12"/>
      <c r="P199" s="12"/>
    </row>
    <row r="200" spans="1:16" x14ac:dyDescent="0.25">
      <c r="A200" s="60">
        <v>39114</v>
      </c>
      <c r="B200" s="72">
        <v>81.071859000000003</v>
      </c>
      <c r="C200" s="72">
        <v>16.1862177</v>
      </c>
      <c r="D200" s="12"/>
      <c r="E200" s="72">
        <v>17.357537399999998</v>
      </c>
      <c r="F200" s="72">
        <v>14.9891369</v>
      </c>
      <c r="H200" s="73"/>
      <c r="I200" s="73"/>
      <c r="N200" s="12"/>
      <c r="O200" s="12"/>
      <c r="P200" s="12"/>
    </row>
    <row r="201" spans="1:16" x14ac:dyDescent="0.25">
      <c r="A201" s="60">
        <v>39142</v>
      </c>
      <c r="B201" s="72">
        <v>76.980817400000007</v>
      </c>
      <c r="C201" s="72">
        <v>15.9559946</v>
      </c>
      <c r="D201" s="12"/>
      <c r="E201" s="72">
        <v>17.155135000000001</v>
      </c>
      <c r="F201" s="72">
        <v>14.7399171</v>
      </c>
      <c r="H201" s="73"/>
      <c r="I201" s="73"/>
      <c r="N201" s="12"/>
      <c r="O201" s="12"/>
      <c r="P201" s="12"/>
    </row>
    <row r="202" spans="1:16" x14ac:dyDescent="0.25">
      <c r="A202" s="60">
        <v>39173</v>
      </c>
      <c r="B202" s="72">
        <v>78.396633699999995</v>
      </c>
      <c r="C202" s="72">
        <v>16.4887385</v>
      </c>
      <c r="D202" s="12"/>
      <c r="E202" s="72">
        <v>17.359478200000002</v>
      </c>
      <c r="F202" s="72">
        <v>15.60924</v>
      </c>
      <c r="H202" s="73"/>
      <c r="I202" s="73"/>
      <c r="N202" s="12"/>
      <c r="O202" s="12"/>
      <c r="P202" s="12"/>
    </row>
    <row r="203" spans="1:16" x14ac:dyDescent="0.25">
      <c r="A203" s="60">
        <v>39203</v>
      </c>
      <c r="B203" s="72">
        <v>70.654665699999995</v>
      </c>
      <c r="C203" s="72">
        <v>15.251106999999999</v>
      </c>
      <c r="D203" s="12"/>
      <c r="E203" s="72">
        <v>14.029632100000001</v>
      </c>
      <c r="F203" s="72">
        <v>16.472005500000002</v>
      </c>
      <c r="H203" s="73"/>
      <c r="I203" s="73"/>
      <c r="N203" s="12"/>
      <c r="O203" s="12"/>
      <c r="P203" s="12"/>
    </row>
    <row r="204" spans="1:16" x14ac:dyDescent="0.25">
      <c r="A204" s="60">
        <v>39234</v>
      </c>
      <c r="B204" s="72">
        <v>65.183948599999994</v>
      </c>
      <c r="C204" s="72">
        <v>13.8367529</v>
      </c>
      <c r="D204" s="12"/>
      <c r="E204" s="72">
        <v>14.030786300000001</v>
      </c>
      <c r="F204" s="72">
        <v>13.642655299999999</v>
      </c>
      <c r="H204" s="73"/>
      <c r="I204" s="73"/>
      <c r="N204" s="12"/>
      <c r="O204" s="12"/>
      <c r="P204" s="12"/>
    </row>
    <row r="205" spans="1:16" x14ac:dyDescent="0.25">
      <c r="A205" s="60">
        <v>39264</v>
      </c>
      <c r="B205" s="72">
        <v>76.883812500000005</v>
      </c>
      <c r="C205" s="72">
        <v>16.569913</v>
      </c>
      <c r="D205" s="12"/>
      <c r="E205" s="72">
        <v>17.1276172</v>
      </c>
      <c r="F205" s="72">
        <v>16.018371500000001</v>
      </c>
      <c r="H205" s="73"/>
      <c r="I205" s="73"/>
      <c r="N205" s="12"/>
      <c r="O205" s="12"/>
      <c r="P205" s="12"/>
    </row>
    <row r="206" spans="1:16" x14ac:dyDescent="0.25">
      <c r="A206" s="60">
        <v>39295</v>
      </c>
      <c r="B206" s="72">
        <v>66.638139199999998</v>
      </c>
      <c r="C206" s="72">
        <v>14.149780099999999</v>
      </c>
      <c r="D206" s="12"/>
      <c r="E206" s="72">
        <v>15.2153007</v>
      </c>
      <c r="F206" s="72">
        <v>13.063196599999999</v>
      </c>
      <c r="H206" s="73"/>
      <c r="I206" s="73"/>
      <c r="N206" s="12"/>
      <c r="O206" s="12"/>
      <c r="P206" s="12"/>
    </row>
    <row r="207" spans="1:16" x14ac:dyDescent="0.25">
      <c r="A207" s="60">
        <v>39326</v>
      </c>
      <c r="B207" s="72">
        <v>69.879299700000004</v>
      </c>
      <c r="C207" s="72">
        <v>15.1121105</v>
      </c>
      <c r="D207" s="12"/>
      <c r="E207" s="72">
        <v>17.226823799999998</v>
      </c>
      <c r="F207" s="72">
        <v>13.040332899999999</v>
      </c>
      <c r="H207" s="73"/>
      <c r="I207" s="73"/>
      <c r="N207" s="12"/>
      <c r="O207" s="12"/>
      <c r="P207" s="12"/>
    </row>
    <row r="208" spans="1:16" x14ac:dyDescent="0.25">
      <c r="A208" s="60">
        <v>39356</v>
      </c>
      <c r="B208" s="72">
        <v>68.298848399999997</v>
      </c>
      <c r="C208" s="72">
        <v>14.3811529</v>
      </c>
      <c r="D208" s="12"/>
      <c r="E208" s="72">
        <v>15.0710616</v>
      </c>
      <c r="F208" s="72">
        <v>13.6810782</v>
      </c>
      <c r="H208" s="73"/>
      <c r="I208" s="73"/>
      <c r="N208" s="12"/>
      <c r="O208" s="12"/>
      <c r="P208" s="12"/>
    </row>
    <row r="209" spans="1:16" x14ac:dyDescent="0.25">
      <c r="A209" s="60">
        <v>39387</v>
      </c>
      <c r="B209" s="72">
        <v>68.772943799999993</v>
      </c>
      <c r="C209" s="72">
        <v>14.060100800000001</v>
      </c>
      <c r="D209" s="12"/>
      <c r="E209" s="72">
        <v>15.4035577</v>
      </c>
      <c r="F209" s="72">
        <v>12.6314762</v>
      </c>
      <c r="H209" s="73"/>
      <c r="I209" s="73"/>
      <c r="N209" s="12"/>
      <c r="O209" s="12"/>
      <c r="P209" s="12"/>
    </row>
    <row r="210" spans="1:16" x14ac:dyDescent="0.25">
      <c r="A210" s="60">
        <v>39417</v>
      </c>
      <c r="B210" s="72">
        <v>69.2490545</v>
      </c>
      <c r="C210" s="72">
        <v>14.536347599999999</v>
      </c>
      <c r="D210" s="12"/>
      <c r="E210" s="72">
        <v>15.7947595</v>
      </c>
      <c r="F210" s="72">
        <v>13.0911276</v>
      </c>
      <c r="H210" s="73"/>
      <c r="I210" s="73"/>
      <c r="N210" s="12"/>
      <c r="O210" s="12"/>
      <c r="P210" s="12"/>
    </row>
    <row r="211" spans="1:16" x14ac:dyDescent="0.25">
      <c r="A211" s="60">
        <v>39448</v>
      </c>
      <c r="B211" s="72">
        <v>69.305624600000002</v>
      </c>
      <c r="C211" s="72">
        <v>14.8198343</v>
      </c>
      <c r="D211" s="12"/>
      <c r="E211" s="72">
        <v>17.154773200000001</v>
      </c>
      <c r="F211" s="72">
        <v>12.5667469</v>
      </c>
      <c r="H211" s="73"/>
      <c r="I211" s="73"/>
      <c r="N211" s="12"/>
      <c r="O211" s="12"/>
      <c r="P211" s="12"/>
    </row>
    <row r="212" spans="1:16" x14ac:dyDescent="0.25">
      <c r="A212" s="60">
        <v>39479</v>
      </c>
      <c r="B212" s="72">
        <v>71.365916799999994</v>
      </c>
      <c r="C212" s="72">
        <v>16.174599099999998</v>
      </c>
      <c r="D212" s="12"/>
      <c r="E212" s="72">
        <v>18.899328799999999</v>
      </c>
      <c r="F212" s="72">
        <v>13.4885383</v>
      </c>
      <c r="H212" s="73"/>
      <c r="I212" s="73"/>
      <c r="N212" s="12"/>
      <c r="O212" s="12"/>
      <c r="P212" s="12"/>
    </row>
    <row r="213" spans="1:16" x14ac:dyDescent="0.25">
      <c r="A213" s="60">
        <v>39508</v>
      </c>
      <c r="B213" s="72">
        <v>70.633434199999996</v>
      </c>
      <c r="C213" s="72">
        <v>15.656654100000001</v>
      </c>
      <c r="D213" s="12"/>
      <c r="E213" s="72">
        <v>15.398490600000001</v>
      </c>
      <c r="F213" s="72">
        <v>15.944362</v>
      </c>
      <c r="H213" s="73"/>
      <c r="I213" s="73"/>
      <c r="N213" s="12"/>
      <c r="O213" s="12"/>
      <c r="P213" s="12"/>
    </row>
    <row r="214" spans="1:16" x14ac:dyDescent="0.25">
      <c r="A214" s="60">
        <v>39539</v>
      </c>
      <c r="B214" s="72">
        <v>74.506901200000001</v>
      </c>
      <c r="C214" s="72">
        <v>15.617886199999999</v>
      </c>
      <c r="D214" s="12"/>
      <c r="E214" s="72">
        <v>16.020675199999999</v>
      </c>
      <c r="F214" s="72">
        <v>15.182293</v>
      </c>
      <c r="H214" s="73"/>
      <c r="I214" s="73"/>
      <c r="N214" s="12"/>
      <c r="O214" s="12"/>
      <c r="P214" s="12"/>
    </row>
    <row r="215" spans="1:16" x14ac:dyDescent="0.25">
      <c r="A215" s="60">
        <v>39569</v>
      </c>
      <c r="B215" s="72">
        <v>70.865473199999997</v>
      </c>
      <c r="C215" s="72">
        <v>14.8906943</v>
      </c>
      <c r="D215" s="12"/>
      <c r="E215" s="72">
        <v>15.9387563</v>
      </c>
      <c r="F215" s="72">
        <v>13.780263</v>
      </c>
      <c r="H215" s="73"/>
      <c r="I215" s="73"/>
      <c r="N215" s="12"/>
      <c r="O215" s="12"/>
      <c r="P215" s="12"/>
    </row>
    <row r="216" spans="1:16" x14ac:dyDescent="0.25">
      <c r="A216" s="60">
        <v>39600</v>
      </c>
      <c r="B216" s="72">
        <v>66.186304699999994</v>
      </c>
      <c r="C216" s="72">
        <v>13.915394600000001</v>
      </c>
      <c r="D216" s="12"/>
      <c r="E216" s="72">
        <v>15.5860278</v>
      </c>
      <c r="F216" s="72">
        <v>12.175275600000001</v>
      </c>
      <c r="H216" s="73"/>
      <c r="I216" s="73"/>
      <c r="N216" s="12"/>
      <c r="O216" s="12"/>
      <c r="P216" s="12"/>
    </row>
    <row r="217" spans="1:16" x14ac:dyDescent="0.25">
      <c r="A217" s="60">
        <v>39630</v>
      </c>
      <c r="B217" s="72">
        <v>65.681019500000005</v>
      </c>
      <c r="C217" s="72">
        <v>13.7647622</v>
      </c>
      <c r="D217" s="12"/>
      <c r="E217" s="72">
        <v>15.577670899999999</v>
      </c>
      <c r="F217" s="72">
        <v>12.0273264</v>
      </c>
      <c r="H217" s="73"/>
      <c r="I217" s="73"/>
      <c r="N217" s="12"/>
      <c r="O217" s="12"/>
      <c r="P217" s="12"/>
    </row>
    <row r="218" spans="1:16" x14ac:dyDescent="0.25">
      <c r="A218" s="60">
        <v>39661</v>
      </c>
      <c r="B218" s="72">
        <v>65.586268700000005</v>
      </c>
      <c r="C218" s="72">
        <v>14.5258366</v>
      </c>
      <c r="D218" s="12"/>
      <c r="E218" s="72">
        <v>13.882905900000001</v>
      </c>
      <c r="F218" s="72">
        <v>15.181194100000001</v>
      </c>
      <c r="H218" s="73"/>
      <c r="I218" s="73"/>
      <c r="N218" s="12"/>
      <c r="O218" s="12"/>
      <c r="P218" s="12"/>
    </row>
    <row r="219" spans="1:16" x14ac:dyDescent="0.25">
      <c r="A219" s="60">
        <v>39692</v>
      </c>
      <c r="B219" s="72">
        <v>77.829567400000002</v>
      </c>
      <c r="C219" s="72">
        <v>16.115919900000002</v>
      </c>
      <c r="D219" s="12"/>
      <c r="E219" s="72">
        <v>15.849947800000001</v>
      </c>
      <c r="F219" s="72">
        <v>16.396712099999998</v>
      </c>
      <c r="H219" s="73"/>
      <c r="I219" s="73"/>
      <c r="N219" s="12"/>
      <c r="O219" s="12"/>
      <c r="P219" s="12"/>
    </row>
    <row r="220" spans="1:16" x14ac:dyDescent="0.25">
      <c r="A220" s="60">
        <v>39722</v>
      </c>
      <c r="B220" s="72">
        <v>73.754335299999994</v>
      </c>
      <c r="C220" s="72">
        <v>15.255156100000001</v>
      </c>
      <c r="D220" s="12"/>
      <c r="E220" s="72">
        <v>16.033392899999999</v>
      </c>
      <c r="F220" s="72">
        <v>14.455844900000001</v>
      </c>
      <c r="H220" s="73"/>
      <c r="I220" s="73"/>
      <c r="N220" s="12"/>
      <c r="O220" s="12"/>
      <c r="P220" s="12"/>
    </row>
    <row r="221" spans="1:16" x14ac:dyDescent="0.25">
      <c r="A221" s="60">
        <v>39753</v>
      </c>
      <c r="B221" s="72">
        <v>70.842940100000007</v>
      </c>
      <c r="C221" s="72">
        <v>14.0685319</v>
      </c>
      <c r="D221" s="12"/>
      <c r="E221" s="72">
        <v>14.8905055</v>
      </c>
      <c r="F221" s="72">
        <v>13.224297</v>
      </c>
      <c r="H221" s="73"/>
      <c r="I221" s="73"/>
      <c r="N221" s="12"/>
      <c r="O221" s="12"/>
      <c r="P221" s="12"/>
    </row>
    <row r="222" spans="1:16" x14ac:dyDescent="0.25">
      <c r="A222" s="60">
        <v>39783</v>
      </c>
      <c r="B222" s="72">
        <v>69.497363000000007</v>
      </c>
      <c r="C222" s="72">
        <v>13.452520700000001</v>
      </c>
      <c r="D222" s="12"/>
      <c r="E222" s="72">
        <v>13.533255499999999</v>
      </c>
      <c r="F222" s="72">
        <v>13.353767899999999</v>
      </c>
      <c r="H222" s="73"/>
      <c r="I222" s="73"/>
      <c r="N222" s="12"/>
      <c r="O222" s="12"/>
      <c r="P222" s="12"/>
    </row>
    <row r="223" spans="1:16" x14ac:dyDescent="0.25">
      <c r="A223" s="60">
        <v>39814</v>
      </c>
      <c r="B223" s="72">
        <v>72.928478499999997</v>
      </c>
      <c r="C223" s="72">
        <v>13.095618699999999</v>
      </c>
      <c r="D223" s="12"/>
      <c r="E223" s="72">
        <v>13.191679499999999</v>
      </c>
      <c r="F223" s="72">
        <v>12.9741432</v>
      </c>
      <c r="H223" s="73"/>
      <c r="I223" s="73"/>
      <c r="N223" s="12"/>
      <c r="O223" s="12"/>
      <c r="P223" s="12"/>
    </row>
    <row r="224" spans="1:16" x14ac:dyDescent="0.25">
      <c r="A224" s="60">
        <v>39845</v>
      </c>
      <c r="B224" s="72">
        <v>81.878984799999998</v>
      </c>
      <c r="C224" s="72">
        <v>13.5360063</v>
      </c>
      <c r="D224" s="12"/>
      <c r="E224" s="72">
        <v>12.5532211</v>
      </c>
      <c r="F224" s="72">
        <v>14.6841116</v>
      </c>
      <c r="H224" s="73"/>
      <c r="I224" s="73"/>
      <c r="N224" s="12"/>
      <c r="O224" s="12"/>
      <c r="P224" s="12"/>
    </row>
    <row r="225" spans="1:16" x14ac:dyDescent="0.25">
      <c r="A225" s="60">
        <v>39873</v>
      </c>
      <c r="B225" s="72">
        <v>83.923957799999997</v>
      </c>
      <c r="C225" s="72">
        <v>12.865232900000001</v>
      </c>
      <c r="D225" s="12"/>
      <c r="E225" s="72">
        <v>13.089606</v>
      </c>
      <c r="F225" s="72">
        <v>12.5927659</v>
      </c>
      <c r="H225" s="73"/>
      <c r="I225" s="73"/>
      <c r="N225" s="12"/>
      <c r="O225" s="12"/>
      <c r="P225" s="12"/>
    </row>
    <row r="226" spans="1:16" x14ac:dyDescent="0.25">
      <c r="A226" s="60">
        <v>39904</v>
      </c>
      <c r="B226" s="72">
        <v>76.801480499999997</v>
      </c>
      <c r="C226" s="72">
        <v>12.195596200000001</v>
      </c>
      <c r="D226" s="12"/>
      <c r="E226" s="72">
        <v>12.5684662</v>
      </c>
      <c r="F226" s="72">
        <v>11.7168679</v>
      </c>
      <c r="H226" s="73"/>
      <c r="I226" s="73"/>
      <c r="N226" s="12"/>
      <c r="O226" s="12"/>
      <c r="P226" s="12"/>
    </row>
    <row r="227" spans="1:16" x14ac:dyDescent="0.25">
      <c r="A227" s="60">
        <v>39934</v>
      </c>
      <c r="B227" s="72">
        <v>85.676616100000004</v>
      </c>
      <c r="C227" s="72">
        <v>12.890040600000001</v>
      </c>
      <c r="D227" s="12"/>
      <c r="E227" s="72">
        <v>13.677794499999999</v>
      </c>
      <c r="F227" s="72">
        <v>11.8071108</v>
      </c>
      <c r="H227" s="73"/>
      <c r="I227" s="73"/>
      <c r="N227" s="12"/>
      <c r="O227" s="12"/>
      <c r="P227" s="12"/>
    </row>
    <row r="228" spans="1:16" x14ac:dyDescent="0.25">
      <c r="A228" s="60">
        <v>39965</v>
      </c>
      <c r="B228" s="72">
        <v>107.0806206</v>
      </c>
      <c r="C228" s="72">
        <v>15.9901701</v>
      </c>
      <c r="D228" s="12"/>
      <c r="E228" s="72">
        <v>17.2695565</v>
      </c>
      <c r="F228" s="72">
        <v>14.2826249</v>
      </c>
      <c r="H228" s="73"/>
      <c r="I228" s="73"/>
      <c r="N228" s="12"/>
      <c r="O228" s="12"/>
      <c r="P228" s="12"/>
    </row>
    <row r="229" spans="1:16" x14ac:dyDescent="0.25">
      <c r="A229" s="60">
        <v>39995</v>
      </c>
      <c r="B229" s="72">
        <v>99.601120800000004</v>
      </c>
      <c r="C229" s="72">
        <v>15.3391909</v>
      </c>
      <c r="D229" s="12"/>
      <c r="E229" s="72">
        <v>15.2637175</v>
      </c>
      <c r="F229" s="72">
        <v>15.441755000000001</v>
      </c>
      <c r="H229" s="73"/>
      <c r="I229" s="73"/>
      <c r="N229" s="12"/>
      <c r="O229" s="12"/>
      <c r="P229" s="12"/>
    </row>
    <row r="230" spans="1:16" x14ac:dyDescent="0.25">
      <c r="A230" s="60">
        <v>40026</v>
      </c>
      <c r="B230" s="72">
        <v>97.294811600000003</v>
      </c>
      <c r="C230" s="72">
        <v>14.8773202</v>
      </c>
      <c r="D230" s="12"/>
      <c r="E230" s="72">
        <v>15.724215299999999</v>
      </c>
      <c r="F230" s="72">
        <v>13.8120283</v>
      </c>
      <c r="H230" s="73"/>
      <c r="I230" s="73"/>
      <c r="N230" s="12"/>
      <c r="O230" s="12"/>
      <c r="P230" s="12"/>
    </row>
    <row r="231" spans="1:16" x14ac:dyDescent="0.25">
      <c r="A231" s="60">
        <v>40057</v>
      </c>
      <c r="B231" s="72">
        <v>98.4900904</v>
      </c>
      <c r="C231" s="72">
        <v>15.182620699999999</v>
      </c>
      <c r="D231" s="12"/>
      <c r="E231" s="72">
        <v>16.004067899999999</v>
      </c>
      <c r="F231" s="72">
        <v>14.1727501</v>
      </c>
      <c r="H231" s="73"/>
      <c r="I231" s="73"/>
      <c r="N231" s="12"/>
      <c r="O231" s="12"/>
      <c r="P231" s="12"/>
    </row>
    <row r="232" spans="1:16" x14ac:dyDescent="0.25">
      <c r="A232" s="60">
        <v>40087</v>
      </c>
      <c r="B232" s="72">
        <v>100.95674440000001</v>
      </c>
      <c r="C232" s="72">
        <v>15.6597212</v>
      </c>
      <c r="D232" s="12"/>
      <c r="E232" s="72">
        <v>15.7943654</v>
      </c>
      <c r="F232" s="72">
        <v>15.492370899999999</v>
      </c>
      <c r="H232" s="73"/>
      <c r="I232" s="73"/>
      <c r="N232" s="12"/>
      <c r="O232" s="12"/>
      <c r="P232" s="12"/>
    </row>
    <row r="233" spans="1:16" x14ac:dyDescent="0.25">
      <c r="A233" s="60">
        <v>40118</v>
      </c>
      <c r="B233" s="72">
        <v>107.766767</v>
      </c>
      <c r="C233" s="72">
        <v>16.8760981</v>
      </c>
      <c r="D233" s="12"/>
      <c r="E233" s="72">
        <v>16.589258900000001</v>
      </c>
      <c r="F233" s="72">
        <v>17.237439500000001</v>
      </c>
      <c r="H233" s="73"/>
      <c r="I233" s="73"/>
      <c r="N233" s="12"/>
      <c r="O233" s="12"/>
      <c r="P233" s="12"/>
    </row>
    <row r="234" spans="1:16" x14ac:dyDescent="0.25">
      <c r="A234" s="60">
        <v>40148</v>
      </c>
      <c r="B234" s="72">
        <v>114.1343573</v>
      </c>
      <c r="C234" s="72">
        <v>18.044906600000001</v>
      </c>
      <c r="D234" s="12"/>
      <c r="E234" s="72">
        <v>18.619276299999999</v>
      </c>
      <c r="F234" s="72">
        <v>17.334047600000002</v>
      </c>
      <c r="H234" s="73"/>
      <c r="I234" s="73"/>
      <c r="N234" s="12"/>
      <c r="O234" s="12"/>
      <c r="P234" s="12"/>
    </row>
    <row r="235" spans="1:16" x14ac:dyDescent="0.25">
      <c r="A235" s="60">
        <v>40179</v>
      </c>
      <c r="B235" s="72">
        <v>108.26209489999999</v>
      </c>
      <c r="C235" s="72">
        <v>17.809293700000001</v>
      </c>
      <c r="D235" s="12"/>
      <c r="E235" s="72">
        <v>19.838107099999998</v>
      </c>
      <c r="F235" s="72">
        <v>15.420627899999999</v>
      </c>
      <c r="H235" s="73"/>
      <c r="I235" s="73"/>
      <c r="N235" s="12"/>
      <c r="O235" s="12"/>
      <c r="P235" s="12"/>
    </row>
    <row r="236" spans="1:16" x14ac:dyDescent="0.25">
      <c r="A236" s="60">
        <v>40210</v>
      </c>
      <c r="B236" s="72">
        <v>108.6896177</v>
      </c>
      <c r="C236" s="72">
        <v>17.7940583</v>
      </c>
      <c r="D236" s="12"/>
      <c r="E236" s="72">
        <v>18.829219500000001</v>
      </c>
      <c r="F236" s="72">
        <v>16.531374799999998</v>
      </c>
      <c r="H236" s="73"/>
      <c r="I236" s="73"/>
      <c r="N236" s="12"/>
      <c r="O236" s="12"/>
      <c r="P236" s="12"/>
    </row>
    <row r="237" spans="1:16" x14ac:dyDescent="0.25">
      <c r="A237" s="60">
        <v>40238</v>
      </c>
      <c r="B237" s="72">
        <v>105.599622</v>
      </c>
      <c r="C237" s="72">
        <v>16.859472</v>
      </c>
      <c r="D237" s="12"/>
      <c r="E237" s="72">
        <v>17.9028496</v>
      </c>
      <c r="F237" s="72">
        <v>15.5482896</v>
      </c>
      <c r="H237" s="73"/>
      <c r="I237" s="73"/>
      <c r="N237" s="12"/>
      <c r="O237" s="12"/>
      <c r="P237" s="12"/>
    </row>
    <row r="238" spans="1:16" x14ac:dyDescent="0.25">
      <c r="A238" s="60">
        <v>40269</v>
      </c>
      <c r="B238" s="72">
        <v>111.68925230000001</v>
      </c>
      <c r="C238" s="72">
        <v>17.552040000000002</v>
      </c>
      <c r="D238" s="12"/>
      <c r="E238" s="72">
        <v>19.901697299999999</v>
      </c>
      <c r="F238" s="72">
        <v>14.773046300000001</v>
      </c>
      <c r="H238" s="73"/>
      <c r="I238" s="73"/>
      <c r="N238" s="12"/>
      <c r="O238" s="12"/>
      <c r="P238" s="12"/>
    </row>
    <row r="239" spans="1:16" x14ac:dyDescent="0.25">
      <c r="A239" s="60">
        <v>40299</v>
      </c>
      <c r="B239" s="72">
        <v>109.3275742</v>
      </c>
      <c r="C239" s="72">
        <v>18.113516600000001</v>
      </c>
      <c r="D239" s="12"/>
      <c r="E239" s="72">
        <v>20.4581859</v>
      </c>
      <c r="F239" s="72">
        <v>15.293797400000001</v>
      </c>
      <c r="H239" s="73"/>
      <c r="I239" s="73"/>
      <c r="N239" s="12"/>
      <c r="O239" s="12"/>
      <c r="P239" s="12"/>
    </row>
    <row r="240" spans="1:16" x14ac:dyDescent="0.25">
      <c r="A240" s="60">
        <v>40330</v>
      </c>
      <c r="B240" s="72">
        <v>111.7159929</v>
      </c>
      <c r="C240" s="72">
        <v>18.739417400000001</v>
      </c>
      <c r="D240" s="12"/>
      <c r="E240" s="72">
        <v>20.520852099999999</v>
      </c>
      <c r="F240" s="72">
        <v>16.6729214</v>
      </c>
      <c r="H240" s="73"/>
      <c r="I240" s="73"/>
      <c r="N240" s="12"/>
      <c r="O240" s="12"/>
      <c r="P240" s="12"/>
    </row>
    <row r="241" spans="1:16" x14ac:dyDescent="0.25">
      <c r="A241" s="60">
        <v>40360</v>
      </c>
      <c r="B241" s="72">
        <v>109.7667366</v>
      </c>
      <c r="C241" s="72">
        <v>17.846181099999999</v>
      </c>
      <c r="D241" s="12"/>
      <c r="E241" s="72">
        <v>20.5183745</v>
      </c>
      <c r="F241" s="72">
        <v>14.8579396</v>
      </c>
      <c r="H241" s="73"/>
      <c r="I241" s="73"/>
      <c r="N241" s="12"/>
      <c r="O241" s="12"/>
      <c r="P241" s="12"/>
    </row>
    <row r="242" spans="1:16" x14ac:dyDescent="0.25">
      <c r="A242" s="60">
        <v>40391</v>
      </c>
      <c r="B242" s="72">
        <v>106.5114014</v>
      </c>
      <c r="C242" s="72">
        <v>18.171407299999998</v>
      </c>
      <c r="D242" s="12"/>
      <c r="E242" s="72">
        <v>18.913182200000001</v>
      </c>
      <c r="F242" s="72">
        <v>17.393985900000001</v>
      </c>
      <c r="H242" s="73"/>
      <c r="I242" s="73"/>
      <c r="N242" s="12"/>
      <c r="O242" s="12"/>
      <c r="P242" s="12"/>
    </row>
    <row r="243" spans="1:16" x14ac:dyDescent="0.25">
      <c r="A243" s="60">
        <v>40422</v>
      </c>
      <c r="B243" s="72">
        <v>115.7743447</v>
      </c>
      <c r="C243" s="72">
        <v>19.618957900000002</v>
      </c>
      <c r="D243" s="12"/>
      <c r="E243" s="72">
        <v>22.2139469</v>
      </c>
      <c r="F243" s="72">
        <v>16.741987099999999</v>
      </c>
      <c r="H243" s="73"/>
      <c r="I243" s="73"/>
      <c r="N243" s="12"/>
      <c r="O243" s="12"/>
      <c r="P243" s="12"/>
    </row>
    <row r="244" spans="1:16" x14ac:dyDescent="0.25">
      <c r="A244" s="60">
        <v>40452</v>
      </c>
      <c r="B244" s="72">
        <v>128.9300231</v>
      </c>
      <c r="C244" s="72">
        <v>20.811530699999999</v>
      </c>
      <c r="D244" s="12"/>
      <c r="E244" s="72">
        <v>21.760188599999999</v>
      </c>
      <c r="F244" s="72">
        <v>19.787975899999999</v>
      </c>
      <c r="H244" s="73"/>
      <c r="I244" s="73"/>
      <c r="N244" s="12"/>
      <c r="O244" s="12"/>
      <c r="P244" s="12"/>
    </row>
    <row r="245" spans="1:16" x14ac:dyDescent="0.25">
      <c r="A245" s="60">
        <v>40483</v>
      </c>
      <c r="B245" s="72">
        <v>117.0084933</v>
      </c>
      <c r="C245" s="72">
        <v>19.469364500000001</v>
      </c>
      <c r="D245" s="12"/>
      <c r="E245" s="72">
        <v>22.9228494</v>
      </c>
      <c r="F245" s="72">
        <v>15.9701071</v>
      </c>
      <c r="H245" s="73"/>
      <c r="I245" s="73"/>
      <c r="N245" s="12"/>
      <c r="O245" s="12"/>
      <c r="P245" s="12"/>
    </row>
    <row r="246" spans="1:16" x14ac:dyDescent="0.25">
      <c r="A246" s="60">
        <v>40513</v>
      </c>
      <c r="B246" s="72">
        <v>111.9250605</v>
      </c>
      <c r="C246" s="72">
        <v>19.547969599999998</v>
      </c>
      <c r="D246" s="12"/>
      <c r="E246" s="72">
        <v>21.419189500000002</v>
      </c>
      <c r="F246" s="72">
        <v>17.573147299999999</v>
      </c>
      <c r="H246" s="73"/>
      <c r="I246" s="73"/>
      <c r="N246" s="12"/>
      <c r="O246" s="12"/>
      <c r="P246" s="12"/>
    </row>
    <row r="247" spans="1:16" x14ac:dyDescent="0.25">
      <c r="A247" s="60">
        <v>40544</v>
      </c>
      <c r="B247" s="72">
        <v>108.2931835</v>
      </c>
      <c r="C247" s="72">
        <v>18.3573947</v>
      </c>
      <c r="D247" s="12"/>
      <c r="E247" s="72">
        <v>19.4452134</v>
      </c>
      <c r="F247" s="72">
        <v>17.210892099999999</v>
      </c>
      <c r="H247" s="73"/>
      <c r="I247" s="73"/>
      <c r="N247" s="12"/>
      <c r="O247" s="12"/>
      <c r="P247" s="12"/>
    </row>
    <row r="248" spans="1:16" x14ac:dyDescent="0.25">
      <c r="A248" s="60">
        <v>40575</v>
      </c>
      <c r="B248" s="72">
        <v>110.7496213</v>
      </c>
      <c r="C248" s="72">
        <v>18.9453894</v>
      </c>
      <c r="D248" s="12"/>
      <c r="E248" s="72">
        <v>20.316689400000001</v>
      </c>
      <c r="F248" s="72">
        <v>17.417326500000001</v>
      </c>
      <c r="H248" s="73"/>
      <c r="I248" s="73"/>
      <c r="N248" s="12"/>
      <c r="O248" s="12"/>
      <c r="P248" s="12"/>
    </row>
    <row r="249" spans="1:16" x14ac:dyDescent="0.25">
      <c r="A249" s="60">
        <v>40603</v>
      </c>
      <c r="B249" s="72">
        <v>115.25099109999999</v>
      </c>
      <c r="C249" s="72">
        <v>19.834333699999998</v>
      </c>
      <c r="D249" s="12"/>
      <c r="E249" s="72">
        <v>22.951387499999999</v>
      </c>
      <c r="F249" s="72">
        <v>16.653029</v>
      </c>
      <c r="H249" s="73"/>
      <c r="I249" s="73"/>
      <c r="N249" s="12"/>
      <c r="O249" s="12"/>
      <c r="P249" s="12"/>
    </row>
    <row r="250" spans="1:16" x14ac:dyDescent="0.25">
      <c r="A250" s="60">
        <v>40634</v>
      </c>
      <c r="B250" s="72">
        <v>109.9035993</v>
      </c>
      <c r="C250" s="72">
        <v>18.836842799999999</v>
      </c>
      <c r="D250" s="12"/>
      <c r="E250" s="72">
        <v>19.906956000000001</v>
      </c>
      <c r="F250" s="72">
        <v>17.604760299999999</v>
      </c>
      <c r="H250" s="73"/>
      <c r="I250" s="73"/>
      <c r="N250" s="12"/>
      <c r="O250" s="12"/>
      <c r="P250" s="12"/>
    </row>
    <row r="251" spans="1:16" x14ac:dyDescent="0.25">
      <c r="A251" s="60">
        <v>40664</v>
      </c>
      <c r="B251" s="72">
        <v>118.3467603</v>
      </c>
      <c r="C251" s="72">
        <v>20.071564500000001</v>
      </c>
      <c r="D251" s="12"/>
      <c r="E251" s="72">
        <v>20.8291225</v>
      </c>
      <c r="F251" s="72">
        <v>19.2685815</v>
      </c>
      <c r="H251" s="73"/>
      <c r="I251" s="73"/>
      <c r="N251" s="12"/>
      <c r="O251" s="12"/>
      <c r="P251" s="12"/>
    </row>
    <row r="252" spans="1:16" x14ac:dyDescent="0.25">
      <c r="A252" s="60">
        <v>40695</v>
      </c>
      <c r="B252" s="72">
        <v>111.56801969999999</v>
      </c>
      <c r="C252" s="72">
        <v>19.2536363</v>
      </c>
      <c r="D252" s="12"/>
      <c r="E252" s="72">
        <v>20.3315378</v>
      </c>
      <c r="F252" s="72">
        <v>18.096301199999999</v>
      </c>
      <c r="H252" s="73"/>
      <c r="I252" s="73"/>
      <c r="N252" s="12"/>
      <c r="O252" s="12"/>
      <c r="P252" s="12"/>
    </row>
    <row r="253" spans="1:16" x14ac:dyDescent="0.25">
      <c r="A253" s="60">
        <v>40725</v>
      </c>
      <c r="B253" s="72">
        <v>110.8884396</v>
      </c>
      <c r="C253" s="72">
        <v>18.440308099999999</v>
      </c>
      <c r="D253" s="12"/>
      <c r="E253" s="72">
        <v>18.536425300000001</v>
      </c>
      <c r="F253" s="72">
        <v>18.334539400000001</v>
      </c>
      <c r="H253" s="73"/>
      <c r="I253" s="73"/>
      <c r="N253" s="12"/>
      <c r="O253" s="12"/>
      <c r="P253" s="12"/>
    </row>
    <row r="254" spans="1:16" x14ac:dyDescent="0.25">
      <c r="A254" s="60">
        <v>40756</v>
      </c>
      <c r="B254" s="72">
        <v>125.7162563</v>
      </c>
      <c r="C254" s="72">
        <v>20.140094399999999</v>
      </c>
      <c r="D254" s="12"/>
      <c r="E254" s="72">
        <v>20.389033999999999</v>
      </c>
      <c r="F254" s="72">
        <v>19.848051699999999</v>
      </c>
      <c r="H254" s="73"/>
      <c r="I254" s="73"/>
      <c r="N254" s="12"/>
      <c r="O254" s="12"/>
      <c r="P254" s="12"/>
    </row>
    <row r="255" spans="1:16" x14ac:dyDescent="0.25">
      <c r="A255" s="60">
        <v>40787</v>
      </c>
      <c r="B255" s="72">
        <v>108.7482728</v>
      </c>
      <c r="C255" s="72">
        <v>17.555332499999999</v>
      </c>
      <c r="D255" s="12"/>
      <c r="E255" s="72">
        <v>16.6587423</v>
      </c>
      <c r="F255" s="72">
        <v>18.5787154</v>
      </c>
      <c r="H255" s="73"/>
      <c r="I255" s="73"/>
      <c r="N255" s="12"/>
      <c r="O255" s="12"/>
      <c r="P255" s="12"/>
    </row>
    <row r="256" spans="1:16" x14ac:dyDescent="0.25">
      <c r="A256" s="60">
        <v>40817</v>
      </c>
      <c r="B256" s="72">
        <v>116.74326840000001</v>
      </c>
      <c r="C256" s="72">
        <v>18.969110300000001</v>
      </c>
      <c r="D256" s="12"/>
      <c r="E256" s="72">
        <v>19.834384400000001</v>
      </c>
      <c r="F256" s="72">
        <v>17.936197499999999</v>
      </c>
      <c r="H256" s="73"/>
      <c r="I256" s="73"/>
      <c r="N256" s="12"/>
      <c r="O256" s="12"/>
      <c r="P256" s="12"/>
    </row>
    <row r="257" spans="1:16" x14ac:dyDescent="0.25">
      <c r="A257" s="60">
        <v>40848</v>
      </c>
      <c r="B257" s="72">
        <v>110.8890463</v>
      </c>
      <c r="C257" s="72">
        <v>17.853833600000002</v>
      </c>
      <c r="D257" s="12"/>
      <c r="E257" s="72">
        <v>17.9811576</v>
      </c>
      <c r="F257" s="72">
        <v>17.7104064</v>
      </c>
      <c r="H257" s="73"/>
      <c r="I257" s="73"/>
      <c r="N257" s="12"/>
      <c r="O257" s="12"/>
      <c r="P257" s="12"/>
    </row>
    <row r="258" spans="1:16" x14ac:dyDescent="0.25">
      <c r="A258" s="60">
        <v>40878</v>
      </c>
      <c r="B258" s="72">
        <v>110.01885040000001</v>
      </c>
      <c r="C258" s="72">
        <v>17.871310099999999</v>
      </c>
      <c r="D258" s="12"/>
      <c r="E258" s="72">
        <v>18.460938299999999</v>
      </c>
      <c r="F258" s="72">
        <v>17.256870200000002</v>
      </c>
      <c r="H258" s="73"/>
      <c r="I258" s="73"/>
      <c r="N258" s="12"/>
      <c r="O258" s="12"/>
      <c r="P258" s="12"/>
    </row>
    <row r="259" spans="1:16" x14ac:dyDescent="0.25">
      <c r="A259" s="60">
        <v>40909</v>
      </c>
      <c r="B259" s="72">
        <v>127.4248583</v>
      </c>
      <c r="C259" s="72">
        <v>21.198094300000001</v>
      </c>
      <c r="D259" s="12"/>
      <c r="E259" s="72">
        <v>23.018878000000001</v>
      </c>
      <c r="F259" s="72">
        <v>19.172084300000002</v>
      </c>
      <c r="H259" s="73"/>
      <c r="I259" s="73"/>
      <c r="N259" s="12"/>
      <c r="O259" s="12"/>
      <c r="P259" s="12"/>
    </row>
    <row r="260" spans="1:16" x14ac:dyDescent="0.25">
      <c r="A260" s="60">
        <v>40940</v>
      </c>
      <c r="B260" s="72">
        <v>111.69098219999999</v>
      </c>
      <c r="C260" s="72">
        <v>18.100845</v>
      </c>
      <c r="D260" s="12"/>
      <c r="E260" s="72">
        <v>18.915811099999999</v>
      </c>
      <c r="F260" s="72">
        <v>17.1772797</v>
      </c>
      <c r="H260" s="73"/>
      <c r="I260" s="73"/>
      <c r="N260" s="12"/>
      <c r="O260" s="12"/>
      <c r="P260" s="12"/>
    </row>
    <row r="261" spans="1:16" x14ac:dyDescent="0.25">
      <c r="A261" s="60">
        <v>40969</v>
      </c>
      <c r="B261" s="72">
        <v>114.0987389</v>
      </c>
      <c r="C261" s="72">
        <v>18.418884299999998</v>
      </c>
      <c r="D261" s="12"/>
      <c r="E261" s="72">
        <v>19.058076100000001</v>
      </c>
      <c r="F261" s="72">
        <v>17.702995099999999</v>
      </c>
      <c r="H261" s="73"/>
      <c r="I261" s="73"/>
      <c r="N261" s="12"/>
      <c r="O261" s="12"/>
      <c r="P261" s="12"/>
    </row>
    <row r="262" spans="1:16" x14ac:dyDescent="0.25">
      <c r="A262" s="60">
        <v>41000</v>
      </c>
      <c r="B262" s="72">
        <v>117.4635287</v>
      </c>
      <c r="C262" s="72">
        <v>19.7370619</v>
      </c>
      <c r="D262" s="12"/>
      <c r="E262" s="72">
        <v>20.530391099999999</v>
      </c>
      <c r="F262" s="72">
        <v>18.8356092</v>
      </c>
      <c r="H262" s="73"/>
      <c r="I262" s="73"/>
      <c r="N262" s="12"/>
      <c r="O262" s="12"/>
      <c r="P262" s="12"/>
    </row>
    <row r="263" spans="1:16" x14ac:dyDescent="0.25">
      <c r="A263" s="60">
        <v>41030</v>
      </c>
      <c r="B263" s="72">
        <v>112.5098789</v>
      </c>
      <c r="C263" s="72">
        <v>18.0497929</v>
      </c>
      <c r="D263" s="12"/>
      <c r="E263" s="72">
        <v>19.407202399999999</v>
      </c>
      <c r="F263" s="72">
        <v>16.599986300000001</v>
      </c>
      <c r="H263" s="73"/>
      <c r="I263" s="73"/>
      <c r="N263" s="12"/>
      <c r="O263" s="12"/>
      <c r="P263" s="12"/>
    </row>
    <row r="264" spans="1:16" x14ac:dyDescent="0.25">
      <c r="A264" s="60">
        <v>41061</v>
      </c>
      <c r="B264" s="72">
        <v>111.6281661</v>
      </c>
      <c r="C264" s="72">
        <v>18.0844494</v>
      </c>
      <c r="D264" s="12"/>
      <c r="E264" s="72">
        <v>20.3163318</v>
      </c>
      <c r="F264" s="72">
        <v>15.730688600000001</v>
      </c>
      <c r="H264" s="73"/>
      <c r="I264" s="73"/>
      <c r="N264" s="12"/>
      <c r="O264" s="12"/>
      <c r="P264" s="12"/>
    </row>
    <row r="265" spans="1:16" x14ac:dyDescent="0.25">
      <c r="A265" s="60">
        <v>41091</v>
      </c>
      <c r="B265" s="72">
        <v>111.39889410000001</v>
      </c>
      <c r="C265" s="72">
        <v>17.966153200000001</v>
      </c>
      <c r="D265" s="12"/>
      <c r="E265" s="72">
        <v>19.533497199999999</v>
      </c>
      <c r="F265" s="72">
        <v>16.158146200000001</v>
      </c>
      <c r="H265" s="73"/>
      <c r="I265" s="73"/>
      <c r="N265" s="12"/>
      <c r="O265" s="12"/>
      <c r="P265" s="12"/>
    </row>
    <row r="266" spans="1:16" x14ac:dyDescent="0.25">
      <c r="A266" s="60">
        <v>41122</v>
      </c>
      <c r="B266" s="72">
        <v>120.2720818</v>
      </c>
      <c r="C266" s="72">
        <v>19.467462900000001</v>
      </c>
      <c r="D266" s="12"/>
      <c r="E266" s="72">
        <v>21.193862299999999</v>
      </c>
      <c r="F266" s="72">
        <v>17.328959099999999</v>
      </c>
      <c r="H266" s="73"/>
      <c r="I266" s="73"/>
      <c r="N266" s="12"/>
      <c r="O266" s="12"/>
      <c r="P266" s="12"/>
    </row>
    <row r="267" spans="1:16" x14ac:dyDescent="0.25">
      <c r="A267" s="60">
        <v>41153</v>
      </c>
      <c r="B267" s="72">
        <v>119.4930442</v>
      </c>
      <c r="C267" s="72">
        <v>18.070403800000001</v>
      </c>
      <c r="D267" s="12"/>
      <c r="E267" s="72">
        <v>19.122110200000002</v>
      </c>
      <c r="F267" s="72">
        <v>16.730426000000001</v>
      </c>
      <c r="H267" s="73"/>
      <c r="I267" s="73"/>
      <c r="N267" s="12"/>
      <c r="O267" s="12"/>
      <c r="P267" s="12"/>
    </row>
    <row r="268" spans="1:16" x14ac:dyDescent="0.25">
      <c r="A268" s="60">
        <v>41183</v>
      </c>
      <c r="B268" s="72">
        <v>120.5495487</v>
      </c>
      <c r="C268" s="72">
        <v>18.503519499999999</v>
      </c>
      <c r="D268" s="12"/>
      <c r="E268" s="72">
        <v>19.185510000000001</v>
      </c>
      <c r="F268" s="72">
        <v>17.727061200000001</v>
      </c>
      <c r="H268" s="73"/>
      <c r="I268" s="73"/>
      <c r="N268" s="12"/>
      <c r="O268" s="12"/>
      <c r="P268" s="12"/>
    </row>
    <row r="269" spans="1:16" x14ac:dyDescent="0.25">
      <c r="A269" s="60">
        <v>41214</v>
      </c>
      <c r="B269" s="72">
        <v>132.16839429999999</v>
      </c>
      <c r="C269" s="72">
        <v>20.923768899999999</v>
      </c>
      <c r="D269" s="12"/>
      <c r="E269" s="72">
        <v>20.672685300000001</v>
      </c>
      <c r="F269" s="72">
        <v>21.22458</v>
      </c>
      <c r="H269" s="73"/>
      <c r="I269" s="73"/>
      <c r="N269" s="12"/>
      <c r="O269" s="12"/>
      <c r="P269" s="12"/>
    </row>
    <row r="270" spans="1:16" x14ac:dyDescent="0.25">
      <c r="A270" s="60">
        <v>41244</v>
      </c>
      <c r="B270" s="72">
        <v>120.3130238</v>
      </c>
      <c r="C270" s="72">
        <v>18.379636900000001</v>
      </c>
      <c r="D270" s="12"/>
      <c r="E270" s="72">
        <v>18.928322099999999</v>
      </c>
      <c r="F270" s="72">
        <v>17.7376629</v>
      </c>
      <c r="H270" s="73"/>
      <c r="I270" s="73"/>
      <c r="N270" s="12"/>
      <c r="O270" s="12"/>
      <c r="P270" s="12"/>
    </row>
    <row r="271" spans="1:16" x14ac:dyDescent="0.25">
      <c r="A271" s="60">
        <v>41275</v>
      </c>
      <c r="B271" s="72">
        <v>120.39798999999999</v>
      </c>
      <c r="C271" s="72">
        <v>18.428611400000001</v>
      </c>
      <c r="D271" s="12"/>
      <c r="E271" s="72">
        <v>18.528970999999999</v>
      </c>
      <c r="F271" s="72">
        <v>18.307889299999999</v>
      </c>
      <c r="H271" s="73"/>
      <c r="I271" s="73"/>
      <c r="N271" s="12"/>
      <c r="O271" s="12"/>
      <c r="P271" s="12"/>
    </row>
    <row r="272" spans="1:16" x14ac:dyDescent="0.25">
      <c r="A272" s="60">
        <v>41306</v>
      </c>
      <c r="B272" s="72">
        <v>114.0963701</v>
      </c>
      <c r="C272" s="72">
        <v>17.4544496</v>
      </c>
      <c r="D272" s="12"/>
      <c r="E272" s="72">
        <v>18.493301299999999</v>
      </c>
      <c r="F272" s="72">
        <v>16.2228742</v>
      </c>
      <c r="H272" s="73"/>
      <c r="I272" s="73"/>
      <c r="N272" s="12"/>
      <c r="O272" s="12"/>
      <c r="P272" s="12"/>
    </row>
    <row r="273" spans="1:16" x14ac:dyDescent="0.25">
      <c r="A273" s="60">
        <v>41334</v>
      </c>
      <c r="B273" s="72">
        <v>118.8442043</v>
      </c>
      <c r="C273" s="72">
        <v>17.3885282</v>
      </c>
      <c r="D273" s="12"/>
      <c r="E273" s="72">
        <v>17.2441484</v>
      </c>
      <c r="F273" s="72">
        <v>17.564163000000001</v>
      </c>
      <c r="H273" s="73"/>
      <c r="I273" s="73"/>
      <c r="N273" s="12"/>
      <c r="O273" s="12"/>
      <c r="P273" s="12"/>
    </row>
    <row r="274" spans="1:16" x14ac:dyDescent="0.25">
      <c r="A274" s="60">
        <v>41365</v>
      </c>
      <c r="B274" s="72">
        <v>114.6438867</v>
      </c>
      <c r="C274" s="72">
        <v>16.891045600000002</v>
      </c>
      <c r="D274" s="12"/>
      <c r="E274" s="72">
        <v>16.594652499999999</v>
      </c>
      <c r="F274" s="72">
        <v>17.237680399999999</v>
      </c>
      <c r="H274" s="73"/>
      <c r="I274" s="73"/>
      <c r="N274" s="12"/>
      <c r="O274" s="12"/>
      <c r="P274" s="12"/>
    </row>
    <row r="275" spans="1:16" x14ac:dyDescent="0.25">
      <c r="A275" s="60">
        <v>41395</v>
      </c>
      <c r="B275" s="72">
        <v>128.36222029999999</v>
      </c>
      <c r="C275" s="72">
        <v>18.852557600000001</v>
      </c>
      <c r="D275" s="12"/>
      <c r="E275" s="72">
        <v>18.604864899999999</v>
      </c>
      <c r="F275" s="72">
        <v>19.145578700000002</v>
      </c>
      <c r="H275" s="73"/>
      <c r="I275" s="73"/>
      <c r="N275" s="12"/>
      <c r="O275" s="12"/>
      <c r="P275" s="12"/>
    </row>
    <row r="276" spans="1:16" x14ac:dyDescent="0.25">
      <c r="A276" s="60">
        <v>41426</v>
      </c>
      <c r="B276" s="72">
        <v>130.82331840000001</v>
      </c>
      <c r="C276" s="72">
        <v>18.884732199999998</v>
      </c>
      <c r="D276" s="12"/>
      <c r="E276" s="72">
        <v>19.1448918</v>
      </c>
      <c r="F276" s="72">
        <v>18.5716249</v>
      </c>
      <c r="H276" s="73"/>
      <c r="I276" s="73"/>
      <c r="N276" s="12"/>
      <c r="O276" s="12"/>
      <c r="P276" s="12"/>
    </row>
    <row r="277" spans="1:16" x14ac:dyDescent="0.25">
      <c r="A277" s="60">
        <v>41456</v>
      </c>
      <c r="B277" s="72">
        <v>136.7798856</v>
      </c>
      <c r="C277" s="72">
        <v>19.996283999999999</v>
      </c>
      <c r="D277" s="12"/>
      <c r="E277" s="72">
        <v>21.4976415</v>
      </c>
      <c r="F277" s="72">
        <v>18.191612899999999</v>
      </c>
      <c r="H277" s="73"/>
      <c r="I277" s="73"/>
      <c r="N277" s="12"/>
      <c r="O277" s="12"/>
      <c r="P277" s="12"/>
    </row>
    <row r="278" spans="1:16" x14ac:dyDescent="0.25">
      <c r="A278" s="60">
        <v>41487</v>
      </c>
      <c r="B278" s="72">
        <v>134.27041639999999</v>
      </c>
      <c r="C278" s="72">
        <v>18.875360199999999</v>
      </c>
      <c r="D278" s="12"/>
      <c r="E278" s="72">
        <v>20.138035299999999</v>
      </c>
      <c r="F278" s="72">
        <v>17.347002700000001</v>
      </c>
      <c r="H278" s="73"/>
      <c r="I278" s="73"/>
      <c r="N278" s="12"/>
      <c r="O278" s="12"/>
      <c r="P278" s="12"/>
    </row>
    <row r="279" spans="1:16" x14ac:dyDescent="0.25">
      <c r="A279" s="60">
        <v>41518</v>
      </c>
      <c r="B279" s="72">
        <v>130.5299818</v>
      </c>
      <c r="C279" s="72">
        <v>18.803374099999999</v>
      </c>
      <c r="D279" s="12"/>
      <c r="E279" s="72">
        <v>20.075573500000001</v>
      </c>
      <c r="F279" s="72">
        <v>17.295265300000001</v>
      </c>
      <c r="H279" s="73"/>
      <c r="I279" s="73"/>
      <c r="N279" s="12"/>
      <c r="O279" s="12"/>
      <c r="P279" s="12"/>
    </row>
    <row r="280" spans="1:16" x14ac:dyDescent="0.25">
      <c r="A280" s="60">
        <v>41548</v>
      </c>
      <c r="B280" s="72">
        <v>147.56932560000001</v>
      </c>
      <c r="C280" s="72">
        <v>20.807060700000001</v>
      </c>
      <c r="D280" s="12"/>
      <c r="E280" s="72">
        <v>21.307971500000001</v>
      </c>
      <c r="F280" s="72">
        <v>20.189267300000001</v>
      </c>
      <c r="H280" s="73"/>
      <c r="I280" s="73"/>
      <c r="N280" s="12"/>
      <c r="O280" s="12"/>
      <c r="P280" s="12"/>
    </row>
    <row r="281" spans="1:16" x14ac:dyDescent="0.25">
      <c r="A281" s="60">
        <v>41579</v>
      </c>
      <c r="B281" s="72">
        <v>147.76064099999999</v>
      </c>
      <c r="C281" s="72">
        <v>20.974078200000001</v>
      </c>
      <c r="D281" s="12"/>
      <c r="E281" s="72">
        <v>23.202419800000001</v>
      </c>
      <c r="F281" s="72">
        <v>18.225978699999999</v>
      </c>
      <c r="H281" s="73"/>
      <c r="I281" s="73"/>
      <c r="N281" s="12"/>
      <c r="O281" s="12"/>
      <c r="P281" s="12"/>
    </row>
    <row r="282" spans="1:16" x14ac:dyDescent="0.25">
      <c r="A282" s="60">
        <v>41609</v>
      </c>
      <c r="B282" s="72">
        <v>153.82569559999999</v>
      </c>
      <c r="C282" s="72">
        <v>21.485123900000001</v>
      </c>
      <c r="D282" s="12"/>
      <c r="E282" s="72">
        <v>24.1362959</v>
      </c>
      <c r="F282" s="72">
        <v>18.185397699999999</v>
      </c>
      <c r="H282" s="73"/>
      <c r="I282" s="73"/>
      <c r="N282" s="12"/>
      <c r="O282" s="12"/>
      <c r="P282" s="12"/>
    </row>
    <row r="283" spans="1:16" x14ac:dyDescent="0.25">
      <c r="A283" s="60">
        <v>41640</v>
      </c>
      <c r="B283" s="72">
        <v>149.06301830000001</v>
      </c>
      <c r="C283" s="72">
        <v>20.586581800000001</v>
      </c>
      <c r="D283" s="12"/>
      <c r="E283" s="72">
        <v>22.142409900000001</v>
      </c>
      <c r="F283" s="72">
        <v>18.793298</v>
      </c>
      <c r="H283" s="73"/>
      <c r="I283" s="73"/>
      <c r="N283" s="12"/>
      <c r="O283" s="12"/>
      <c r="P283" s="12"/>
    </row>
    <row r="284" spans="1:16" x14ac:dyDescent="0.25">
      <c r="A284" s="60">
        <v>41671</v>
      </c>
      <c r="B284" s="72">
        <v>153.49199329999999</v>
      </c>
      <c r="C284" s="72">
        <v>21.4264689</v>
      </c>
      <c r="D284" s="12"/>
      <c r="E284" s="72">
        <v>23.0594191</v>
      </c>
      <c r="F284" s="72">
        <v>19.575229499999999</v>
      </c>
      <c r="H284" s="73"/>
      <c r="I284" s="73"/>
      <c r="N284" s="12"/>
      <c r="O284" s="12"/>
      <c r="P284" s="12"/>
    </row>
    <row r="285" spans="1:16" x14ac:dyDescent="0.25">
      <c r="A285" s="60">
        <v>41699</v>
      </c>
      <c r="B285" s="72">
        <v>161.44829179999999</v>
      </c>
      <c r="C285" s="72">
        <v>22.431163399999999</v>
      </c>
      <c r="D285" s="12"/>
      <c r="E285" s="72">
        <v>23.0855028</v>
      </c>
      <c r="F285" s="72">
        <v>21.7256003</v>
      </c>
      <c r="H285" s="73"/>
      <c r="I285" s="73"/>
      <c r="N285" s="12"/>
      <c r="O285" s="12"/>
      <c r="P285" s="12"/>
    </row>
    <row r="286" spans="1:16" x14ac:dyDescent="0.25">
      <c r="A286" s="60">
        <v>41730</v>
      </c>
      <c r="B286" s="72">
        <v>156.2163707</v>
      </c>
      <c r="C286" s="72">
        <v>21.975510199999999</v>
      </c>
      <c r="D286" s="12"/>
      <c r="E286" s="72">
        <v>23.297562500000002</v>
      </c>
      <c r="F286" s="72">
        <v>20.424318599999999</v>
      </c>
      <c r="H286" s="73"/>
      <c r="I286" s="73"/>
      <c r="N286" s="12"/>
      <c r="O286" s="12"/>
      <c r="P286" s="12"/>
    </row>
    <row r="287" spans="1:16" x14ac:dyDescent="0.25">
      <c r="A287" s="60">
        <v>41760</v>
      </c>
      <c r="B287" s="72">
        <v>170.68100279999999</v>
      </c>
      <c r="C287" s="72">
        <v>23.520159199999998</v>
      </c>
      <c r="D287" s="12"/>
      <c r="E287" s="72">
        <v>24.510599800000001</v>
      </c>
      <c r="F287" s="72">
        <v>22.414878900000001</v>
      </c>
      <c r="H287" s="73"/>
      <c r="I287" s="73"/>
      <c r="N287" s="12"/>
      <c r="O287" s="12"/>
      <c r="P287" s="12"/>
    </row>
    <row r="288" spans="1:16" x14ac:dyDescent="0.25">
      <c r="A288" s="60">
        <v>41791</v>
      </c>
      <c r="B288" s="72">
        <v>168.83047680000001</v>
      </c>
      <c r="C288" s="72">
        <v>22.744872099999998</v>
      </c>
      <c r="D288" s="12"/>
      <c r="E288" s="72">
        <v>23.423346500000001</v>
      </c>
      <c r="F288" s="72">
        <v>21.947791500000001</v>
      </c>
      <c r="H288" s="73"/>
      <c r="I288" s="73"/>
      <c r="N288" s="12"/>
      <c r="O288" s="12"/>
      <c r="P288" s="12"/>
    </row>
    <row r="289" spans="1:16" x14ac:dyDescent="0.25">
      <c r="A289" s="60">
        <v>41821</v>
      </c>
      <c r="B289" s="72">
        <v>177.4405323</v>
      </c>
      <c r="C289" s="72">
        <v>23.349946299999999</v>
      </c>
      <c r="D289" s="12"/>
      <c r="E289" s="72">
        <v>24.511269200000001</v>
      </c>
      <c r="F289" s="72">
        <v>21.995954399999999</v>
      </c>
      <c r="H289" s="73"/>
      <c r="I289" s="73"/>
      <c r="N289" s="12"/>
      <c r="O289" s="12"/>
      <c r="P289" s="12"/>
    </row>
    <row r="290" spans="1:16" x14ac:dyDescent="0.25">
      <c r="A290" s="60">
        <v>41852</v>
      </c>
      <c r="B290" s="72">
        <v>163.7720525</v>
      </c>
      <c r="C290" s="72">
        <v>21.815536699999999</v>
      </c>
      <c r="D290" s="12"/>
      <c r="E290" s="72">
        <v>22.189815299999999</v>
      </c>
      <c r="F290" s="72">
        <v>21.381230500000001</v>
      </c>
      <c r="H290" s="73"/>
      <c r="I290" s="73"/>
      <c r="N290" s="12"/>
      <c r="O290" s="12"/>
      <c r="P290" s="12"/>
    </row>
    <row r="291" spans="1:16" x14ac:dyDescent="0.25">
      <c r="A291" s="60">
        <v>41883</v>
      </c>
      <c r="B291" s="72">
        <v>158.7473885</v>
      </c>
      <c r="C291" s="72">
        <v>20.661554800000001</v>
      </c>
      <c r="D291" s="12"/>
      <c r="E291" s="72">
        <v>21.0276614</v>
      </c>
      <c r="F291" s="72">
        <v>20.258377800000002</v>
      </c>
      <c r="H291" s="73"/>
      <c r="I291" s="73"/>
      <c r="N291" s="12"/>
      <c r="O291" s="12"/>
      <c r="P291" s="12"/>
    </row>
    <row r="292" spans="1:16" x14ac:dyDescent="0.25">
      <c r="A292" s="60">
        <v>41913</v>
      </c>
      <c r="B292" s="72">
        <v>168.57344660000001</v>
      </c>
      <c r="C292" s="72">
        <v>21.511592</v>
      </c>
      <c r="D292" s="12"/>
      <c r="E292" s="72">
        <v>21.8958789</v>
      </c>
      <c r="F292" s="72">
        <v>21.078960599999998</v>
      </c>
      <c r="H292" s="73"/>
      <c r="I292" s="73"/>
      <c r="N292" s="12"/>
      <c r="O292" s="12"/>
    </row>
    <row r="293" spans="1:16" x14ac:dyDescent="0.25">
      <c r="A293" s="60">
        <v>41944</v>
      </c>
      <c r="B293" s="72">
        <v>167.31732109999999</v>
      </c>
      <c r="C293" s="72">
        <v>21.5696832</v>
      </c>
      <c r="D293" s="12"/>
      <c r="E293" s="72">
        <v>22.688759699999999</v>
      </c>
      <c r="F293" s="72">
        <v>20.230709099999999</v>
      </c>
      <c r="H293" s="73"/>
      <c r="I293" s="73"/>
      <c r="N293" s="12"/>
      <c r="O293" s="12"/>
    </row>
    <row r="294" spans="1:16" x14ac:dyDescent="0.25">
      <c r="A294" s="60">
        <v>41974</v>
      </c>
      <c r="B294" s="72">
        <v>175.0700645</v>
      </c>
      <c r="C294" s="72">
        <v>23.2149365</v>
      </c>
      <c r="D294" s="12"/>
      <c r="E294" s="72">
        <v>24.456555000000002</v>
      </c>
      <c r="F294" s="72">
        <v>21.8170237</v>
      </c>
      <c r="H294" s="73"/>
      <c r="I294" s="73"/>
      <c r="N294" s="12"/>
      <c r="O294" s="12"/>
    </row>
    <row r="295" spans="1:16" x14ac:dyDescent="0.25">
      <c r="A295" s="60">
        <v>42005</v>
      </c>
      <c r="B295" s="72">
        <v>186.2246303</v>
      </c>
      <c r="C295" s="72">
        <v>23.658844599999998</v>
      </c>
      <c r="D295" s="12"/>
      <c r="E295" s="72">
        <v>26.135770300000001</v>
      </c>
      <c r="F295" s="72">
        <v>20.6822093</v>
      </c>
      <c r="H295" s="73"/>
      <c r="I295" s="73"/>
      <c r="N295" s="12"/>
      <c r="O295" s="12"/>
    </row>
    <row r="296" spans="1:16" x14ac:dyDescent="0.25">
      <c r="A296" s="60">
        <v>42036</v>
      </c>
      <c r="B296" s="72">
        <v>186.93640579999999</v>
      </c>
      <c r="C296" s="72">
        <v>24.4216558</v>
      </c>
      <c r="D296" s="12"/>
      <c r="E296" s="72">
        <v>25.040506199999999</v>
      </c>
      <c r="F296" s="72">
        <v>23.694291100000001</v>
      </c>
      <c r="H296" s="73"/>
      <c r="I296" s="73"/>
      <c r="N296" s="12"/>
      <c r="O296" s="12"/>
    </row>
    <row r="297" spans="1:16" x14ac:dyDescent="0.25">
      <c r="A297" s="60">
        <v>42064</v>
      </c>
      <c r="B297" s="72">
        <v>185.0961446</v>
      </c>
      <c r="C297" s="72">
        <v>24.3538906</v>
      </c>
      <c r="D297" s="12"/>
      <c r="E297" s="72">
        <v>26.375782699999998</v>
      </c>
      <c r="F297" s="72">
        <v>21.995162100000002</v>
      </c>
      <c r="H297" s="73"/>
      <c r="I297" s="73"/>
      <c r="N297" s="12"/>
      <c r="O297" s="12"/>
    </row>
    <row r="298" spans="1:16" x14ac:dyDescent="0.25">
      <c r="A298" s="60">
        <v>42095</v>
      </c>
      <c r="B298" s="72">
        <v>182.50843159999999</v>
      </c>
      <c r="C298" s="72">
        <v>23.981347800000002</v>
      </c>
      <c r="D298" s="12"/>
      <c r="E298" s="72">
        <v>25.137118900000001</v>
      </c>
      <c r="F298" s="72">
        <v>22.6165254</v>
      </c>
      <c r="H298" s="73"/>
      <c r="I298" s="73"/>
      <c r="N298" s="12"/>
      <c r="O298" s="12"/>
    </row>
    <row r="299" spans="1:16" x14ac:dyDescent="0.25">
      <c r="A299" s="60">
        <v>42125</v>
      </c>
      <c r="B299" s="72">
        <v>173.43308500000001</v>
      </c>
      <c r="C299" s="72">
        <v>23.445496599999998</v>
      </c>
      <c r="D299" s="12"/>
      <c r="E299" s="72">
        <v>24.635849499999999</v>
      </c>
      <c r="F299" s="72">
        <v>22.051839999999999</v>
      </c>
      <c r="H299" s="73"/>
      <c r="I299" s="73"/>
      <c r="N299" s="12"/>
      <c r="O299" s="12"/>
    </row>
    <row r="300" spans="1:16" x14ac:dyDescent="0.25">
      <c r="A300" s="60">
        <v>42156</v>
      </c>
      <c r="B300" s="72">
        <v>183.89083650000001</v>
      </c>
      <c r="C300" s="72">
        <v>24.529273100000001</v>
      </c>
      <c r="D300" s="12"/>
      <c r="E300" s="72">
        <v>26.0390829</v>
      </c>
      <c r="F300" s="72">
        <v>22.776017199999998</v>
      </c>
      <c r="H300" s="73"/>
      <c r="I300" s="73"/>
    </row>
    <row r="301" spans="1:16" x14ac:dyDescent="0.25">
      <c r="A301" s="60">
        <v>42186</v>
      </c>
      <c r="B301" s="72">
        <v>176.67217669999999</v>
      </c>
      <c r="C301" s="72">
        <v>22.424268399999999</v>
      </c>
      <c r="D301" s="12"/>
      <c r="E301" s="72">
        <v>24.521803800000001</v>
      </c>
      <c r="F301" s="72">
        <v>20.200522500000002</v>
      </c>
    </row>
    <row r="302" spans="1:16" x14ac:dyDescent="0.25">
      <c r="A302" s="60">
        <v>42217</v>
      </c>
      <c r="B302" s="72">
        <v>178.7886153</v>
      </c>
      <c r="C302" s="72">
        <v>23.4380512</v>
      </c>
      <c r="D302" s="12"/>
      <c r="E302" s="72">
        <v>25.255138800000001</v>
      </c>
      <c r="F302" s="72">
        <v>21.287751400000001</v>
      </c>
    </row>
    <row r="303" spans="1:16" x14ac:dyDescent="0.25">
      <c r="A303" s="60">
        <v>42248</v>
      </c>
      <c r="B303" s="72">
        <v>181.4728144</v>
      </c>
      <c r="C303" s="72">
        <v>23.3940792</v>
      </c>
      <c r="D303" s="12"/>
      <c r="E303" s="72">
        <v>25.0554697</v>
      </c>
      <c r="F303" s="72">
        <v>21.458855499999999</v>
      </c>
    </row>
    <row r="304" spans="1:16" x14ac:dyDescent="0.25">
      <c r="A304" s="60">
        <v>42278</v>
      </c>
      <c r="B304" s="72">
        <v>165.18599399999999</v>
      </c>
      <c r="C304" s="72">
        <v>22.160796999999999</v>
      </c>
      <c r="D304" s="12"/>
      <c r="E304" s="72">
        <v>23.872223300000002</v>
      </c>
      <c r="F304" s="72">
        <v>20.166827300000001</v>
      </c>
    </row>
    <row r="305" spans="1:6" x14ac:dyDescent="0.25">
      <c r="A305" s="60">
        <v>42309</v>
      </c>
      <c r="B305" s="72">
        <v>161.10410060000001</v>
      </c>
      <c r="C305" s="72">
        <v>21.793755900000001</v>
      </c>
      <c r="D305" s="12"/>
      <c r="E305" s="72">
        <v>23.164854200000001</v>
      </c>
      <c r="F305" s="72">
        <v>20.280262499999999</v>
      </c>
    </row>
    <row r="306" spans="1:6" x14ac:dyDescent="0.25">
      <c r="A306" s="60">
        <v>42339</v>
      </c>
      <c r="B306" s="72">
        <v>158.13389900000001</v>
      </c>
      <c r="C306" s="72">
        <v>21.808008300000001</v>
      </c>
      <c r="D306" s="12"/>
      <c r="E306" s="72">
        <v>23.508029499999999</v>
      </c>
      <c r="F306" s="72">
        <v>19.937563699999998</v>
      </c>
    </row>
    <row r="307" spans="1:6" x14ac:dyDescent="0.25">
      <c r="A307" s="60">
        <v>42370</v>
      </c>
      <c r="B307" s="72">
        <v>175.83615710000001</v>
      </c>
      <c r="C307" s="72">
        <v>22.965744699999998</v>
      </c>
      <c r="D307" s="12"/>
      <c r="E307" s="72">
        <v>24.745330500000001</v>
      </c>
      <c r="F307" s="72">
        <v>20.8704535</v>
      </c>
    </row>
    <row r="308" spans="1:6" x14ac:dyDescent="0.25">
      <c r="A308" s="60">
        <v>42401</v>
      </c>
      <c r="B308" s="72">
        <v>172.05198559999999</v>
      </c>
      <c r="C308" s="72">
        <v>23.8946152</v>
      </c>
      <c r="D308" s="12"/>
      <c r="E308" s="72">
        <v>26.338341</v>
      </c>
      <c r="F308" s="72">
        <v>21.1823947</v>
      </c>
    </row>
    <row r="309" spans="1:6" x14ac:dyDescent="0.25">
      <c r="A309" s="60">
        <v>42430</v>
      </c>
      <c r="B309" s="72">
        <v>170.85947830000001</v>
      </c>
      <c r="C309" s="72">
        <v>23.8809428</v>
      </c>
      <c r="D309" s="12"/>
      <c r="E309" s="72">
        <v>24.449666100000002</v>
      </c>
      <c r="F309" s="72">
        <v>23.2285638</v>
      </c>
    </row>
    <row r="310" spans="1:6" x14ac:dyDescent="0.25">
      <c r="A310" s="60">
        <v>42461</v>
      </c>
      <c r="B310" s="72">
        <v>168.32438389999999</v>
      </c>
      <c r="C310" s="72">
        <v>23.553422699999999</v>
      </c>
      <c r="D310" s="12"/>
      <c r="E310" s="72">
        <v>23.9838214</v>
      </c>
      <c r="F310" s="72">
        <v>23.073454600000002</v>
      </c>
    </row>
    <row r="311" spans="1:6" x14ac:dyDescent="0.25">
      <c r="A311" s="60">
        <v>42491</v>
      </c>
      <c r="B311" s="72">
        <v>165.67053490000001</v>
      </c>
      <c r="C311" s="72">
        <v>22.8620856</v>
      </c>
      <c r="D311" s="12"/>
      <c r="E311" s="72">
        <v>23.9315371</v>
      </c>
      <c r="F311" s="72">
        <v>21.658798600000001</v>
      </c>
    </row>
    <row r="312" spans="1:6" x14ac:dyDescent="0.25">
      <c r="A312" s="60">
        <v>42522</v>
      </c>
      <c r="B312" s="72">
        <v>167.56076139999999</v>
      </c>
      <c r="C312" s="72">
        <v>23.188378400000001</v>
      </c>
      <c r="D312" s="12"/>
      <c r="E312" s="72">
        <v>24.869113500000001</v>
      </c>
      <c r="F312" s="72">
        <v>21.461319700000001</v>
      </c>
    </row>
    <row r="313" spans="1:6" x14ac:dyDescent="0.25">
      <c r="A313" s="60">
        <v>42552</v>
      </c>
      <c r="B313" s="72">
        <v>164.73359249999999</v>
      </c>
      <c r="C313" s="72">
        <v>22.728046299999999</v>
      </c>
      <c r="D313" s="12"/>
      <c r="E313" s="72">
        <v>23.610045299999999</v>
      </c>
      <c r="F313" s="72">
        <v>21.7858014</v>
      </c>
    </row>
    <row r="314" spans="1:6" x14ac:dyDescent="0.25">
      <c r="A314" s="60">
        <v>42583</v>
      </c>
      <c r="B314" s="72">
        <v>168.4312765</v>
      </c>
      <c r="C314" s="72">
        <v>23.670036799999998</v>
      </c>
      <c r="D314" s="12"/>
      <c r="E314" s="72">
        <v>24.1538708</v>
      </c>
      <c r="F314" s="72">
        <v>23.118172399999999</v>
      </c>
    </row>
    <row r="315" spans="1:6" x14ac:dyDescent="0.25">
      <c r="A315" s="60">
        <v>42614</v>
      </c>
      <c r="B315" s="72">
        <v>176.7673522</v>
      </c>
      <c r="C315" s="72">
        <v>24.636670299999999</v>
      </c>
      <c r="D315" s="10"/>
      <c r="E315" s="72">
        <v>24.5414168</v>
      </c>
      <c r="F315" s="72">
        <v>24.743669400000002</v>
      </c>
    </row>
    <row r="316" spans="1:6" x14ac:dyDescent="0.25">
      <c r="A316" s="60">
        <v>42644</v>
      </c>
      <c r="B316" s="72">
        <v>178.19942560000001</v>
      </c>
      <c r="C316" s="72">
        <v>25.1211606</v>
      </c>
      <c r="D316" s="10"/>
      <c r="E316" s="72">
        <v>25.552002999999999</v>
      </c>
      <c r="F316" s="72">
        <v>24.633355000000002</v>
      </c>
    </row>
    <row r="317" spans="1:6" x14ac:dyDescent="0.25">
      <c r="A317" s="60">
        <v>42675</v>
      </c>
      <c r="B317" s="72">
        <v>179.9180757</v>
      </c>
      <c r="C317" s="72">
        <v>24.518225600000001</v>
      </c>
      <c r="D317" s="10"/>
      <c r="E317" s="72">
        <v>27.029940199999999</v>
      </c>
      <c r="F317" s="72">
        <v>21.744104400000001</v>
      </c>
    </row>
    <row r="318" spans="1:6" x14ac:dyDescent="0.25">
      <c r="A318" s="60">
        <v>42705</v>
      </c>
      <c r="B318" s="72">
        <v>174.77253060000001</v>
      </c>
      <c r="C318" s="72">
        <v>23.4692364</v>
      </c>
      <c r="D318" s="10"/>
      <c r="E318" s="72">
        <v>25.2289542</v>
      </c>
      <c r="F318" s="72">
        <v>21.459213800000001</v>
      </c>
    </row>
    <row r="319" spans="1:6" x14ac:dyDescent="0.25">
      <c r="A319" s="60">
        <v>42736</v>
      </c>
      <c r="B319" s="72">
        <v>180.41903540000001</v>
      </c>
      <c r="C319" s="72">
        <v>24.882128000000002</v>
      </c>
      <c r="D319" s="10"/>
      <c r="E319" s="72">
        <v>26.133034899999998</v>
      </c>
      <c r="F319" s="72">
        <v>23.5318136</v>
      </c>
    </row>
    <row r="320" spans="1:6" x14ac:dyDescent="0.25">
      <c r="A320" s="60">
        <v>42767</v>
      </c>
      <c r="B320" s="72">
        <v>174.93435059999999</v>
      </c>
      <c r="C320" s="72">
        <v>23.259458899999998</v>
      </c>
      <c r="D320" s="10"/>
      <c r="E320" s="72">
        <v>24.889835900000001</v>
      </c>
      <c r="F320" s="72">
        <v>21.443144499999999</v>
      </c>
    </row>
    <row r="321" spans="1:6" x14ac:dyDescent="0.25">
      <c r="A321" s="60">
        <v>42795</v>
      </c>
      <c r="B321" s="72">
        <v>175.10096329999999</v>
      </c>
      <c r="C321" s="72">
        <v>23.3584289</v>
      </c>
      <c r="D321" s="10"/>
      <c r="E321" s="72">
        <v>25.967288100000001</v>
      </c>
      <c r="F321" s="72">
        <v>20.585415900000001</v>
      </c>
    </row>
    <row r="322" spans="1:6" x14ac:dyDescent="0.25">
      <c r="A322" s="60">
        <v>42826</v>
      </c>
      <c r="B322" s="72">
        <v>173.4021218</v>
      </c>
      <c r="C322" s="72">
        <v>24.064815100000001</v>
      </c>
      <c r="D322" s="10"/>
      <c r="E322" s="72">
        <v>26.092743500000001</v>
      </c>
      <c r="F322" s="72">
        <v>21.9872415</v>
      </c>
    </row>
    <row r="323" spans="1:6" x14ac:dyDescent="0.25">
      <c r="A323" s="60">
        <v>42856</v>
      </c>
      <c r="B323" s="72">
        <v>167.23679189999999</v>
      </c>
      <c r="C323" s="72">
        <v>23.4108929</v>
      </c>
      <c r="D323" s="10"/>
      <c r="E323" s="72">
        <v>26.174612400000001</v>
      </c>
      <c r="F323" s="72">
        <v>20.389295300000001</v>
      </c>
    </row>
    <row r="324" spans="1:6" x14ac:dyDescent="0.25">
      <c r="A324" s="60">
        <v>42887</v>
      </c>
      <c r="B324" s="72">
        <v>154.5594801</v>
      </c>
      <c r="C324" s="72">
        <v>21.264564499999999</v>
      </c>
      <c r="D324" s="10"/>
      <c r="E324" s="72">
        <v>23.9783069</v>
      </c>
      <c r="F324" s="72">
        <v>18.308044899999999</v>
      </c>
    </row>
    <row r="325" spans="1:6" x14ac:dyDescent="0.25">
      <c r="A325" s="60">
        <v>42917</v>
      </c>
      <c r="B325" s="72">
        <v>167.37049920000001</v>
      </c>
      <c r="C325" s="72">
        <v>23.015558299999999</v>
      </c>
      <c r="D325" s="10"/>
      <c r="E325" s="72">
        <v>24.575135800000002</v>
      </c>
      <c r="F325" s="72">
        <v>21.280901100000001</v>
      </c>
    </row>
    <row r="326" spans="1:6" x14ac:dyDescent="0.25">
      <c r="A326" s="60">
        <v>42948</v>
      </c>
      <c r="B326" s="72">
        <v>172.21995390000001</v>
      </c>
      <c r="C326" s="72">
        <v>23.9415756</v>
      </c>
      <c r="E326" s="72">
        <v>25.775538099999999</v>
      </c>
      <c r="F326" s="72">
        <v>21.892348399999999</v>
      </c>
    </row>
    <row r="327" spans="1:6" x14ac:dyDescent="0.25">
      <c r="A327" s="60">
        <v>42979</v>
      </c>
      <c r="B327" s="72">
        <v>169.6554213</v>
      </c>
      <c r="C327" s="72">
        <v>23.801236200000002</v>
      </c>
      <c r="D327" s="10"/>
      <c r="E327" s="72">
        <v>24.710070099999999</v>
      </c>
      <c r="F327" s="72">
        <v>22.798522899999998</v>
      </c>
    </row>
    <row r="328" spans="1:6" x14ac:dyDescent="0.25">
      <c r="A328" s="60">
        <v>43009</v>
      </c>
      <c r="B328" s="72">
        <v>165.29259719999999</v>
      </c>
      <c r="C328" s="72">
        <v>23.463868999999999</v>
      </c>
      <c r="D328" s="10"/>
      <c r="E328" s="72">
        <v>24.912518500000001</v>
      </c>
      <c r="F328" s="72">
        <v>21.9032418</v>
      </c>
    </row>
    <row r="329" spans="1:6" x14ac:dyDescent="0.25">
      <c r="A329" s="60">
        <v>43040</v>
      </c>
      <c r="B329" s="72">
        <v>166.7150398</v>
      </c>
      <c r="C329" s="72">
        <v>23.357948700000001</v>
      </c>
      <c r="D329" s="10"/>
      <c r="E329" s="72">
        <v>22.9567689</v>
      </c>
      <c r="F329" s="72">
        <v>23.802365900000002</v>
      </c>
    </row>
    <row r="330" spans="1:6" x14ac:dyDescent="0.25">
      <c r="A330" s="60">
        <v>43070</v>
      </c>
      <c r="B330" s="72">
        <v>173.696776</v>
      </c>
      <c r="C330" s="72">
        <v>23.553584399999998</v>
      </c>
      <c r="D330" s="10"/>
      <c r="E330" s="72">
        <v>24.051952199999999</v>
      </c>
      <c r="F330" s="72">
        <v>22.976821099999999</v>
      </c>
    </row>
    <row r="331" spans="1:6" x14ac:dyDescent="0.25">
      <c r="A331" s="60">
        <v>43101</v>
      </c>
      <c r="B331" s="72">
        <v>173.92025380000001</v>
      </c>
      <c r="C331" s="72">
        <v>23.934614</v>
      </c>
      <c r="D331" s="10"/>
      <c r="E331" s="72">
        <v>23.3901766</v>
      </c>
      <c r="F331" s="72">
        <v>24.5279417</v>
      </c>
    </row>
    <row r="332" spans="1:6" x14ac:dyDescent="0.25">
      <c r="A332" s="60">
        <v>43132</v>
      </c>
      <c r="B332" s="72">
        <v>172.1916233</v>
      </c>
      <c r="C332" s="72">
        <v>23.469126599999999</v>
      </c>
      <c r="D332" s="10"/>
      <c r="E332" s="72">
        <v>25.572597399999999</v>
      </c>
      <c r="F332" s="72">
        <v>21.1480757</v>
      </c>
    </row>
    <row r="333" spans="1:6" x14ac:dyDescent="0.25">
      <c r="A333" s="60">
        <v>43160</v>
      </c>
      <c r="B333" s="72">
        <v>173.96398210000001</v>
      </c>
      <c r="C333" s="72">
        <v>23.890538200000002</v>
      </c>
      <c r="D333" s="10"/>
      <c r="E333" s="72">
        <v>24.6712135</v>
      </c>
      <c r="F333" s="72">
        <v>23.0256911</v>
      </c>
    </row>
    <row r="334" spans="1:6" x14ac:dyDescent="0.25">
      <c r="A334" s="60">
        <v>43191</v>
      </c>
      <c r="B334" s="72">
        <v>186.4758582</v>
      </c>
      <c r="C334" s="72">
        <v>25.517682700000002</v>
      </c>
      <c r="D334" s="10"/>
      <c r="E334" s="72">
        <v>26.585592500000001</v>
      </c>
      <c r="F334" s="72">
        <v>24.305472600000002</v>
      </c>
    </row>
    <row r="335" spans="1:6" x14ac:dyDescent="0.25">
      <c r="A335" s="60">
        <v>43221</v>
      </c>
      <c r="B335" s="72">
        <v>183.69637359999999</v>
      </c>
      <c r="C335" s="72">
        <v>25.667475199999998</v>
      </c>
      <c r="E335" s="72">
        <v>26.8703389</v>
      </c>
      <c r="F335" s="72">
        <v>24.327183399999999</v>
      </c>
    </row>
    <row r="336" spans="1:6" x14ac:dyDescent="0.25">
      <c r="A336" s="60">
        <v>43252</v>
      </c>
      <c r="B336" s="72">
        <v>174.7913977</v>
      </c>
      <c r="C336" s="72">
        <v>24.728771699999999</v>
      </c>
      <c r="D336" s="10"/>
      <c r="E336" s="72">
        <v>26.2210149</v>
      </c>
      <c r="F336" s="72">
        <v>22.940890599999999</v>
      </c>
    </row>
    <row r="337" spans="1:6" x14ac:dyDescent="0.25">
      <c r="A337" s="60">
        <v>43282</v>
      </c>
      <c r="B337" s="72">
        <v>172.97432480000001</v>
      </c>
      <c r="C337" s="72">
        <v>24.665495</v>
      </c>
      <c r="D337" s="10"/>
      <c r="E337" s="72">
        <v>26.6479274</v>
      </c>
      <c r="F337" s="72">
        <v>22.3985193</v>
      </c>
    </row>
    <row r="338" spans="1:6" x14ac:dyDescent="0.25">
      <c r="A338" s="60">
        <v>43313</v>
      </c>
      <c r="B338" s="72">
        <v>176.40739149999999</v>
      </c>
      <c r="C338" s="72">
        <v>25.3075875</v>
      </c>
      <c r="D338" s="10"/>
      <c r="E338" s="72">
        <v>25.323598499999999</v>
      </c>
      <c r="F338" s="72">
        <v>25.289907800000002</v>
      </c>
    </row>
    <row r="339" spans="1:6" x14ac:dyDescent="0.25">
      <c r="A339" s="60">
        <v>43344</v>
      </c>
      <c r="B339" s="72">
        <v>173.67946929999999</v>
      </c>
      <c r="C339" s="72">
        <v>26.041356199999999</v>
      </c>
      <c r="D339" s="10"/>
      <c r="E339" s="72">
        <v>27.5412602</v>
      </c>
      <c r="F339" s="72">
        <v>24.469432000000001</v>
      </c>
    </row>
    <row r="340" spans="1:6" x14ac:dyDescent="0.25">
      <c r="A340" s="60">
        <v>43374</v>
      </c>
      <c r="B340" s="72">
        <v>164.4854114</v>
      </c>
      <c r="C340" s="72">
        <v>24.7225836</v>
      </c>
      <c r="D340" s="10"/>
      <c r="E340" s="72">
        <v>25.5150115</v>
      </c>
      <c r="F340" s="72">
        <v>23.837157600000001</v>
      </c>
    </row>
    <row r="341" spans="1:6" x14ac:dyDescent="0.25">
      <c r="A341" s="60">
        <v>43405</v>
      </c>
      <c r="B341" s="72">
        <v>162.74101379999999</v>
      </c>
      <c r="C341" s="72">
        <v>23.896055199999999</v>
      </c>
      <c r="D341" s="10"/>
      <c r="E341" s="72">
        <v>24.782390800000002</v>
      </c>
      <c r="F341" s="72">
        <v>22.878722199999999</v>
      </c>
    </row>
    <row r="342" spans="1:6" x14ac:dyDescent="0.25">
      <c r="A342" s="60">
        <v>43435</v>
      </c>
      <c r="B342" s="72">
        <v>149.77100290000001</v>
      </c>
      <c r="C342" s="72">
        <v>22.3873079</v>
      </c>
      <c r="D342" s="10"/>
      <c r="E342" s="72">
        <v>24.628235499999999</v>
      </c>
      <c r="F342" s="72">
        <v>19.906349500000001</v>
      </c>
    </row>
    <row r="343" spans="1:6" x14ac:dyDescent="0.25">
      <c r="A343" s="60">
        <v>43466</v>
      </c>
      <c r="B343" s="72">
        <v>157.7613005</v>
      </c>
      <c r="C343" s="72">
        <v>23.3602457</v>
      </c>
      <c r="D343" s="10"/>
      <c r="E343" s="72">
        <v>25.8363345</v>
      </c>
      <c r="F343" s="72">
        <v>20.752659900000001</v>
      </c>
    </row>
    <row r="344" spans="1:6" x14ac:dyDescent="0.25">
      <c r="A344" s="60">
        <v>43497</v>
      </c>
      <c r="B344" s="72">
        <v>157.86577489999999</v>
      </c>
      <c r="C344" s="72">
        <v>23.648694899999999</v>
      </c>
      <c r="D344" s="10"/>
      <c r="E344" s="72">
        <v>24.517665999999998</v>
      </c>
      <c r="F344" s="72">
        <v>22.671124200000001</v>
      </c>
    </row>
    <row r="345" spans="1:6" x14ac:dyDescent="0.25">
      <c r="A345" s="60">
        <v>43525</v>
      </c>
      <c r="B345" s="72">
        <v>144.23644039999999</v>
      </c>
      <c r="C345" s="72">
        <v>21.1090476</v>
      </c>
      <c r="D345" s="10"/>
      <c r="E345" s="72">
        <v>22.389119699999998</v>
      </c>
      <c r="F345" s="72">
        <v>19.669596200000001</v>
      </c>
    </row>
    <row r="346" spans="1:6" x14ac:dyDescent="0.25">
      <c r="A346" s="60">
        <v>43556</v>
      </c>
      <c r="B346" s="72">
        <v>161.81808670000001</v>
      </c>
      <c r="C346" s="72">
        <v>23.012073000000001</v>
      </c>
      <c r="D346" s="10"/>
      <c r="E346" s="72">
        <v>24.1254502</v>
      </c>
      <c r="F346" s="72">
        <v>21.768357900000002</v>
      </c>
    </row>
    <row r="347" spans="1:6" x14ac:dyDescent="0.25">
      <c r="A347" s="60">
        <v>43586</v>
      </c>
      <c r="B347" s="72">
        <v>165.54595219999999</v>
      </c>
      <c r="C347" s="72">
        <v>23.615926399999999</v>
      </c>
      <c r="D347" s="10"/>
      <c r="E347" s="72">
        <v>24.805681100000001</v>
      </c>
      <c r="F347" s="72">
        <v>22.272296499999999</v>
      </c>
    </row>
    <row r="348" spans="1:6" x14ac:dyDescent="0.25">
      <c r="A348" s="60">
        <v>43617</v>
      </c>
      <c r="B348" s="72">
        <v>167.3506855</v>
      </c>
      <c r="C348" s="72">
        <v>23.530247200000002</v>
      </c>
      <c r="D348" s="10"/>
      <c r="E348" s="72">
        <v>25.196171400000001</v>
      </c>
      <c r="F348" s="72">
        <v>21.722039500000001</v>
      </c>
    </row>
    <row r="349" spans="1:6" x14ac:dyDescent="0.25">
      <c r="A349" s="60">
        <v>43647</v>
      </c>
      <c r="B349" s="72">
        <v>160.38720119999999</v>
      </c>
      <c r="C349" s="72">
        <v>22.3794301</v>
      </c>
      <c r="E349" s="72">
        <v>24.170105100000001</v>
      </c>
      <c r="F349" s="72">
        <v>20.4165773</v>
      </c>
    </row>
    <row r="350" spans="1:6" x14ac:dyDescent="0.25">
      <c r="A350" s="60">
        <v>43678</v>
      </c>
      <c r="B350" s="72">
        <v>168.39118830000001</v>
      </c>
      <c r="C350" s="72">
        <v>23.528753500000001</v>
      </c>
      <c r="E350" s="72">
        <v>25.3804321</v>
      </c>
      <c r="F350" s="72">
        <v>21.402890599999999</v>
      </c>
    </row>
    <row r="351" spans="1:6" x14ac:dyDescent="0.25">
      <c r="A351" s="60">
        <v>43709</v>
      </c>
      <c r="B351" s="72">
        <v>163.28475230000001</v>
      </c>
      <c r="C351" s="72">
        <v>22.886356599999999</v>
      </c>
      <c r="E351" s="72">
        <v>25.160929700000001</v>
      </c>
      <c r="F351" s="72">
        <v>20.1762956</v>
      </c>
    </row>
    <row r="352" spans="1:6" x14ac:dyDescent="0.25">
      <c r="A352" s="60">
        <v>43739</v>
      </c>
      <c r="B352" s="72">
        <v>170.30649320000001</v>
      </c>
      <c r="C352" s="72">
        <v>23.635428900000001</v>
      </c>
      <c r="D352" s="10"/>
      <c r="E352" s="72">
        <v>25.491192600000002</v>
      </c>
      <c r="F352" s="72">
        <v>21.4532615</v>
      </c>
    </row>
    <row r="353" spans="1:6" x14ac:dyDescent="0.25">
      <c r="A353" s="60">
        <v>43770</v>
      </c>
      <c r="B353" s="72">
        <v>172.42787960000001</v>
      </c>
      <c r="C353" s="72">
        <v>24.548555499999999</v>
      </c>
      <c r="D353" s="10"/>
      <c r="E353" s="72">
        <v>25.220301200000002</v>
      </c>
      <c r="F353" s="72">
        <v>23.78218</v>
      </c>
    </row>
    <row r="354" spans="1:6" x14ac:dyDescent="0.25">
      <c r="A354" s="60">
        <v>43800</v>
      </c>
      <c r="B354" s="72">
        <v>165.93132700000001</v>
      </c>
      <c r="C354" s="72">
        <v>24.2105754</v>
      </c>
      <c r="D354" s="10"/>
      <c r="E354" s="72">
        <v>24.083263500000001</v>
      </c>
      <c r="F354" s="72">
        <v>24.3641465</v>
      </c>
    </row>
    <row r="355" spans="1:6" x14ac:dyDescent="0.25">
      <c r="A355" s="60">
        <v>43831</v>
      </c>
      <c r="B355" s="72">
        <v>179.2895886</v>
      </c>
      <c r="C355" s="72">
        <v>25.053826399999998</v>
      </c>
      <c r="D355" s="10"/>
      <c r="E355" s="72">
        <v>24.788363</v>
      </c>
      <c r="F355" s="72">
        <v>25.351146199999999</v>
      </c>
    </row>
    <row r="356" spans="1:6" x14ac:dyDescent="0.25">
      <c r="A356" s="60">
        <v>43862</v>
      </c>
      <c r="B356" s="72">
        <v>170.06538320000001</v>
      </c>
      <c r="C356" s="72">
        <v>24.4845109</v>
      </c>
      <c r="E356" s="72">
        <v>23.449422999999999</v>
      </c>
      <c r="F356" s="72">
        <v>25.704958600000001</v>
      </c>
    </row>
    <row r="357" spans="1:6" x14ac:dyDescent="0.25">
      <c r="A357" s="60">
        <v>43891</v>
      </c>
      <c r="B357" s="72">
        <v>161.6377646</v>
      </c>
      <c r="C357" s="72">
        <v>22.827560399999999</v>
      </c>
      <c r="E357" s="72">
        <v>23.4389255</v>
      </c>
      <c r="F357" s="72">
        <v>22.1379886</v>
      </c>
    </row>
    <row r="358" spans="1:6" x14ac:dyDescent="0.25">
      <c r="A358" s="60">
        <v>43922</v>
      </c>
      <c r="B358" s="72">
        <v>129.8361515</v>
      </c>
      <c r="C358" s="72">
        <v>15.6586035</v>
      </c>
      <c r="E358" s="72">
        <v>15.670838399999999</v>
      </c>
      <c r="F358" s="72">
        <v>15.643537500000001</v>
      </c>
    </row>
    <row r="359" spans="1:6" x14ac:dyDescent="0.25">
      <c r="A359" s="60">
        <v>43952</v>
      </c>
      <c r="B359" s="72">
        <v>137.73518300000001</v>
      </c>
      <c r="C359" s="72">
        <v>15.220902600000001</v>
      </c>
      <c r="E359" s="72">
        <v>16.047885699999998</v>
      </c>
      <c r="F359" s="72">
        <v>14.274323000000001</v>
      </c>
    </row>
    <row r="360" spans="1:6" x14ac:dyDescent="0.25">
      <c r="A360" s="60">
        <v>43983</v>
      </c>
      <c r="B360" s="72">
        <v>148.57386339999999</v>
      </c>
      <c r="C360" s="72">
        <v>15.066551799999999</v>
      </c>
      <c r="D360" s="10"/>
      <c r="E360" s="72">
        <v>16.264189300000002</v>
      </c>
      <c r="F360" s="72">
        <v>13.741794799999999</v>
      </c>
    </row>
    <row r="361" spans="1:6" x14ac:dyDescent="0.25">
      <c r="A361" s="60">
        <v>44013</v>
      </c>
      <c r="B361" s="72">
        <v>180.2763606</v>
      </c>
      <c r="C361" s="72">
        <v>18.0138584</v>
      </c>
      <c r="D361" s="10"/>
      <c r="E361" s="72">
        <v>20.854960200000001</v>
      </c>
      <c r="F361" s="72">
        <v>14.9186435</v>
      </c>
    </row>
    <row r="362" spans="1:6" x14ac:dyDescent="0.25">
      <c r="A362" s="60">
        <v>44044</v>
      </c>
      <c r="B362" s="72">
        <v>182.18087829999999</v>
      </c>
      <c r="C362" s="72">
        <v>19.888642399999998</v>
      </c>
      <c r="D362" s="10"/>
      <c r="E362" s="72">
        <v>20.666001399999999</v>
      </c>
      <c r="F362" s="72">
        <v>18.985346100000001</v>
      </c>
    </row>
    <row r="363" spans="1:6" x14ac:dyDescent="0.25">
      <c r="A363" s="60">
        <v>44075</v>
      </c>
      <c r="B363" s="72">
        <v>185.3736399</v>
      </c>
      <c r="C363" s="72">
        <v>19.833198400000001</v>
      </c>
      <c r="D363" s="10"/>
      <c r="E363" s="72">
        <v>20.859188899999999</v>
      </c>
      <c r="F363" s="72">
        <v>18.607907099999998</v>
      </c>
    </row>
    <row r="364" spans="1:6" x14ac:dyDescent="0.25">
      <c r="A364" s="60">
        <v>44105</v>
      </c>
      <c r="B364" s="72">
        <v>195.2240357</v>
      </c>
      <c r="C364" s="72">
        <v>20.608103</v>
      </c>
      <c r="D364" s="10"/>
      <c r="E364" s="72">
        <v>20.893463799999999</v>
      </c>
      <c r="F364" s="72">
        <v>20.291887599999999</v>
      </c>
    </row>
    <row r="365" spans="1:6" x14ac:dyDescent="0.25">
      <c r="A365" s="60">
        <v>44136</v>
      </c>
      <c r="B365" s="72">
        <v>197.82397950000001</v>
      </c>
      <c r="C365" s="72">
        <v>21.236882300000001</v>
      </c>
      <c r="D365" s="10"/>
      <c r="E365" s="72">
        <v>22.6721878</v>
      </c>
      <c r="F365" s="72">
        <v>19.772224900000001</v>
      </c>
    </row>
    <row r="366" spans="1:6" x14ac:dyDescent="0.25">
      <c r="A366" s="60">
        <v>44166</v>
      </c>
      <c r="B366" s="72">
        <v>197.8656416</v>
      </c>
      <c r="C366" s="72">
        <v>22.062569499999999</v>
      </c>
      <c r="D366" s="10"/>
      <c r="E366" s="72">
        <v>21.6488464</v>
      </c>
      <c r="F366" s="72">
        <v>22.533423500000001</v>
      </c>
    </row>
    <row r="367" spans="1:6" x14ac:dyDescent="0.25">
      <c r="A367" s="60">
        <v>44197</v>
      </c>
      <c r="B367" s="72">
        <v>206.08916740000001</v>
      </c>
      <c r="C367" s="72">
        <v>23.9867837</v>
      </c>
      <c r="D367" s="10"/>
      <c r="E367" s="72">
        <v>24.008381499999999</v>
      </c>
      <c r="F367" s="72">
        <v>23.9621955</v>
      </c>
    </row>
    <row r="368" spans="1:6" x14ac:dyDescent="0.25">
      <c r="A368" s="60">
        <v>44228</v>
      </c>
      <c r="B368" s="72">
        <v>199.30474469999999</v>
      </c>
      <c r="C368" s="72">
        <v>25.001904400000001</v>
      </c>
      <c r="D368" s="10"/>
      <c r="E368" s="72">
        <v>25.970596799999999</v>
      </c>
      <c r="F368" s="72">
        <v>23.8173301</v>
      </c>
    </row>
    <row r="369" spans="1:6" x14ac:dyDescent="0.25">
      <c r="A369" s="60">
        <v>44256</v>
      </c>
      <c r="B369" s="72">
        <v>233.35346079999999</v>
      </c>
      <c r="C369" s="72">
        <v>30.0124982</v>
      </c>
      <c r="D369" s="10"/>
      <c r="E369" s="72">
        <v>30.576697500000002</v>
      </c>
      <c r="F369" s="72">
        <v>29.328080199999999</v>
      </c>
    </row>
    <row r="370" spans="1:6" x14ac:dyDescent="0.25">
      <c r="A370" s="60">
        <v>44287</v>
      </c>
      <c r="B370" s="72">
        <v>242.4710939</v>
      </c>
      <c r="C370" s="72">
        <v>32.426530399999997</v>
      </c>
      <c r="D370" s="10"/>
      <c r="E370" s="72">
        <v>31.9932877</v>
      </c>
      <c r="F370" s="72">
        <v>32.942768600000001</v>
      </c>
    </row>
    <row r="371" spans="1:6" x14ac:dyDescent="0.25">
      <c r="A371" s="60">
        <v>44317</v>
      </c>
      <c r="B371" s="72">
        <v>220.50355769999999</v>
      </c>
      <c r="C371" s="72">
        <v>31.457002599999999</v>
      </c>
      <c r="D371" s="10"/>
      <c r="E371" s="72">
        <v>32.292167300000003</v>
      </c>
      <c r="F371" s="72">
        <v>30.427637099999998</v>
      </c>
    </row>
    <row r="372" spans="1:6" x14ac:dyDescent="0.25">
      <c r="A372" s="60">
        <v>44348</v>
      </c>
      <c r="B372" s="72">
        <v>210.90824269999999</v>
      </c>
      <c r="C372" s="72">
        <v>30.449162600000001</v>
      </c>
      <c r="E372" s="72">
        <v>31.553767100000002</v>
      </c>
      <c r="F372" s="72">
        <v>29.123576400000001</v>
      </c>
    </row>
    <row r="373" spans="1:6" x14ac:dyDescent="0.25">
      <c r="A373" s="60">
        <v>44378</v>
      </c>
      <c r="B373" s="72">
        <v>198.33782299999999</v>
      </c>
      <c r="C373" s="72">
        <v>30.4623268</v>
      </c>
      <c r="E373" s="72">
        <v>32.683036000000001</v>
      </c>
      <c r="F373" s="72">
        <v>28.068055600000001</v>
      </c>
    </row>
    <row r="374" spans="1:6" x14ac:dyDescent="0.25">
      <c r="A374" s="60">
        <v>44409</v>
      </c>
      <c r="B374" s="72">
        <v>180.22084369999999</v>
      </c>
      <c r="C374" s="72">
        <v>29.0128491</v>
      </c>
      <c r="E374" s="72">
        <v>29.648267700000002</v>
      </c>
      <c r="F374" s="72">
        <v>28.2674767</v>
      </c>
    </row>
    <row r="375" spans="1:6" x14ac:dyDescent="0.25">
      <c r="A375" s="60">
        <v>44440</v>
      </c>
      <c r="B375" s="72">
        <v>182.28341610000001</v>
      </c>
      <c r="C375" s="72">
        <v>28.614724599999999</v>
      </c>
      <c r="D375" s="10"/>
      <c r="E375" s="72">
        <v>30.798943000000001</v>
      </c>
      <c r="F375" s="72">
        <v>26.352028199999999</v>
      </c>
    </row>
    <row r="376" spans="1:6" x14ac:dyDescent="0.25">
      <c r="A376" s="60">
        <v>44470</v>
      </c>
      <c r="B376" s="72">
        <v>179.30091200000001</v>
      </c>
      <c r="C376" s="72">
        <v>25.3291313</v>
      </c>
      <c r="D376" s="10"/>
      <c r="E376" s="72">
        <v>27.981252999999999</v>
      </c>
      <c r="F376" s="72">
        <v>22.499337799999999</v>
      </c>
    </row>
    <row r="377" spans="1:6" x14ac:dyDescent="0.25">
      <c r="A377" s="60">
        <v>44501</v>
      </c>
      <c r="B377" s="72">
        <v>175.8370764</v>
      </c>
      <c r="C377" s="72">
        <v>27.534299399999998</v>
      </c>
      <c r="D377" s="10"/>
      <c r="E377" s="72">
        <v>28.451007400000002</v>
      </c>
      <c r="F377" s="72">
        <v>26.5353523</v>
      </c>
    </row>
    <row r="378" spans="1:6" x14ac:dyDescent="0.25">
      <c r="A378" s="60">
        <v>44531</v>
      </c>
      <c r="B378" s="72">
        <v>146.6248263</v>
      </c>
      <c r="C378" s="72">
        <v>25.304634700000001</v>
      </c>
      <c r="E378" s="72">
        <v>25.651606300000001</v>
      </c>
      <c r="F378" s="72">
        <v>24.910854400000002</v>
      </c>
    </row>
    <row r="379" spans="1:6" x14ac:dyDescent="0.25">
      <c r="A379" s="60">
        <v>44562</v>
      </c>
      <c r="B379" s="72">
        <v>149.97763359999999</v>
      </c>
      <c r="C379" s="72">
        <v>25.986970299999999</v>
      </c>
      <c r="E379" s="72">
        <v>25.346667799999999</v>
      </c>
      <c r="F379" s="72">
        <v>26.7311871</v>
      </c>
    </row>
    <row r="380" spans="1:6" x14ac:dyDescent="0.25">
      <c r="A380" s="60">
        <v>44593</v>
      </c>
      <c r="B380" s="72">
        <v>145.9671993</v>
      </c>
      <c r="C380" s="72">
        <v>26.144653999999999</v>
      </c>
      <c r="E380" s="72">
        <v>26.430244099999999</v>
      </c>
      <c r="F380" s="72">
        <v>25.8029267</v>
      </c>
    </row>
    <row r="381" spans="1:6" x14ac:dyDescent="0.25">
      <c r="A381" s="60">
        <v>44621</v>
      </c>
      <c r="B381" s="72">
        <v>137.14093969999999</v>
      </c>
      <c r="C381" s="72">
        <v>24.773902400000001</v>
      </c>
      <c r="E381" s="72">
        <v>26.4325714</v>
      </c>
      <c r="F381" s="72">
        <v>22.7041343</v>
      </c>
    </row>
    <row r="382" spans="1:6" x14ac:dyDescent="0.25">
      <c r="A382" s="8">
        <v>44652</v>
      </c>
      <c r="B382" s="72">
        <v>136.05284599999999</v>
      </c>
      <c r="C382" s="72">
        <v>25.2685064</v>
      </c>
      <c r="E382" s="72">
        <v>28.320793699999999</v>
      </c>
      <c r="F382" s="72">
        <v>21.740797400000002</v>
      </c>
    </row>
    <row r="383" spans="1:6" x14ac:dyDescent="0.25">
      <c r="A383" s="8">
        <v>44682</v>
      </c>
      <c r="B383" s="72">
        <v>135.05875789999999</v>
      </c>
      <c r="C383" s="72">
        <v>24.483229300000001</v>
      </c>
      <c r="E383" s="72">
        <v>26.9188309</v>
      </c>
      <c r="F383" s="72">
        <v>21.6653901</v>
      </c>
    </row>
    <row r="384" spans="1:6" x14ac:dyDescent="0.25">
      <c r="A384" s="60">
        <v>44713</v>
      </c>
      <c r="B384" s="72">
        <v>133.10663070000001</v>
      </c>
      <c r="C384" s="72">
        <v>26.084244900000002</v>
      </c>
      <c r="E384" s="72">
        <v>28.718351200000001</v>
      </c>
      <c r="F384" s="72">
        <v>23.1052374</v>
      </c>
    </row>
    <row r="385" spans="1:6" x14ac:dyDescent="0.25">
      <c r="A385" s="8">
        <v>44743</v>
      </c>
      <c r="B385" s="72">
        <v>122.5901879</v>
      </c>
      <c r="C385" s="72">
        <v>25.1645343</v>
      </c>
      <c r="E385" s="72">
        <v>29.003489500000001</v>
      </c>
      <c r="F385" s="72">
        <v>20.937548700000001</v>
      </c>
    </row>
    <row r="386" spans="1:6" x14ac:dyDescent="0.25">
      <c r="A386" s="8">
        <v>44774</v>
      </c>
      <c r="B386" s="72">
        <v>120.25352100000001</v>
      </c>
      <c r="C386" s="72">
        <v>24.0594681</v>
      </c>
      <c r="E386" s="72">
        <v>27.187150299999999</v>
      </c>
      <c r="F386" s="72">
        <v>20.604411500000001</v>
      </c>
    </row>
    <row r="387" spans="1:6" x14ac:dyDescent="0.25">
      <c r="A387" s="60">
        <v>44805</v>
      </c>
      <c r="B387" s="72">
        <v>128.72684029999999</v>
      </c>
      <c r="C387" s="72">
        <v>25.000363100000001</v>
      </c>
      <c r="E387" s="72">
        <v>26.635274899999999</v>
      </c>
      <c r="F387" s="72">
        <v>23.183781799999998</v>
      </c>
    </row>
    <row r="388" spans="1:6" x14ac:dyDescent="0.25">
      <c r="A388" s="8">
        <v>44835</v>
      </c>
      <c r="B388" s="72">
        <v>114.56493829999999</v>
      </c>
      <c r="C388" s="72">
        <v>23.411703899999999</v>
      </c>
      <c r="E388" s="72">
        <v>25.435333</v>
      </c>
      <c r="F388" s="72">
        <v>21.397109400000002</v>
      </c>
    </row>
    <row r="389" spans="1:6" x14ac:dyDescent="0.25">
      <c r="A389" s="8">
        <v>44866</v>
      </c>
      <c r="B389" s="72">
        <v>108.945678</v>
      </c>
      <c r="C389" s="72">
        <v>21.702534100000001</v>
      </c>
      <c r="E389" s="72">
        <v>24.173158000000001</v>
      </c>
      <c r="F389" s="72">
        <v>19.026051500000001</v>
      </c>
    </row>
    <row r="390" spans="1:6" x14ac:dyDescent="0.25">
      <c r="A390" s="60">
        <v>44896</v>
      </c>
      <c r="B390" s="72">
        <v>110.63717149999999</v>
      </c>
      <c r="C390" s="72">
        <v>22.091682500000001</v>
      </c>
      <c r="E390" s="72">
        <v>25.4426962</v>
      </c>
      <c r="F390" s="72">
        <v>18.4155686</v>
      </c>
    </row>
    <row r="391" spans="1:6" x14ac:dyDescent="0.25">
      <c r="A391" s="8">
        <v>44927</v>
      </c>
      <c r="B391" s="72">
        <v>111.7154761</v>
      </c>
      <c r="C391" s="72">
        <v>21.348931799999999</v>
      </c>
      <c r="E391" s="72">
        <v>23.7244472</v>
      </c>
      <c r="F391" s="72">
        <v>18.5557108</v>
      </c>
    </row>
    <row r="392" spans="1:6" x14ac:dyDescent="0.25">
      <c r="A392" s="8">
        <v>44958</v>
      </c>
      <c r="B392" s="72">
        <v>103.5361359</v>
      </c>
      <c r="C392" s="72">
        <v>20.1173684</v>
      </c>
      <c r="E392" s="72">
        <v>21.874791900000002</v>
      </c>
      <c r="F392" s="72">
        <v>18.032849200000001</v>
      </c>
    </row>
    <row r="393" spans="1:6" x14ac:dyDescent="0.25">
      <c r="A393" s="60">
        <v>44986</v>
      </c>
      <c r="B393" s="72">
        <v>102.24929950000001</v>
      </c>
      <c r="C393" s="72">
        <v>19.791581399999998</v>
      </c>
      <c r="E393" s="72">
        <v>22.7018284</v>
      </c>
      <c r="F393" s="72">
        <v>16.3763334</v>
      </c>
    </row>
    <row r="394" spans="1:6" x14ac:dyDescent="0.25">
      <c r="A394" s="8">
        <v>45017</v>
      </c>
      <c r="B394" s="72">
        <v>87.367624000000006</v>
      </c>
      <c r="C394" s="72">
        <v>16.319480800000001</v>
      </c>
      <c r="E394" s="72">
        <v>17.579875900000001</v>
      </c>
      <c r="F394" s="72">
        <v>14.678667799999999</v>
      </c>
    </row>
    <row r="395" spans="1:6" x14ac:dyDescent="0.25">
      <c r="A395" s="8">
        <v>45047</v>
      </c>
      <c r="B395" s="72">
        <v>94.029657</v>
      </c>
      <c r="C395" s="72">
        <v>18.0716064</v>
      </c>
      <c r="E395" s="72">
        <v>20.117878999999999</v>
      </c>
      <c r="F395" s="72">
        <v>15.7681229</v>
      </c>
    </row>
    <row r="396" spans="1:6" x14ac:dyDescent="0.25">
      <c r="A396" s="60">
        <v>45078</v>
      </c>
      <c r="B396" s="72">
        <v>103.0098843</v>
      </c>
      <c r="C396" s="72">
        <v>20.011687899999998</v>
      </c>
      <c r="E396" s="72">
        <v>22.175412699999999</v>
      </c>
      <c r="F396" s="72">
        <v>17.510589299999999</v>
      </c>
    </row>
    <row r="397" spans="1:6" x14ac:dyDescent="0.25">
      <c r="A397" s="8">
        <v>45108</v>
      </c>
      <c r="B397" s="72">
        <v>108.71272</v>
      </c>
      <c r="C397" s="72">
        <v>20.019707700000001</v>
      </c>
      <c r="E397" s="72">
        <v>23.1231005</v>
      </c>
      <c r="F397" s="72">
        <v>16.556690799999998</v>
      </c>
    </row>
    <row r="398" spans="1:6" x14ac:dyDescent="0.25">
      <c r="A398" s="8">
        <v>45139</v>
      </c>
      <c r="B398" s="72">
        <v>107.1411117</v>
      </c>
      <c r="C398" s="72">
        <v>19.890341400000001</v>
      </c>
      <c r="E398" s="72">
        <v>22.281309700000001</v>
      </c>
      <c r="F398" s="72">
        <v>17.0929416</v>
      </c>
    </row>
    <row r="399" spans="1:6" x14ac:dyDescent="0.25">
      <c r="A399" s="60">
        <v>45170</v>
      </c>
      <c r="B399" s="72">
        <v>109.8436756</v>
      </c>
      <c r="C399" s="72">
        <v>20.8738098</v>
      </c>
      <c r="E399" s="72">
        <v>23.088424</v>
      </c>
      <c r="F399" s="72">
        <v>18.576572200000001</v>
      </c>
    </row>
    <row r="400" spans="1:6" x14ac:dyDescent="0.25">
      <c r="A400" s="8">
        <v>45200</v>
      </c>
      <c r="B400" s="72">
        <v>103.7451926</v>
      </c>
      <c r="C400" s="72">
        <v>18.6115529</v>
      </c>
      <c r="E400" s="72">
        <v>19.478212899999999</v>
      </c>
      <c r="F400" s="72">
        <v>17.5861482</v>
      </c>
    </row>
    <row r="401" spans="1:6" x14ac:dyDescent="0.25">
      <c r="A401" s="8">
        <v>45231</v>
      </c>
      <c r="B401" s="72">
        <v>113.55100950000001</v>
      </c>
      <c r="C401" s="72">
        <v>19.5438084</v>
      </c>
      <c r="E401" s="72">
        <v>21.450135800000002</v>
      </c>
      <c r="F401" s="72">
        <v>17.3032863</v>
      </c>
    </row>
    <row r="402" spans="1:6" x14ac:dyDescent="0.25">
      <c r="A402" s="60">
        <v>45261</v>
      </c>
      <c r="B402" s="72">
        <v>106.214027</v>
      </c>
      <c r="C402" s="72">
        <v>18.179314399999999</v>
      </c>
      <c r="E402" s="72">
        <v>19.188290599999998</v>
      </c>
      <c r="F402" s="72">
        <v>17.052904399999999</v>
      </c>
    </row>
    <row r="403" spans="1:6" x14ac:dyDescent="0.25">
      <c r="A403" s="60">
        <v>45292</v>
      </c>
      <c r="B403" s="72">
        <v>116.43659529999999</v>
      </c>
      <c r="C403" s="72">
        <v>19.339292</v>
      </c>
      <c r="E403" s="72">
        <v>20.081958100000001</v>
      </c>
      <c r="F403" s="72">
        <v>18.481266900000001</v>
      </c>
    </row>
    <row r="404" spans="1:6" x14ac:dyDescent="0.25">
      <c r="A404" s="60">
        <v>45323</v>
      </c>
      <c r="B404" s="72">
        <v>100.4066653</v>
      </c>
      <c r="C404" s="72">
        <v>18.2723361</v>
      </c>
      <c r="E404" s="72">
        <v>17.7617829</v>
      </c>
      <c r="F404" s="72">
        <v>18.851422899999999</v>
      </c>
    </row>
    <row r="405" spans="1:6" x14ac:dyDescent="0.25">
      <c r="A405" s="60">
        <v>45352</v>
      </c>
      <c r="B405" s="72">
        <v>112.3091769</v>
      </c>
      <c r="C405" s="72">
        <v>19.576473799999999</v>
      </c>
      <c r="E405" s="72">
        <v>20.5254805</v>
      </c>
      <c r="F405" s="72">
        <v>18.508504599999998</v>
      </c>
    </row>
    <row r="406" spans="1:6" x14ac:dyDescent="0.25">
      <c r="A406" s="60">
        <v>45383</v>
      </c>
      <c r="B406" s="72">
        <v>120.84208529999999</v>
      </c>
      <c r="C406" s="72">
        <v>19.892760299999999</v>
      </c>
      <c r="E406" s="72">
        <v>21.575136400000002</v>
      </c>
      <c r="F406" s="72">
        <v>17.878941600000001</v>
      </c>
    </row>
    <row r="407" spans="1:6" x14ac:dyDescent="0.25">
      <c r="A407" s="60">
        <v>45413</v>
      </c>
      <c r="B407" s="72">
        <v>122.8845766</v>
      </c>
      <c r="C407" s="72">
        <v>20.638183699999999</v>
      </c>
      <c r="E407" s="72">
        <v>22.240227999999998</v>
      </c>
      <c r="F407" s="72">
        <v>18.737394299999998</v>
      </c>
    </row>
    <row r="408" spans="1:6" x14ac:dyDescent="0.25">
      <c r="A408" s="60">
        <v>45444</v>
      </c>
      <c r="B408" s="72">
        <v>111.6374735</v>
      </c>
      <c r="C408" s="72">
        <v>18.387725700000001</v>
      </c>
      <c r="E408" s="72">
        <v>19.3798472</v>
      </c>
      <c r="F408" s="72">
        <v>17.296893699999998</v>
      </c>
    </row>
    <row r="409" spans="1:6" x14ac:dyDescent="0.25">
      <c r="A409" s="60">
        <v>45474</v>
      </c>
      <c r="B409" s="72">
        <v>131.0368531</v>
      </c>
      <c r="C409" s="72">
        <v>20.705328900000001</v>
      </c>
      <c r="D409" s="10"/>
      <c r="E409" s="72">
        <v>22.4099702</v>
      </c>
      <c r="F409" s="72">
        <v>18.597299</v>
      </c>
    </row>
    <row r="410" spans="1:6" x14ac:dyDescent="0.25">
      <c r="A410" s="60">
        <v>45505</v>
      </c>
      <c r="B410" s="72">
        <v>132.43103489999999</v>
      </c>
      <c r="C410" s="72">
        <v>21.330405299999999</v>
      </c>
      <c r="D410" s="10"/>
      <c r="E410" s="72">
        <v>22.101613</v>
      </c>
      <c r="F410" s="72">
        <v>20.433884200000001</v>
      </c>
    </row>
    <row r="411" spans="1:6" x14ac:dyDescent="0.25">
      <c r="A411" s="60">
        <v>45536</v>
      </c>
      <c r="B411" s="72">
        <v>130.2432287</v>
      </c>
      <c r="C411" s="72">
        <v>21.245528</v>
      </c>
      <c r="D411" s="10"/>
      <c r="E411" s="72">
        <v>24.105116299999999</v>
      </c>
      <c r="F411" s="72">
        <v>18.125221400000001</v>
      </c>
    </row>
    <row r="412" spans="1:6" x14ac:dyDescent="0.25">
      <c r="A412" s="60">
        <v>45566</v>
      </c>
      <c r="B412" s="72">
        <v>133.76221200000001</v>
      </c>
      <c r="C412" s="72">
        <v>21.593469599999999</v>
      </c>
      <c r="D412" s="10"/>
      <c r="E412" s="72">
        <v>23.284137699999999</v>
      </c>
      <c r="F412" s="72">
        <v>19.694804900000001</v>
      </c>
    </row>
    <row r="413" spans="1:6" x14ac:dyDescent="0.25">
      <c r="A413" s="60">
        <v>45597</v>
      </c>
      <c r="B413" s="72">
        <v>126.6003929</v>
      </c>
      <c r="C413" s="72">
        <v>21.332765800000001</v>
      </c>
      <c r="D413" s="10"/>
      <c r="E413" s="72">
        <v>23.061532199999998</v>
      </c>
      <c r="F413" s="72">
        <v>19.3029014</v>
      </c>
    </row>
    <row r="414" spans="1:6" x14ac:dyDescent="0.25">
      <c r="A414" s="60">
        <v>45627</v>
      </c>
      <c r="B414" s="72">
        <v>134.1030414</v>
      </c>
      <c r="C414" s="72">
        <v>22.299534000000001</v>
      </c>
      <c r="D414" s="10"/>
      <c r="E414" s="72">
        <v>24.634337299999999</v>
      </c>
      <c r="F414" s="72">
        <v>19.565787</v>
      </c>
    </row>
    <row r="415" spans="1:6" x14ac:dyDescent="0.25">
      <c r="A415" s="60">
        <v>45658</v>
      </c>
      <c r="B415" s="72">
        <v>128.70209869999999</v>
      </c>
      <c r="C415" s="72">
        <v>20.601401599999999</v>
      </c>
      <c r="D415" s="10"/>
      <c r="E415" s="72">
        <v>23.3072123</v>
      </c>
      <c r="F415" s="72">
        <v>17.691537100000001</v>
      </c>
    </row>
    <row r="416" spans="1:6" x14ac:dyDescent="0.25">
      <c r="A416" s="60">
        <v>45689</v>
      </c>
      <c r="B416" s="72">
        <v>120.89546559999999</v>
      </c>
      <c r="C416" s="72">
        <v>19.796273100000001</v>
      </c>
      <c r="D416" s="10"/>
      <c r="E416" s="72">
        <v>22.183864799999998</v>
      </c>
      <c r="F416" s="72">
        <v>16.935014299999999</v>
      </c>
    </row>
    <row r="417" spans="1:6" x14ac:dyDescent="0.25">
      <c r="A417" s="60">
        <v>45717</v>
      </c>
      <c r="B417" s="72">
        <v>127.8632478</v>
      </c>
      <c r="C417" s="72">
        <v>20.799970900000002</v>
      </c>
      <c r="D417" s="10"/>
      <c r="E417" s="72">
        <v>21.499935799999999</v>
      </c>
      <c r="F417" s="72">
        <v>19.984730800000001</v>
      </c>
    </row>
    <row r="418" spans="1:6" x14ac:dyDescent="0.25">
      <c r="A418" s="60">
        <v>45748</v>
      </c>
      <c r="B418" s="72">
        <v>134.67009340000001</v>
      </c>
      <c r="C418" s="72">
        <v>21.683540199999999</v>
      </c>
      <c r="D418" s="10"/>
      <c r="E418" s="72">
        <v>20.288340300000002</v>
      </c>
      <c r="F418" s="72">
        <v>23.2157166</v>
      </c>
    </row>
    <row r="419" spans="1:6" x14ac:dyDescent="0.25">
      <c r="A419" s="60">
        <v>45778</v>
      </c>
      <c r="B419" s="72"/>
      <c r="C419" s="72"/>
      <c r="D419" s="10"/>
      <c r="E419" s="72"/>
      <c r="F419" s="72"/>
    </row>
    <row r="420" spans="1:6" x14ac:dyDescent="0.25">
      <c r="A420" s="60">
        <v>45809</v>
      </c>
      <c r="B420" s="72"/>
      <c r="C420" s="72"/>
      <c r="D420" s="10"/>
      <c r="E420" s="72"/>
      <c r="F420" s="72"/>
    </row>
  </sheetData>
  <mergeCells count="1">
    <mergeCell ref="E5:F5"/>
  </mergeCells>
  <pageMargins left="0.7" right="0.7" top="0.75" bottom="0.75" header="0.3" footer="0.3"/>
  <pageSetup paperSize="9" orientation="portrait" horizontalDpi="300" r:id="rId1"/>
  <headerFooter>
    <oddHeader>&amp;C&amp;"Calibri"&amp;12&amp;KFF0000OFFICIAL&amp;1#</oddHeader>
    <oddFooter>&amp;C&amp;1#&amp;"Calibri"&amp;12&amp;KFF0000OFFICIAL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360C2-82B9-46D4-97CA-5C2BCAFC13F7}">
  <dimension ref="A1:O575"/>
  <sheetViews>
    <sheetView zoomScaleNormal="100" workbookViewId="0">
      <pane ySplit="6" topLeftCell="A548" activePane="bottomLeft" state="frozen"/>
      <selection pane="bottomLeft" activeCell="F7" sqref="F7:F573"/>
    </sheetView>
  </sheetViews>
  <sheetFormatPr defaultColWidth="8.85546875" defaultRowHeight="15" x14ac:dyDescent="0.25"/>
  <cols>
    <col min="1" max="1" width="8.85546875" style="2"/>
    <col min="2" max="2" width="14.5703125" style="2" customWidth="1"/>
    <col min="3" max="3" width="15.28515625" style="2" customWidth="1"/>
    <col min="4" max="4" width="2.28515625" style="2" customWidth="1"/>
    <col min="5" max="5" width="12.7109375" style="2" bestFit="1" customWidth="1"/>
    <col min="6" max="6" width="12.5703125" style="2" bestFit="1" customWidth="1"/>
    <col min="7" max="16384" width="8.85546875" style="2"/>
  </cols>
  <sheetData>
    <row r="1" spans="1:15" x14ac:dyDescent="0.25">
      <c r="A1" s="1" t="s">
        <v>48</v>
      </c>
    </row>
    <row r="2" spans="1:15" x14ac:dyDescent="0.25">
      <c r="A2" s="1"/>
    </row>
    <row r="3" spans="1:15" x14ac:dyDescent="0.25">
      <c r="A3" s="1"/>
      <c r="B3" s="3" t="s">
        <v>49</v>
      </c>
      <c r="C3" s="3"/>
      <c r="D3" s="3"/>
      <c r="E3" s="3"/>
      <c r="F3" s="3"/>
    </row>
    <row r="4" spans="1:15" x14ac:dyDescent="0.25">
      <c r="B4" s="68" t="s">
        <v>50</v>
      </c>
      <c r="C4" s="68" t="s">
        <v>51</v>
      </c>
      <c r="D4" s="3"/>
      <c r="E4" s="69" t="s">
        <v>52</v>
      </c>
      <c r="F4" s="69" t="s">
        <v>53</v>
      </c>
    </row>
    <row r="5" spans="1:15" ht="42.6" customHeight="1" x14ac:dyDescent="0.25">
      <c r="A5" s="14"/>
      <c r="B5" s="56" t="s">
        <v>54</v>
      </c>
      <c r="C5" s="56" t="s">
        <v>55</v>
      </c>
      <c r="E5" s="138" t="s">
        <v>29</v>
      </c>
      <c r="F5" s="141"/>
    </row>
    <row r="6" spans="1:15" ht="29.25" customHeight="1" x14ac:dyDescent="0.25">
      <c r="A6" s="57" t="s">
        <v>13</v>
      </c>
      <c r="B6" s="6" t="s">
        <v>47</v>
      </c>
      <c r="C6" s="6" t="s">
        <v>30</v>
      </c>
      <c r="E6" s="6" t="s">
        <v>16</v>
      </c>
      <c r="F6" s="6" t="s">
        <v>17</v>
      </c>
    </row>
    <row r="7" spans="1:15" x14ac:dyDescent="0.25">
      <c r="A7" s="8">
        <v>28522</v>
      </c>
      <c r="B7" s="72">
        <v>240.0043666</v>
      </c>
      <c r="C7" s="72">
        <v>13.6580437</v>
      </c>
      <c r="E7" s="72">
        <v>12.6919352</v>
      </c>
      <c r="F7" s="72">
        <v>14.721656599999999</v>
      </c>
      <c r="M7" s="73"/>
      <c r="N7" s="73"/>
      <c r="O7" s="73"/>
    </row>
    <row r="8" spans="1:15" x14ac:dyDescent="0.25">
      <c r="A8" s="8">
        <v>28550</v>
      </c>
      <c r="B8" s="72">
        <v>221.39783779999999</v>
      </c>
      <c r="C8" s="72">
        <v>12.746882400000001</v>
      </c>
      <c r="E8" s="72">
        <v>11.609628600000001</v>
      </c>
      <c r="F8" s="72">
        <v>13.9129203</v>
      </c>
      <c r="M8" s="73"/>
      <c r="N8" s="73"/>
      <c r="O8" s="73"/>
    </row>
    <row r="9" spans="1:15" x14ac:dyDescent="0.25">
      <c r="A9" s="8">
        <v>28581</v>
      </c>
      <c r="B9" s="72">
        <v>215.59949219999999</v>
      </c>
      <c r="C9" s="72">
        <v>12.4060516</v>
      </c>
      <c r="E9" s="72">
        <v>11.618179100000001</v>
      </c>
      <c r="F9" s="72">
        <v>13.466051999999999</v>
      </c>
      <c r="M9" s="73"/>
      <c r="N9" s="73"/>
      <c r="O9" s="73"/>
    </row>
    <row r="10" spans="1:15" x14ac:dyDescent="0.25">
      <c r="A10" s="8">
        <v>28611</v>
      </c>
      <c r="B10" s="72">
        <v>211.3628013</v>
      </c>
      <c r="C10" s="72">
        <v>12.2328767</v>
      </c>
      <c r="E10" s="72">
        <v>11.508245799999999</v>
      </c>
      <c r="F10" s="72">
        <v>13.186170799999999</v>
      </c>
      <c r="M10" s="73"/>
      <c r="N10" s="73"/>
      <c r="O10" s="73"/>
    </row>
    <row r="11" spans="1:15" x14ac:dyDescent="0.25">
      <c r="A11" s="8">
        <v>28642</v>
      </c>
      <c r="B11" s="72">
        <v>213.8086806</v>
      </c>
      <c r="C11" s="72">
        <v>12.2812547</v>
      </c>
      <c r="E11" s="72">
        <v>11.8162439</v>
      </c>
      <c r="F11" s="72">
        <v>13.128159999999999</v>
      </c>
      <c r="M11" s="73"/>
      <c r="N11" s="73"/>
      <c r="O11" s="73"/>
    </row>
    <row r="12" spans="1:15" x14ac:dyDescent="0.25">
      <c r="A12" s="8">
        <v>28672</v>
      </c>
      <c r="B12" s="72">
        <v>216.4911735</v>
      </c>
      <c r="C12" s="72">
        <v>12.436214100000001</v>
      </c>
      <c r="E12" s="72">
        <v>11.600616799999999</v>
      </c>
      <c r="F12" s="72">
        <v>13.483617799999999</v>
      </c>
      <c r="M12" s="73"/>
      <c r="N12" s="73"/>
      <c r="O12" s="73"/>
    </row>
    <row r="13" spans="1:15" x14ac:dyDescent="0.25">
      <c r="A13" s="8">
        <v>28703</v>
      </c>
      <c r="B13" s="72">
        <v>230.51800119999999</v>
      </c>
      <c r="C13" s="72">
        <v>13.2280406</v>
      </c>
      <c r="E13" s="72">
        <v>12.3373534</v>
      </c>
      <c r="F13" s="72">
        <v>13.8137522</v>
      </c>
      <c r="M13" s="73"/>
      <c r="N13" s="73"/>
      <c r="O13" s="73"/>
    </row>
    <row r="14" spans="1:15" x14ac:dyDescent="0.25">
      <c r="A14" s="8">
        <v>28734</v>
      </c>
      <c r="B14" s="72">
        <v>216.67526119999999</v>
      </c>
      <c r="C14" s="72">
        <v>12.5144436</v>
      </c>
      <c r="E14" s="72">
        <v>11.9521251</v>
      </c>
      <c r="F14" s="72">
        <v>13.2127689</v>
      </c>
      <c r="M14" s="73"/>
      <c r="N14" s="73"/>
      <c r="O14" s="73"/>
    </row>
    <row r="15" spans="1:15" x14ac:dyDescent="0.25">
      <c r="A15" s="8">
        <v>28764</v>
      </c>
      <c r="B15" s="72">
        <v>217.68834469999999</v>
      </c>
      <c r="C15" s="72">
        <v>12.5123307</v>
      </c>
      <c r="E15" s="72">
        <v>11.896167999999999</v>
      </c>
      <c r="F15" s="72">
        <v>12.9086862</v>
      </c>
      <c r="M15" s="73"/>
      <c r="N15" s="73"/>
      <c r="O15" s="73"/>
    </row>
    <row r="16" spans="1:15" x14ac:dyDescent="0.25">
      <c r="A16" s="8">
        <v>28795</v>
      </c>
      <c r="B16" s="72">
        <v>223.54303959999999</v>
      </c>
      <c r="C16" s="72">
        <v>12.8664475</v>
      </c>
      <c r="E16" s="72">
        <v>12.0561112</v>
      </c>
      <c r="F16" s="72">
        <v>13.869916099999999</v>
      </c>
      <c r="M16" s="73"/>
      <c r="N16" s="73"/>
      <c r="O16" s="73"/>
    </row>
    <row r="17" spans="1:15" x14ac:dyDescent="0.25">
      <c r="A17" s="8">
        <v>28825</v>
      </c>
      <c r="B17" s="72">
        <v>234.8930718</v>
      </c>
      <c r="C17" s="72">
        <v>13.3588115</v>
      </c>
      <c r="E17" s="72">
        <v>11.981214599999999</v>
      </c>
      <c r="F17" s="72">
        <v>15.5028937</v>
      </c>
      <c r="M17" s="73"/>
      <c r="N17" s="73"/>
      <c r="O17" s="73"/>
    </row>
    <row r="18" spans="1:15" x14ac:dyDescent="0.25">
      <c r="A18" s="8">
        <v>28856</v>
      </c>
      <c r="B18" s="72">
        <v>229.67499290000001</v>
      </c>
      <c r="C18" s="72">
        <v>13.047108700000001</v>
      </c>
      <c r="E18" s="72">
        <v>12.227745799999999</v>
      </c>
      <c r="F18" s="72">
        <v>14.1275222</v>
      </c>
      <c r="M18" s="73"/>
      <c r="N18" s="73"/>
      <c r="O18" s="73"/>
    </row>
    <row r="19" spans="1:15" x14ac:dyDescent="0.25">
      <c r="A19" s="8">
        <v>28887</v>
      </c>
      <c r="B19" s="72">
        <v>225.6644331</v>
      </c>
      <c r="C19" s="72">
        <v>12.8315398</v>
      </c>
      <c r="E19" s="72">
        <v>11.722327</v>
      </c>
      <c r="F19" s="72">
        <v>13.990270000000001</v>
      </c>
      <c r="M19" s="73"/>
      <c r="N19" s="73"/>
      <c r="O19" s="73"/>
    </row>
    <row r="20" spans="1:15" x14ac:dyDescent="0.25">
      <c r="A20" s="8">
        <v>28915</v>
      </c>
      <c r="B20" s="72">
        <v>229.6693458</v>
      </c>
      <c r="C20" s="72">
        <v>13.043994400000001</v>
      </c>
      <c r="E20" s="72">
        <v>12.0379471</v>
      </c>
      <c r="F20" s="72">
        <v>14.1177584</v>
      </c>
      <c r="M20" s="73"/>
      <c r="N20" s="73"/>
      <c r="O20" s="73"/>
    </row>
    <row r="21" spans="1:15" x14ac:dyDescent="0.25">
      <c r="A21" s="8">
        <v>28946</v>
      </c>
      <c r="B21" s="72">
        <v>234.8066604</v>
      </c>
      <c r="C21" s="72">
        <v>13.276804</v>
      </c>
      <c r="E21" s="72">
        <v>12.446800400000001</v>
      </c>
      <c r="F21" s="72">
        <v>14.4345309</v>
      </c>
      <c r="M21" s="73"/>
      <c r="N21" s="73"/>
      <c r="O21" s="73"/>
    </row>
    <row r="22" spans="1:15" x14ac:dyDescent="0.25">
      <c r="A22" s="8">
        <v>28976</v>
      </c>
      <c r="B22" s="72">
        <v>230.1619101</v>
      </c>
      <c r="C22" s="72">
        <v>13.043716999999999</v>
      </c>
      <c r="E22" s="72">
        <v>11.713736900000001</v>
      </c>
      <c r="F22" s="72">
        <v>14.747776399999999</v>
      </c>
      <c r="M22" s="73"/>
      <c r="N22" s="73"/>
      <c r="O22" s="73"/>
    </row>
    <row r="23" spans="1:15" x14ac:dyDescent="0.25">
      <c r="A23" s="8">
        <v>29007</v>
      </c>
      <c r="B23" s="72">
        <v>229.5543255</v>
      </c>
      <c r="C23" s="72">
        <v>13.0155365</v>
      </c>
      <c r="E23" s="72">
        <v>11.683233899999999</v>
      </c>
      <c r="F23" s="72">
        <v>14.894470200000001</v>
      </c>
      <c r="M23" s="73"/>
      <c r="N23" s="73"/>
      <c r="O23" s="73"/>
    </row>
    <row r="24" spans="1:15" x14ac:dyDescent="0.25">
      <c r="A24" s="8">
        <v>29037</v>
      </c>
      <c r="B24" s="72">
        <v>230.3343193</v>
      </c>
      <c r="C24" s="72">
        <v>13.041798699999999</v>
      </c>
      <c r="E24" s="72">
        <v>11.7758342</v>
      </c>
      <c r="F24" s="72">
        <v>14.651063300000001</v>
      </c>
      <c r="M24" s="73"/>
      <c r="N24" s="73"/>
      <c r="O24" s="73"/>
    </row>
    <row r="25" spans="1:15" x14ac:dyDescent="0.25">
      <c r="A25" s="8">
        <v>29068</v>
      </c>
      <c r="B25" s="72">
        <v>227.20845030000001</v>
      </c>
      <c r="C25" s="72">
        <v>12.7957027</v>
      </c>
      <c r="E25" s="72">
        <v>11.276910900000001</v>
      </c>
      <c r="F25" s="72">
        <v>14.239083600000001</v>
      </c>
      <c r="M25" s="73"/>
      <c r="N25" s="73"/>
      <c r="O25" s="73"/>
    </row>
    <row r="26" spans="1:15" x14ac:dyDescent="0.25">
      <c r="A26" s="8">
        <v>29099</v>
      </c>
      <c r="B26" s="72">
        <v>231.74257109999999</v>
      </c>
      <c r="C26" s="72">
        <v>12.997569199999999</v>
      </c>
      <c r="E26" s="72">
        <v>11.525508200000001</v>
      </c>
      <c r="F26" s="72">
        <v>14.9422032</v>
      </c>
      <c r="M26" s="73"/>
      <c r="N26" s="73"/>
      <c r="O26" s="73"/>
    </row>
    <row r="27" spans="1:15" x14ac:dyDescent="0.25">
      <c r="A27" s="8">
        <v>29129</v>
      </c>
      <c r="B27" s="72">
        <v>235.26588340000001</v>
      </c>
      <c r="C27" s="72">
        <v>13.187144999999999</v>
      </c>
      <c r="E27" s="72">
        <v>11.5003309</v>
      </c>
      <c r="F27" s="72">
        <v>14.905290600000001</v>
      </c>
      <c r="M27" s="73"/>
      <c r="N27" s="73"/>
      <c r="O27" s="73"/>
    </row>
    <row r="28" spans="1:15" x14ac:dyDescent="0.25">
      <c r="A28" s="8">
        <v>29160</v>
      </c>
      <c r="B28" s="72">
        <v>227.6770851</v>
      </c>
      <c r="C28" s="72">
        <v>12.676275199999999</v>
      </c>
      <c r="E28" s="72">
        <v>11.2605804</v>
      </c>
      <c r="F28" s="72">
        <v>14.344412</v>
      </c>
      <c r="M28" s="73"/>
      <c r="N28" s="73"/>
      <c r="O28" s="73"/>
    </row>
    <row r="29" spans="1:15" x14ac:dyDescent="0.25">
      <c r="A29" s="8">
        <v>29190</v>
      </c>
      <c r="B29" s="72">
        <v>225.45288160000001</v>
      </c>
      <c r="C29" s="72">
        <v>12.4966638</v>
      </c>
      <c r="E29" s="72">
        <v>11.508411499999999</v>
      </c>
      <c r="F29" s="72">
        <v>14.0375994</v>
      </c>
      <c r="M29" s="73"/>
      <c r="N29" s="73"/>
      <c r="O29" s="73"/>
    </row>
    <row r="30" spans="1:15" x14ac:dyDescent="0.25">
      <c r="A30" s="8">
        <v>29221</v>
      </c>
      <c r="B30" s="72">
        <v>226.24204689999999</v>
      </c>
      <c r="C30" s="72">
        <v>12.503090200000001</v>
      </c>
      <c r="E30" s="72">
        <v>11.3978354</v>
      </c>
      <c r="F30" s="72">
        <v>13.9804797</v>
      </c>
      <c r="M30" s="73"/>
      <c r="N30" s="73"/>
      <c r="O30" s="73"/>
    </row>
    <row r="31" spans="1:15" x14ac:dyDescent="0.25">
      <c r="A31" s="8">
        <v>29252</v>
      </c>
      <c r="B31" s="72">
        <v>221.799353</v>
      </c>
      <c r="C31" s="72">
        <v>12.2720257</v>
      </c>
      <c r="E31" s="72">
        <v>11.207029800000001</v>
      </c>
      <c r="F31" s="72">
        <v>13.413131099999999</v>
      </c>
      <c r="M31" s="73"/>
      <c r="N31" s="73"/>
      <c r="O31" s="73"/>
    </row>
    <row r="32" spans="1:15" x14ac:dyDescent="0.25">
      <c r="A32" s="8">
        <v>29281</v>
      </c>
      <c r="B32" s="72">
        <v>220.0885102</v>
      </c>
      <c r="C32" s="72">
        <v>12.177884799999999</v>
      </c>
      <c r="E32" s="72">
        <v>11.228033699999999</v>
      </c>
      <c r="F32" s="72">
        <v>13.180432</v>
      </c>
      <c r="M32" s="73"/>
      <c r="N32" s="73"/>
      <c r="O32" s="73"/>
    </row>
    <row r="33" spans="1:15" x14ac:dyDescent="0.25">
      <c r="A33" s="8">
        <v>29312</v>
      </c>
      <c r="B33" s="72">
        <v>231.7785781</v>
      </c>
      <c r="C33" s="72">
        <v>12.7349756</v>
      </c>
      <c r="E33" s="72">
        <v>11.8496842</v>
      </c>
      <c r="F33" s="72">
        <v>13.916604100000001</v>
      </c>
      <c r="M33" s="73"/>
      <c r="N33" s="73"/>
      <c r="O33" s="73"/>
    </row>
    <row r="34" spans="1:15" x14ac:dyDescent="0.25">
      <c r="A34" s="8">
        <v>29342</v>
      </c>
      <c r="B34" s="72">
        <v>238.20926679999999</v>
      </c>
      <c r="C34" s="72">
        <v>12.9370452</v>
      </c>
      <c r="E34" s="72">
        <v>11.713920999999999</v>
      </c>
      <c r="F34" s="72">
        <v>14.4135399</v>
      </c>
      <c r="M34" s="73"/>
      <c r="N34" s="73"/>
      <c r="O34" s="73"/>
    </row>
    <row r="35" spans="1:15" x14ac:dyDescent="0.25">
      <c r="A35" s="8">
        <v>29373</v>
      </c>
      <c r="B35" s="72">
        <v>238.12638889999999</v>
      </c>
      <c r="C35" s="72">
        <v>12.896002599999999</v>
      </c>
      <c r="E35" s="72">
        <v>11.6451051</v>
      </c>
      <c r="F35" s="72">
        <v>14.6214751</v>
      </c>
      <c r="M35" s="73"/>
      <c r="N35" s="73"/>
      <c r="O35" s="73"/>
    </row>
    <row r="36" spans="1:15" x14ac:dyDescent="0.25">
      <c r="A36" s="8">
        <v>29403</v>
      </c>
      <c r="B36" s="72">
        <v>229.65465889999999</v>
      </c>
      <c r="C36" s="72">
        <v>12.4758304</v>
      </c>
      <c r="E36" s="72">
        <v>11.3100779</v>
      </c>
      <c r="F36" s="72">
        <v>13.891953300000001</v>
      </c>
      <c r="M36" s="73"/>
      <c r="N36" s="73"/>
      <c r="O36" s="73"/>
    </row>
    <row r="37" spans="1:15" x14ac:dyDescent="0.25">
      <c r="A37" s="8">
        <v>29434</v>
      </c>
      <c r="B37" s="72">
        <v>236.47257049999999</v>
      </c>
      <c r="C37" s="72">
        <v>12.800694500000001</v>
      </c>
      <c r="E37" s="72">
        <v>11.340825799999999</v>
      </c>
      <c r="F37" s="72">
        <v>14.1929438</v>
      </c>
      <c r="M37" s="73"/>
      <c r="N37" s="73"/>
      <c r="O37" s="73"/>
    </row>
    <row r="38" spans="1:15" x14ac:dyDescent="0.25">
      <c r="A38" s="8">
        <v>29465</v>
      </c>
      <c r="B38" s="72">
        <v>230.63389219999999</v>
      </c>
      <c r="C38" s="72">
        <v>12.4625532</v>
      </c>
      <c r="E38" s="72">
        <v>11.4713952</v>
      </c>
      <c r="F38" s="72">
        <v>13.7785192</v>
      </c>
      <c r="M38" s="73"/>
      <c r="N38" s="73"/>
      <c r="O38" s="73"/>
    </row>
    <row r="39" spans="1:15" x14ac:dyDescent="0.25">
      <c r="A39" s="8">
        <v>29495</v>
      </c>
      <c r="B39" s="72">
        <v>230.46734380000001</v>
      </c>
      <c r="C39" s="72">
        <v>12.473224500000001</v>
      </c>
      <c r="E39" s="72">
        <v>11.2927158</v>
      </c>
      <c r="F39" s="72">
        <v>13.6547427</v>
      </c>
      <c r="M39" s="73"/>
      <c r="N39" s="73"/>
      <c r="O39" s="73"/>
    </row>
    <row r="40" spans="1:15" x14ac:dyDescent="0.25">
      <c r="A40" s="8">
        <v>29526</v>
      </c>
      <c r="B40" s="72">
        <v>221.14233189999999</v>
      </c>
      <c r="C40" s="72">
        <v>11.9922716</v>
      </c>
      <c r="E40" s="72">
        <v>10.497028200000001</v>
      </c>
      <c r="F40" s="72">
        <v>13.699433900000001</v>
      </c>
      <c r="M40" s="73"/>
      <c r="N40" s="73"/>
      <c r="O40" s="73"/>
    </row>
    <row r="41" spans="1:15" x14ac:dyDescent="0.25">
      <c r="A41" s="8">
        <v>29556</v>
      </c>
      <c r="B41" s="72">
        <v>229.2429693</v>
      </c>
      <c r="C41" s="72">
        <v>12.2732838</v>
      </c>
      <c r="E41" s="72">
        <v>11.326112200000001</v>
      </c>
      <c r="F41" s="72">
        <v>13.7507983</v>
      </c>
      <c r="M41" s="73"/>
      <c r="N41" s="73"/>
      <c r="O41" s="73"/>
    </row>
    <row r="42" spans="1:15" x14ac:dyDescent="0.25">
      <c r="A42" s="8">
        <v>29587</v>
      </c>
      <c r="B42" s="72">
        <v>223.4828995</v>
      </c>
      <c r="C42" s="72">
        <v>12.072488</v>
      </c>
      <c r="E42" s="72">
        <v>11.0453151</v>
      </c>
      <c r="F42" s="72">
        <v>13.460486400000001</v>
      </c>
      <c r="M42" s="73"/>
      <c r="N42" s="73"/>
      <c r="O42" s="73"/>
    </row>
    <row r="43" spans="1:15" x14ac:dyDescent="0.25">
      <c r="A43" s="8">
        <v>29618</v>
      </c>
      <c r="B43" s="72">
        <v>212.1187439</v>
      </c>
      <c r="C43" s="72">
        <v>11.471968</v>
      </c>
      <c r="E43" s="72">
        <v>10.5608138</v>
      </c>
      <c r="F43" s="72">
        <v>12.521161899999999</v>
      </c>
      <c r="M43" s="73"/>
      <c r="N43" s="73"/>
      <c r="O43" s="73"/>
    </row>
    <row r="44" spans="1:15" x14ac:dyDescent="0.25">
      <c r="A44" s="8">
        <v>29646</v>
      </c>
      <c r="B44" s="72">
        <v>209.43670470000001</v>
      </c>
      <c r="C44" s="72">
        <v>11.291454999999999</v>
      </c>
      <c r="E44" s="72">
        <v>9.9484180000000002</v>
      </c>
      <c r="F44" s="72">
        <v>12.8450012</v>
      </c>
      <c r="M44" s="73"/>
      <c r="N44" s="73"/>
      <c r="O44" s="73"/>
    </row>
    <row r="45" spans="1:15" x14ac:dyDescent="0.25">
      <c r="A45" s="8">
        <v>29677</v>
      </c>
      <c r="B45" s="72">
        <v>203.96858349999999</v>
      </c>
      <c r="C45" s="72">
        <v>11.0022255</v>
      </c>
      <c r="E45" s="72">
        <v>9.6148208999999998</v>
      </c>
      <c r="F45" s="72">
        <v>12.7495691</v>
      </c>
      <c r="M45" s="73"/>
      <c r="N45" s="73"/>
      <c r="O45" s="73"/>
    </row>
    <row r="46" spans="1:15" x14ac:dyDescent="0.25">
      <c r="A46" s="8">
        <v>29707</v>
      </c>
      <c r="B46" s="72">
        <v>202.92733039999999</v>
      </c>
      <c r="C46" s="72">
        <v>10.9456927</v>
      </c>
      <c r="E46" s="72">
        <v>9.568695</v>
      </c>
      <c r="F46" s="72">
        <v>12.6105787</v>
      </c>
      <c r="M46" s="73"/>
      <c r="N46" s="73"/>
      <c r="O46" s="73"/>
    </row>
    <row r="47" spans="1:15" x14ac:dyDescent="0.25">
      <c r="A47" s="8">
        <v>29738</v>
      </c>
      <c r="B47" s="72">
        <v>192.19549939999999</v>
      </c>
      <c r="C47" s="72">
        <v>10.3880664</v>
      </c>
      <c r="E47" s="72">
        <v>9.0599162</v>
      </c>
      <c r="F47" s="72">
        <v>12.142685800000001</v>
      </c>
      <c r="M47" s="73"/>
      <c r="N47" s="73"/>
      <c r="O47" s="73"/>
    </row>
    <row r="48" spans="1:15" x14ac:dyDescent="0.25">
      <c r="A48" s="8">
        <v>29768</v>
      </c>
      <c r="B48" s="72">
        <v>216.87442010000001</v>
      </c>
      <c r="C48" s="72">
        <v>11.686572</v>
      </c>
      <c r="E48" s="72">
        <v>9.6812763000000004</v>
      </c>
      <c r="F48" s="72">
        <v>14.155038899999999</v>
      </c>
      <c r="M48" s="73"/>
      <c r="N48" s="73"/>
      <c r="O48" s="73"/>
    </row>
    <row r="49" spans="1:15" x14ac:dyDescent="0.25">
      <c r="A49" s="8">
        <v>29799</v>
      </c>
      <c r="B49" s="72">
        <v>209.66296600000001</v>
      </c>
      <c r="C49" s="72">
        <v>11.318212900000001</v>
      </c>
      <c r="E49" s="72">
        <v>9.6818297999999992</v>
      </c>
      <c r="F49" s="72">
        <v>13.0538132</v>
      </c>
      <c r="M49" s="73"/>
      <c r="N49" s="73"/>
      <c r="O49" s="73"/>
    </row>
    <row r="50" spans="1:15" x14ac:dyDescent="0.25">
      <c r="A50" s="8">
        <v>29830</v>
      </c>
      <c r="B50" s="72">
        <v>211.00461749999999</v>
      </c>
      <c r="C50" s="72">
        <v>11.346371700000001</v>
      </c>
      <c r="E50" s="72">
        <v>10.221311200000001</v>
      </c>
      <c r="F50" s="72">
        <v>12.793105199999999</v>
      </c>
      <c r="M50" s="73"/>
      <c r="N50" s="73"/>
      <c r="O50" s="73"/>
    </row>
    <row r="51" spans="1:15" x14ac:dyDescent="0.25">
      <c r="A51" s="8">
        <v>29860</v>
      </c>
      <c r="B51" s="72">
        <v>210.52502680000001</v>
      </c>
      <c r="C51" s="72">
        <v>11.3921458</v>
      </c>
      <c r="E51" s="72">
        <v>10.5145111</v>
      </c>
      <c r="F51" s="72">
        <v>12.2579621</v>
      </c>
      <c r="M51" s="73"/>
      <c r="N51" s="73"/>
      <c r="O51" s="73"/>
    </row>
    <row r="52" spans="1:15" x14ac:dyDescent="0.25">
      <c r="A52" s="8">
        <v>29891</v>
      </c>
      <c r="B52" s="72">
        <v>214.7622901</v>
      </c>
      <c r="C52" s="72">
        <v>11.702346</v>
      </c>
      <c r="E52" s="72">
        <v>10.871119800000001</v>
      </c>
      <c r="F52" s="72">
        <v>12.658010900000001</v>
      </c>
      <c r="M52" s="73"/>
      <c r="N52" s="73"/>
      <c r="O52" s="73"/>
    </row>
    <row r="53" spans="1:15" x14ac:dyDescent="0.25">
      <c r="A53" s="8">
        <v>29921</v>
      </c>
      <c r="B53" s="72">
        <v>221.13770550000001</v>
      </c>
      <c r="C53" s="72">
        <v>11.884036200000001</v>
      </c>
      <c r="E53" s="72">
        <v>11.0804183</v>
      </c>
      <c r="F53" s="72">
        <v>12.989909600000001</v>
      </c>
      <c r="M53" s="73"/>
      <c r="N53" s="73"/>
      <c r="O53" s="73"/>
    </row>
    <row r="54" spans="1:15" x14ac:dyDescent="0.25">
      <c r="A54" s="8">
        <v>29952</v>
      </c>
      <c r="B54" s="72">
        <v>220.78468340000001</v>
      </c>
      <c r="C54" s="72">
        <v>11.850467399999999</v>
      </c>
      <c r="E54" s="72">
        <v>10.523703599999999</v>
      </c>
      <c r="F54" s="72">
        <v>13.759786699999999</v>
      </c>
      <c r="M54" s="73"/>
      <c r="N54" s="73"/>
      <c r="O54" s="73"/>
    </row>
    <row r="55" spans="1:15" ht="15.75" customHeight="1" x14ac:dyDescent="0.25">
      <c r="A55" s="8">
        <v>29983</v>
      </c>
      <c r="B55" s="72">
        <v>233.02270960000001</v>
      </c>
      <c r="C55" s="72">
        <v>12.492566699999999</v>
      </c>
      <c r="E55" s="72">
        <v>11.4535392</v>
      </c>
      <c r="F55" s="72">
        <v>13.6558411</v>
      </c>
      <c r="M55" s="73"/>
      <c r="N55" s="73"/>
      <c r="O55" s="73"/>
    </row>
    <row r="56" spans="1:15" x14ac:dyDescent="0.25">
      <c r="A56" s="8">
        <v>30011</v>
      </c>
      <c r="B56" s="72">
        <v>231.24357839999999</v>
      </c>
      <c r="C56" s="72">
        <v>12.4074005</v>
      </c>
      <c r="E56" s="72">
        <v>11.4388568</v>
      </c>
      <c r="F56" s="72">
        <v>13.4602111</v>
      </c>
      <c r="M56" s="73"/>
      <c r="N56" s="73"/>
      <c r="O56" s="73"/>
    </row>
    <row r="57" spans="1:15" x14ac:dyDescent="0.25">
      <c r="A57" s="8">
        <v>30042</v>
      </c>
      <c r="B57" s="72">
        <v>231.58803610000001</v>
      </c>
      <c r="C57" s="72">
        <v>12.4524069</v>
      </c>
      <c r="E57" s="72">
        <v>11.6139265</v>
      </c>
      <c r="F57" s="72">
        <v>13.580339199999999</v>
      </c>
      <c r="M57" s="73"/>
      <c r="N57" s="73"/>
      <c r="O57" s="73"/>
    </row>
    <row r="58" spans="1:15" x14ac:dyDescent="0.25">
      <c r="A58" s="8">
        <v>30072</v>
      </c>
      <c r="B58" s="72">
        <v>248.22496870000001</v>
      </c>
      <c r="C58" s="72">
        <v>13.3248263</v>
      </c>
      <c r="E58" s="72">
        <v>12.7355555</v>
      </c>
      <c r="F58" s="72">
        <v>14.065269900000001</v>
      </c>
      <c r="M58" s="73"/>
      <c r="N58" s="73"/>
      <c r="O58" s="73"/>
    </row>
    <row r="59" spans="1:15" x14ac:dyDescent="0.25">
      <c r="A59" s="8">
        <v>30103</v>
      </c>
      <c r="B59" s="72">
        <v>248.49941720000001</v>
      </c>
      <c r="C59" s="72">
        <v>13.431112199999999</v>
      </c>
      <c r="E59" s="72">
        <v>12.7075584</v>
      </c>
      <c r="F59" s="72">
        <v>14.487339199999999</v>
      </c>
      <c r="M59" s="73"/>
      <c r="N59" s="73"/>
      <c r="O59" s="73"/>
    </row>
    <row r="60" spans="1:15" x14ac:dyDescent="0.25">
      <c r="A60" s="8">
        <v>30133</v>
      </c>
      <c r="B60" s="72">
        <v>247.827686</v>
      </c>
      <c r="C60" s="72">
        <v>13.3987511</v>
      </c>
      <c r="E60" s="72">
        <v>12.861404</v>
      </c>
      <c r="F60" s="72">
        <v>14.0364507</v>
      </c>
      <c r="M60" s="73"/>
      <c r="N60" s="73"/>
      <c r="O60" s="73"/>
    </row>
    <row r="61" spans="1:15" x14ac:dyDescent="0.25">
      <c r="A61" s="8">
        <v>30164</v>
      </c>
      <c r="B61" s="72">
        <v>249.72418210000001</v>
      </c>
      <c r="C61" s="72">
        <v>13.493972400000001</v>
      </c>
      <c r="E61" s="72">
        <v>13.5985684</v>
      </c>
      <c r="F61" s="72">
        <v>13.082442500000001</v>
      </c>
      <c r="M61" s="73"/>
      <c r="N61" s="73"/>
      <c r="O61" s="73"/>
    </row>
    <row r="62" spans="1:15" x14ac:dyDescent="0.25">
      <c r="A62" s="8">
        <v>30195</v>
      </c>
      <c r="B62" s="72">
        <v>259.13418039999999</v>
      </c>
      <c r="C62" s="72">
        <v>14.0669492</v>
      </c>
      <c r="E62" s="72">
        <v>14.080633600000001</v>
      </c>
      <c r="F62" s="72">
        <v>14.087846000000001</v>
      </c>
      <c r="M62" s="73"/>
      <c r="N62" s="73"/>
      <c r="O62" s="73"/>
    </row>
    <row r="63" spans="1:15" x14ac:dyDescent="0.25">
      <c r="A63" s="8">
        <v>30225</v>
      </c>
      <c r="B63" s="72">
        <v>291.7961138</v>
      </c>
      <c r="C63" s="72">
        <v>15.5710742</v>
      </c>
      <c r="E63" s="72">
        <v>15.1544162</v>
      </c>
      <c r="F63" s="72">
        <v>15.887621899999999</v>
      </c>
      <c r="M63" s="73"/>
      <c r="N63" s="73"/>
      <c r="O63" s="73"/>
    </row>
    <row r="64" spans="1:15" x14ac:dyDescent="0.25">
      <c r="A64" s="8">
        <v>30256</v>
      </c>
      <c r="B64" s="72">
        <v>303.36686939999998</v>
      </c>
      <c r="C64" s="72">
        <v>16.314378000000001</v>
      </c>
      <c r="E64" s="72">
        <v>15.982702099999999</v>
      </c>
      <c r="F64" s="72">
        <v>16.4945646</v>
      </c>
      <c r="M64" s="73"/>
      <c r="N64" s="73"/>
      <c r="O64" s="73"/>
    </row>
    <row r="65" spans="1:15" x14ac:dyDescent="0.25">
      <c r="A65" s="8">
        <v>30286</v>
      </c>
      <c r="B65" s="72">
        <v>320.95137340000002</v>
      </c>
      <c r="C65" s="72">
        <v>17.356180699999999</v>
      </c>
      <c r="E65" s="72">
        <v>17.842673399999999</v>
      </c>
      <c r="F65" s="72">
        <v>17.053382599999999</v>
      </c>
      <c r="M65" s="73"/>
      <c r="N65" s="73"/>
      <c r="O65" s="73"/>
    </row>
    <row r="66" spans="1:15" x14ac:dyDescent="0.25">
      <c r="A66" s="8">
        <v>30317</v>
      </c>
      <c r="B66" s="72">
        <v>324.19917850000002</v>
      </c>
      <c r="C66" s="72">
        <v>17.566349200000001</v>
      </c>
      <c r="E66" s="72">
        <v>18.078345899999999</v>
      </c>
      <c r="F66" s="72">
        <v>16.9099036</v>
      </c>
      <c r="M66" s="73"/>
      <c r="N66" s="73"/>
      <c r="O66" s="73"/>
    </row>
    <row r="67" spans="1:15" x14ac:dyDescent="0.25">
      <c r="A67" s="8">
        <v>30348</v>
      </c>
      <c r="B67" s="72">
        <v>335.5277845</v>
      </c>
      <c r="C67" s="72">
        <v>18.2683602</v>
      </c>
      <c r="E67" s="72">
        <v>18.7196791</v>
      </c>
      <c r="F67" s="72">
        <v>17.553215999999999</v>
      </c>
      <c r="M67" s="73"/>
      <c r="N67" s="73"/>
      <c r="O67" s="73"/>
    </row>
    <row r="68" spans="1:15" x14ac:dyDescent="0.25">
      <c r="A68" s="8">
        <v>30376</v>
      </c>
      <c r="B68" s="72">
        <v>340.45496279999998</v>
      </c>
      <c r="C68" s="72">
        <v>18.532223900000002</v>
      </c>
      <c r="E68" s="72">
        <v>19.621942700000002</v>
      </c>
      <c r="F68" s="72">
        <v>17.269609200000001</v>
      </c>
      <c r="M68" s="73"/>
      <c r="N68" s="73"/>
      <c r="O68" s="73"/>
    </row>
    <row r="69" spans="1:15" x14ac:dyDescent="0.25">
      <c r="A69" s="8">
        <v>30407</v>
      </c>
      <c r="B69" s="72">
        <v>339.63764040000001</v>
      </c>
      <c r="C69" s="72">
        <v>18.4393879</v>
      </c>
      <c r="E69" s="72">
        <v>19.572232499999998</v>
      </c>
      <c r="F69" s="72">
        <v>17.4072192</v>
      </c>
      <c r="M69" s="73"/>
      <c r="N69" s="73"/>
      <c r="O69" s="73"/>
    </row>
    <row r="70" spans="1:15" x14ac:dyDescent="0.25">
      <c r="A70" s="8">
        <v>30437</v>
      </c>
      <c r="B70" s="72">
        <v>353.82740669999998</v>
      </c>
      <c r="C70" s="72">
        <v>18.9656485</v>
      </c>
      <c r="E70" s="72">
        <v>20.291095200000001</v>
      </c>
      <c r="F70" s="72">
        <v>17.589205199999999</v>
      </c>
      <c r="M70" s="73"/>
      <c r="N70" s="73"/>
      <c r="O70" s="73"/>
    </row>
    <row r="71" spans="1:15" x14ac:dyDescent="0.25">
      <c r="A71" s="8">
        <v>30468</v>
      </c>
      <c r="B71" s="72">
        <v>342.1799886</v>
      </c>
      <c r="C71" s="72">
        <v>18.4750956</v>
      </c>
      <c r="E71" s="72">
        <v>20.0328965</v>
      </c>
      <c r="F71" s="72">
        <v>16.759530399999999</v>
      </c>
      <c r="M71" s="73"/>
      <c r="N71" s="73"/>
      <c r="O71" s="73"/>
    </row>
    <row r="72" spans="1:15" x14ac:dyDescent="0.25">
      <c r="A72" s="8">
        <v>30498</v>
      </c>
      <c r="B72" s="72">
        <v>354.55284769999997</v>
      </c>
      <c r="C72" s="72">
        <v>19.094747399999999</v>
      </c>
      <c r="E72" s="72">
        <v>20.867643999999999</v>
      </c>
      <c r="F72" s="72">
        <v>16.957846700000001</v>
      </c>
      <c r="M72" s="73"/>
      <c r="N72" s="73"/>
      <c r="O72" s="73"/>
    </row>
    <row r="73" spans="1:15" x14ac:dyDescent="0.25">
      <c r="A73" s="8">
        <v>30529</v>
      </c>
      <c r="B73" s="72">
        <v>346.2950353</v>
      </c>
      <c r="C73" s="72">
        <v>18.699252900000001</v>
      </c>
      <c r="E73" s="72">
        <v>19.8599821</v>
      </c>
      <c r="F73" s="72">
        <v>17.005704600000001</v>
      </c>
      <c r="M73" s="73"/>
      <c r="N73" s="73"/>
      <c r="O73" s="73"/>
    </row>
    <row r="74" spans="1:15" x14ac:dyDescent="0.25">
      <c r="A74" s="8">
        <v>30560</v>
      </c>
      <c r="B74" s="72">
        <v>350.4144336</v>
      </c>
      <c r="C74" s="72">
        <v>18.810088799999999</v>
      </c>
      <c r="E74" s="72">
        <v>20.059644200000001</v>
      </c>
      <c r="F74" s="72">
        <v>17.345358600000001</v>
      </c>
      <c r="M74" s="73"/>
      <c r="N74" s="73"/>
      <c r="O74" s="73"/>
    </row>
    <row r="75" spans="1:15" x14ac:dyDescent="0.25">
      <c r="A75" s="8">
        <v>30590</v>
      </c>
      <c r="B75" s="72">
        <v>332.89967380000002</v>
      </c>
      <c r="C75" s="72">
        <v>17.804813599999999</v>
      </c>
      <c r="E75" s="72">
        <v>18.908356900000001</v>
      </c>
      <c r="F75" s="72">
        <v>16.402638199999998</v>
      </c>
      <c r="M75" s="73"/>
      <c r="N75" s="73"/>
      <c r="O75" s="73"/>
    </row>
    <row r="76" spans="1:15" x14ac:dyDescent="0.25">
      <c r="A76" s="8">
        <v>30621</v>
      </c>
      <c r="B76" s="72">
        <v>339.38548279999998</v>
      </c>
      <c r="C76" s="72">
        <v>18.125328799999998</v>
      </c>
      <c r="E76" s="72">
        <v>19.560056599999999</v>
      </c>
      <c r="F76" s="72">
        <v>16.161818199999999</v>
      </c>
      <c r="M76" s="73"/>
      <c r="N76" s="73"/>
      <c r="O76" s="73"/>
    </row>
    <row r="77" spans="1:15" x14ac:dyDescent="0.25">
      <c r="A77" s="8">
        <v>30651</v>
      </c>
      <c r="B77" s="72">
        <v>320.12424199999998</v>
      </c>
      <c r="C77" s="72">
        <v>17.225478299999999</v>
      </c>
      <c r="E77" s="72">
        <v>18.409723</v>
      </c>
      <c r="F77" s="72">
        <v>16.0524491</v>
      </c>
      <c r="M77" s="73"/>
      <c r="N77" s="73"/>
      <c r="O77" s="73"/>
    </row>
    <row r="78" spans="1:15" x14ac:dyDescent="0.25">
      <c r="A78" s="8">
        <v>30682</v>
      </c>
      <c r="B78" s="72">
        <v>317.51136769999999</v>
      </c>
      <c r="C78" s="72">
        <v>17.161719300000001</v>
      </c>
      <c r="E78" s="72">
        <v>18.207803299999998</v>
      </c>
      <c r="F78" s="72">
        <v>16.066783000000001</v>
      </c>
      <c r="M78" s="73"/>
      <c r="N78" s="73"/>
      <c r="O78" s="73"/>
    </row>
    <row r="79" spans="1:15" x14ac:dyDescent="0.25">
      <c r="A79" s="8">
        <v>30713</v>
      </c>
      <c r="B79" s="72">
        <v>320.63288749999998</v>
      </c>
      <c r="C79" s="72">
        <v>17.4499405</v>
      </c>
      <c r="E79" s="72">
        <v>18.083406199999999</v>
      </c>
      <c r="F79" s="72">
        <v>16.552202900000001</v>
      </c>
      <c r="M79" s="73"/>
      <c r="N79" s="73"/>
      <c r="O79" s="73"/>
    </row>
    <row r="80" spans="1:15" x14ac:dyDescent="0.25">
      <c r="A80" s="8">
        <v>30742</v>
      </c>
      <c r="B80" s="72">
        <v>317.29821270000002</v>
      </c>
      <c r="C80" s="72">
        <v>17.055998299999999</v>
      </c>
      <c r="E80" s="72">
        <v>18.075595799999999</v>
      </c>
      <c r="F80" s="72">
        <v>15.9450375</v>
      </c>
      <c r="M80" s="73"/>
      <c r="N80" s="73"/>
      <c r="O80" s="73"/>
    </row>
    <row r="81" spans="1:15" x14ac:dyDescent="0.25">
      <c r="A81" s="8">
        <v>30773</v>
      </c>
      <c r="B81" s="72">
        <v>325.63775900000002</v>
      </c>
      <c r="C81" s="72">
        <v>17.432768100000001</v>
      </c>
      <c r="E81" s="72">
        <v>18.186453799999999</v>
      </c>
      <c r="F81" s="72">
        <v>16.66169</v>
      </c>
      <c r="M81" s="73"/>
      <c r="N81" s="73"/>
      <c r="O81" s="73"/>
    </row>
    <row r="82" spans="1:15" x14ac:dyDescent="0.25">
      <c r="A82" s="8">
        <v>30803</v>
      </c>
      <c r="B82" s="72">
        <v>310.36279580000001</v>
      </c>
      <c r="C82" s="72">
        <v>16.685570599999998</v>
      </c>
      <c r="E82" s="72">
        <v>17.746687399999999</v>
      </c>
      <c r="F82" s="72">
        <v>15.5813539</v>
      </c>
      <c r="M82" s="73"/>
      <c r="N82" s="73"/>
      <c r="O82" s="73"/>
    </row>
    <row r="83" spans="1:15" x14ac:dyDescent="0.25">
      <c r="A83" s="8">
        <v>30834</v>
      </c>
      <c r="B83" s="72">
        <v>318.25818900000002</v>
      </c>
      <c r="C83" s="72">
        <v>17.106055600000001</v>
      </c>
      <c r="E83" s="72">
        <v>17.854351099999999</v>
      </c>
      <c r="F83" s="72">
        <v>16.3344819</v>
      </c>
      <c r="M83" s="73"/>
      <c r="N83" s="73"/>
      <c r="O83" s="73"/>
    </row>
    <row r="84" spans="1:15" x14ac:dyDescent="0.25">
      <c r="A84" s="8">
        <v>30864</v>
      </c>
      <c r="B84" s="72">
        <v>309.35167999999999</v>
      </c>
      <c r="C84" s="72">
        <v>16.6229558</v>
      </c>
      <c r="E84" s="72">
        <v>17.0804279</v>
      </c>
      <c r="F84" s="72">
        <v>16.085304499999999</v>
      </c>
      <c r="M84" s="73"/>
      <c r="N84" s="73"/>
      <c r="O84" s="73"/>
    </row>
    <row r="85" spans="1:15" x14ac:dyDescent="0.25">
      <c r="A85" s="8">
        <v>30895</v>
      </c>
      <c r="B85" s="72">
        <v>308.05378630000001</v>
      </c>
      <c r="C85" s="72">
        <v>16.585444899999999</v>
      </c>
      <c r="E85" s="72">
        <v>17.661366699999999</v>
      </c>
      <c r="F85" s="72">
        <v>15.0975856</v>
      </c>
      <c r="M85" s="73"/>
      <c r="N85" s="73"/>
      <c r="O85" s="73"/>
    </row>
    <row r="86" spans="1:15" x14ac:dyDescent="0.25">
      <c r="A86" s="8">
        <v>30926</v>
      </c>
      <c r="B86" s="72">
        <v>297.73929950000002</v>
      </c>
      <c r="C86" s="72">
        <v>16.103000399999999</v>
      </c>
      <c r="E86" s="72">
        <v>16.9253833</v>
      </c>
      <c r="F86" s="72">
        <v>15.101042899999999</v>
      </c>
      <c r="M86" s="73"/>
      <c r="N86" s="73"/>
      <c r="O86" s="73"/>
    </row>
    <row r="87" spans="1:15" x14ac:dyDescent="0.25">
      <c r="A87" s="8">
        <v>30956</v>
      </c>
      <c r="B87" s="72">
        <v>299.15963970000001</v>
      </c>
      <c r="C87" s="72">
        <v>16.229011100000001</v>
      </c>
      <c r="E87" s="72">
        <v>17.216802000000001</v>
      </c>
      <c r="F87" s="72">
        <v>14.935034099999999</v>
      </c>
      <c r="M87" s="73"/>
      <c r="N87" s="73"/>
      <c r="O87" s="73"/>
    </row>
    <row r="88" spans="1:15" x14ac:dyDescent="0.25">
      <c r="A88" s="8">
        <v>30987</v>
      </c>
      <c r="B88" s="72">
        <v>315.38160859999999</v>
      </c>
      <c r="C88" s="72">
        <v>17.005719500000001</v>
      </c>
      <c r="E88" s="72">
        <v>17.3180397</v>
      </c>
      <c r="F88" s="72">
        <v>16.360795299999999</v>
      </c>
      <c r="M88" s="73"/>
      <c r="N88" s="73"/>
      <c r="O88" s="73"/>
    </row>
    <row r="89" spans="1:15" x14ac:dyDescent="0.25">
      <c r="A89" s="8">
        <v>31017</v>
      </c>
      <c r="B89" s="72">
        <v>287.9710498</v>
      </c>
      <c r="C89" s="72">
        <v>15.7775652</v>
      </c>
      <c r="E89" s="72">
        <v>16.284573399999999</v>
      </c>
      <c r="F89" s="72">
        <v>15.244496099999999</v>
      </c>
      <c r="M89" s="73"/>
      <c r="N89" s="73"/>
      <c r="O89" s="73"/>
    </row>
    <row r="90" spans="1:15" x14ac:dyDescent="0.25">
      <c r="A90" s="8">
        <v>31048</v>
      </c>
      <c r="B90" s="72">
        <v>291.37149549999998</v>
      </c>
      <c r="C90" s="72">
        <v>15.7928449</v>
      </c>
      <c r="E90" s="72">
        <v>16.606319599999999</v>
      </c>
      <c r="F90" s="72">
        <v>15.0703195</v>
      </c>
      <c r="M90" s="73"/>
      <c r="N90" s="73"/>
      <c r="O90" s="73"/>
    </row>
    <row r="91" spans="1:15" x14ac:dyDescent="0.25">
      <c r="A91" s="8">
        <v>31079</v>
      </c>
      <c r="B91" s="72">
        <v>293.1182129</v>
      </c>
      <c r="C91" s="72">
        <v>15.7799292</v>
      </c>
      <c r="E91" s="72">
        <v>16.2706065</v>
      </c>
      <c r="F91" s="72">
        <v>15.141057399999999</v>
      </c>
      <c r="M91" s="73"/>
      <c r="N91" s="73"/>
      <c r="O91" s="73"/>
    </row>
    <row r="92" spans="1:15" x14ac:dyDescent="0.25">
      <c r="A92" s="8">
        <v>31107</v>
      </c>
      <c r="B92" s="72">
        <v>303.7412597</v>
      </c>
      <c r="C92" s="72">
        <v>16.3406433</v>
      </c>
      <c r="E92" s="72">
        <v>17.4290719</v>
      </c>
      <c r="F92" s="72">
        <v>15.2689713</v>
      </c>
      <c r="M92" s="73"/>
      <c r="N92" s="73"/>
      <c r="O92" s="73"/>
    </row>
    <row r="93" spans="1:15" x14ac:dyDescent="0.25">
      <c r="A93" s="8">
        <v>31138</v>
      </c>
      <c r="B93" s="72">
        <v>284.47378320000001</v>
      </c>
      <c r="C93" s="72">
        <v>15.2939021</v>
      </c>
      <c r="E93" s="72">
        <v>15.967783000000001</v>
      </c>
      <c r="F93" s="72">
        <v>14.4951404</v>
      </c>
      <c r="M93" s="73"/>
      <c r="N93" s="73"/>
      <c r="O93" s="73"/>
    </row>
    <row r="94" spans="1:15" x14ac:dyDescent="0.25">
      <c r="A94" s="8">
        <v>31168</v>
      </c>
      <c r="B94" s="72">
        <v>284.42896080000003</v>
      </c>
      <c r="C94" s="72">
        <v>15.166039100000001</v>
      </c>
      <c r="E94" s="72">
        <v>15.563745000000001</v>
      </c>
      <c r="F94" s="72">
        <v>14.7444965</v>
      </c>
      <c r="M94" s="73"/>
      <c r="N94" s="73"/>
      <c r="O94" s="73"/>
    </row>
    <row r="95" spans="1:15" x14ac:dyDescent="0.25">
      <c r="A95" s="8">
        <v>31199</v>
      </c>
      <c r="B95" s="72">
        <v>288.6161611</v>
      </c>
      <c r="C95" s="72">
        <v>15.3432076</v>
      </c>
      <c r="E95" s="72">
        <v>16.0507989</v>
      </c>
      <c r="F95" s="72">
        <v>14.589648199999999</v>
      </c>
      <c r="M95" s="73"/>
      <c r="N95" s="73"/>
      <c r="O95" s="73"/>
    </row>
    <row r="96" spans="1:15" x14ac:dyDescent="0.25">
      <c r="A96" s="8">
        <v>31229</v>
      </c>
      <c r="B96" s="72">
        <v>281.21679779999999</v>
      </c>
      <c r="C96" s="72">
        <v>15.1377139</v>
      </c>
      <c r="E96" s="72">
        <v>16.0441553</v>
      </c>
      <c r="F96" s="72">
        <v>14.1280219</v>
      </c>
      <c r="M96" s="73"/>
      <c r="N96" s="73"/>
      <c r="O96" s="73"/>
    </row>
    <row r="97" spans="1:15" x14ac:dyDescent="0.25">
      <c r="A97" s="8">
        <v>31260</v>
      </c>
      <c r="B97" s="72">
        <v>277.85264760000001</v>
      </c>
      <c r="C97" s="72">
        <v>14.8094196</v>
      </c>
      <c r="E97" s="72">
        <v>15.3678738</v>
      </c>
      <c r="F97" s="72">
        <v>14.0398496</v>
      </c>
      <c r="M97" s="73"/>
      <c r="N97" s="73"/>
      <c r="O97" s="73"/>
    </row>
    <row r="98" spans="1:15" x14ac:dyDescent="0.25">
      <c r="A98" s="8">
        <v>31291</v>
      </c>
      <c r="B98" s="72">
        <v>279.02810090000003</v>
      </c>
      <c r="C98" s="72">
        <v>14.682445400000001</v>
      </c>
      <c r="E98" s="72">
        <v>14.6571248</v>
      </c>
      <c r="F98" s="72">
        <v>14.7427134</v>
      </c>
      <c r="M98" s="73"/>
      <c r="N98" s="73"/>
      <c r="O98" s="73"/>
    </row>
    <row r="99" spans="1:15" x14ac:dyDescent="0.25">
      <c r="A99" s="8">
        <v>31321</v>
      </c>
      <c r="B99" s="72">
        <v>265.3511335</v>
      </c>
      <c r="C99" s="72">
        <v>14.1938792</v>
      </c>
      <c r="E99" s="72">
        <v>14.486522900000001</v>
      </c>
      <c r="F99" s="72">
        <v>13.792394399999999</v>
      </c>
      <c r="M99" s="73"/>
      <c r="N99" s="73"/>
      <c r="O99" s="73"/>
    </row>
    <row r="100" spans="1:15" x14ac:dyDescent="0.25">
      <c r="A100" s="8">
        <v>31352</v>
      </c>
      <c r="B100" s="72">
        <v>276.3928439</v>
      </c>
      <c r="C100" s="72">
        <v>14.5855289</v>
      </c>
      <c r="E100" s="72">
        <v>14.3950362</v>
      </c>
      <c r="F100" s="72">
        <v>14.631126800000001</v>
      </c>
      <c r="M100" s="73"/>
      <c r="N100" s="73"/>
      <c r="O100" s="73"/>
    </row>
    <row r="101" spans="1:15" x14ac:dyDescent="0.25">
      <c r="A101" s="8">
        <v>31382</v>
      </c>
      <c r="B101" s="72">
        <v>268.00482740000001</v>
      </c>
      <c r="C101" s="72">
        <v>14.394077299999999</v>
      </c>
      <c r="E101" s="72">
        <v>14.17276</v>
      </c>
      <c r="F101" s="72">
        <v>14.621301799999999</v>
      </c>
      <c r="M101" s="73"/>
      <c r="N101" s="73"/>
      <c r="O101" s="73"/>
    </row>
    <row r="102" spans="1:15" x14ac:dyDescent="0.25">
      <c r="A102" s="8">
        <v>31413</v>
      </c>
      <c r="B102" s="72">
        <v>281.42120920000002</v>
      </c>
      <c r="C102" s="72">
        <v>14.8960595</v>
      </c>
      <c r="E102" s="72">
        <v>15.353782000000001</v>
      </c>
      <c r="F102" s="72">
        <v>14.6477109</v>
      </c>
      <c r="M102" s="73"/>
      <c r="N102" s="73"/>
      <c r="O102" s="73"/>
    </row>
    <row r="103" spans="1:15" x14ac:dyDescent="0.25">
      <c r="A103" s="8">
        <v>31444</v>
      </c>
      <c r="B103" s="72">
        <v>279.06185090000002</v>
      </c>
      <c r="C103" s="72">
        <v>14.6951219</v>
      </c>
      <c r="E103" s="72">
        <v>15.178611999999999</v>
      </c>
      <c r="F103" s="72">
        <v>14.1854172</v>
      </c>
      <c r="M103" s="73"/>
      <c r="N103" s="73"/>
      <c r="O103" s="73"/>
    </row>
    <row r="104" spans="1:15" x14ac:dyDescent="0.25">
      <c r="A104" s="74">
        <v>31472</v>
      </c>
      <c r="B104" s="72">
        <v>280.76489450000003</v>
      </c>
      <c r="C104" s="72">
        <v>14.744183899999999</v>
      </c>
      <c r="E104" s="72">
        <v>15.2814035</v>
      </c>
      <c r="F104" s="72">
        <v>14.1820696</v>
      </c>
      <c r="M104" s="73"/>
      <c r="N104" s="73"/>
      <c r="O104" s="73"/>
    </row>
    <row r="105" spans="1:15" x14ac:dyDescent="0.25">
      <c r="A105" s="8">
        <v>31503</v>
      </c>
      <c r="B105" s="72">
        <v>289.81024880000001</v>
      </c>
      <c r="C105" s="72">
        <v>14.995808800000001</v>
      </c>
      <c r="E105" s="72">
        <v>15.143139400000001</v>
      </c>
      <c r="F105" s="72">
        <v>14.6386594</v>
      </c>
      <c r="M105" s="73"/>
      <c r="N105" s="73"/>
      <c r="O105" s="73"/>
    </row>
    <row r="106" spans="1:15" x14ac:dyDescent="0.25">
      <c r="A106" s="8">
        <v>31533</v>
      </c>
      <c r="B106" s="72">
        <v>276.80551700000001</v>
      </c>
      <c r="C106" s="72">
        <v>14.442631</v>
      </c>
      <c r="E106" s="72">
        <v>14.384253599999999</v>
      </c>
      <c r="F106" s="72">
        <v>14.571509900000001</v>
      </c>
      <c r="M106" s="73"/>
      <c r="N106" s="73"/>
      <c r="O106" s="73"/>
    </row>
    <row r="107" spans="1:15" x14ac:dyDescent="0.25">
      <c r="A107" s="8">
        <v>31564</v>
      </c>
      <c r="B107" s="72">
        <v>271.96429219999999</v>
      </c>
      <c r="C107" s="72">
        <v>14.226497699999999</v>
      </c>
      <c r="E107" s="72">
        <v>14.321867599999999</v>
      </c>
      <c r="F107" s="72">
        <v>14.1831852</v>
      </c>
      <c r="M107" s="73"/>
      <c r="N107" s="73"/>
      <c r="O107" s="73"/>
    </row>
    <row r="108" spans="1:15" x14ac:dyDescent="0.25">
      <c r="A108" s="8">
        <v>31594</v>
      </c>
      <c r="B108" s="72">
        <v>290.13824890000001</v>
      </c>
      <c r="C108" s="72">
        <v>15.282693200000001</v>
      </c>
      <c r="E108" s="72">
        <v>15.5158364</v>
      </c>
      <c r="F108" s="72">
        <v>14.977694700000001</v>
      </c>
      <c r="M108" s="73"/>
      <c r="N108" s="73"/>
      <c r="O108" s="73"/>
    </row>
    <row r="109" spans="1:15" x14ac:dyDescent="0.25">
      <c r="A109" s="8">
        <v>31625</v>
      </c>
      <c r="B109" s="72">
        <v>286.38888040000001</v>
      </c>
      <c r="C109" s="72">
        <v>15.036346099999999</v>
      </c>
      <c r="E109" s="72">
        <v>15.149701500000001</v>
      </c>
      <c r="F109" s="72">
        <v>14.8703758</v>
      </c>
      <c r="M109" s="73"/>
      <c r="N109" s="73"/>
      <c r="O109" s="73"/>
    </row>
    <row r="110" spans="1:15" x14ac:dyDescent="0.25">
      <c r="A110" s="8">
        <v>31656</v>
      </c>
      <c r="B110" s="72">
        <v>299.545637</v>
      </c>
      <c r="C110" s="72">
        <v>15.5730342</v>
      </c>
      <c r="E110" s="72">
        <v>15.8889865</v>
      </c>
      <c r="F110" s="72">
        <v>15.283097700000001</v>
      </c>
      <c r="M110" s="73"/>
      <c r="N110" s="73"/>
      <c r="O110" s="73"/>
    </row>
    <row r="111" spans="1:15" x14ac:dyDescent="0.25">
      <c r="A111" s="8">
        <v>31686</v>
      </c>
      <c r="B111" s="72">
        <v>300.53063730000002</v>
      </c>
      <c r="C111" s="72">
        <v>15.6502909</v>
      </c>
      <c r="E111" s="72">
        <v>15.9101166</v>
      </c>
      <c r="F111" s="72">
        <v>15.3160726</v>
      </c>
      <c r="M111" s="73"/>
      <c r="N111" s="73"/>
      <c r="O111" s="73"/>
    </row>
    <row r="112" spans="1:15" x14ac:dyDescent="0.25">
      <c r="A112" s="8">
        <v>31717</v>
      </c>
      <c r="B112" s="72">
        <v>292.68588970000002</v>
      </c>
      <c r="C112" s="72">
        <v>15.343146000000001</v>
      </c>
      <c r="E112" s="72">
        <v>15.5240341</v>
      </c>
      <c r="F112" s="72">
        <v>14.962776</v>
      </c>
      <c r="M112" s="73"/>
      <c r="N112" s="73"/>
      <c r="O112" s="73"/>
    </row>
    <row r="113" spans="1:15" x14ac:dyDescent="0.25">
      <c r="A113" s="8">
        <v>31747</v>
      </c>
      <c r="B113" s="72">
        <v>295.67155309999998</v>
      </c>
      <c r="C113" s="72">
        <v>15.3977512</v>
      </c>
      <c r="E113" s="72">
        <v>15.635492599999999</v>
      </c>
      <c r="F113" s="72">
        <v>15.0285987</v>
      </c>
      <c r="M113" s="73"/>
      <c r="N113" s="73"/>
      <c r="O113" s="73"/>
    </row>
    <row r="114" spans="1:15" x14ac:dyDescent="0.25">
      <c r="A114" s="8">
        <v>31778</v>
      </c>
      <c r="B114" s="72">
        <v>283.47051829999998</v>
      </c>
      <c r="C114" s="72">
        <v>14.8715224</v>
      </c>
      <c r="E114" s="72">
        <v>15.132868</v>
      </c>
      <c r="F114" s="72">
        <v>14.8562159</v>
      </c>
      <c r="M114" s="73"/>
      <c r="N114" s="73"/>
      <c r="O114" s="73"/>
    </row>
    <row r="115" spans="1:15" x14ac:dyDescent="0.25">
      <c r="A115" s="8">
        <v>31809</v>
      </c>
      <c r="B115" s="72">
        <v>291.75791459999999</v>
      </c>
      <c r="C115" s="72">
        <v>15.265833900000001</v>
      </c>
      <c r="E115" s="72">
        <v>15.7133746</v>
      </c>
      <c r="F115" s="72">
        <v>14.790277400000001</v>
      </c>
      <c r="M115" s="73"/>
      <c r="N115" s="73"/>
      <c r="O115" s="73"/>
    </row>
    <row r="116" spans="1:15" x14ac:dyDescent="0.25">
      <c r="A116" s="8">
        <v>31837</v>
      </c>
      <c r="B116" s="72">
        <v>295.59260189999998</v>
      </c>
      <c r="C116" s="72">
        <v>15.428493700000001</v>
      </c>
      <c r="E116" s="72">
        <v>15.6296201</v>
      </c>
      <c r="F116" s="72">
        <v>15.2977092</v>
      </c>
      <c r="M116" s="73"/>
      <c r="N116" s="73"/>
      <c r="O116" s="73"/>
    </row>
    <row r="117" spans="1:15" x14ac:dyDescent="0.25">
      <c r="A117" s="8">
        <v>31868</v>
      </c>
      <c r="B117" s="72">
        <v>290.24730790000001</v>
      </c>
      <c r="C117" s="72">
        <v>15.145358</v>
      </c>
      <c r="E117" s="72">
        <v>14.820392</v>
      </c>
      <c r="F117" s="72">
        <v>15.285884899999999</v>
      </c>
      <c r="M117" s="73"/>
      <c r="N117" s="73"/>
      <c r="O117" s="73"/>
    </row>
    <row r="118" spans="1:15" x14ac:dyDescent="0.25">
      <c r="A118" s="8">
        <v>31898</v>
      </c>
      <c r="B118" s="72">
        <v>284.3883611</v>
      </c>
      <c r="C118" s="72">
        <v>14.9244758</v>
      </c>
      <c r="E118" s="72">
        <v>15.2292665</v>
      </c>
      <c r="F118" s="72">
        <v>14.6392083</v>
      </c>
      <c r="M118" s="73"/>
      <c r="N118" s="73"/>
      <c r="O118" s="73"/>
    </row>
    <row r="119" spans="1:15" x14ac:dyDescent="0.25">
      <c r="A119" s="8">
        <v>31929</v>
      </c>
      <c r="B119" s="72">
        <v>283.05435169999998</v>
      </c>
      <c r="C119" s="72">
        <v>14.7950374</v>
      </c>
      <c r="E119" s="72">
        <v>14.9428915</v>
      </c>
      <c r="F119" s="72">
        <v>14.6234745</v>
      </c>
      <c r="M119" s="73"/>
      <c r="N119" s="73"/>
      <c r="O119" s="73"/>
    </row>
    <row r="120" spans="1:15" x14ac:dyDescent="0.25">
      <c r="A120" s="8">
        <v>31959</v>
      </c>
      <c r="B120" s="72">
        <v>287.80699010000001</v>
      </c>
      <c r="C120" s="72">
        <v>14.876071700000001</v>
      </c>
      <c r="E120" s="72">
        <v>14.8540885</v>
      </c>
      <c r="F120" s="72">
        <v>14.838361000000001</v>
      </c>
      <c r="M120" s="73"/>
      <c r="N120" s="73"/>
      <c r="O120" s="73"/>
    </row>
    <row r="121" spans="1:15" x14ac:dyDescent="0.25">
      <c r="A121" s="8">
        <v>31990</v>
      </c>
      <c r="B121" s="72">
        <v>286.56377520000001</v>
      </c>
      <c r="C121" s="72">
        <v>15.069536299999999</v>
      </c>
      <c r="E121" s="72">
        <v>15.0678103</v>
      </c>
      <c r="F121" s="72">
        <v>15.109033500000001</v>
      </c>
      <c r="M121" s="73"/>
      <c r="N121" s="73"/>
      <c r="O121" s="73"/>
    </row>
    <row r="122" spans="1:15" x14ac:dyDescent="0.25">
      <c r="A122" s="8">
        <v>32021</v>
      </c>
      <c r="B122" s="72">
        <v>275.11517930000002</v>
      </c>
      <c r="C122" s="72">
        <v>14.570107800000001</v>
      </c>
      <c r="E122" s="72">
        <v>14.748577600000001</v>
      </c>
      <c r="F122" s="72">
        <v>14.383219800000001</v>
      </c>
      <c r="M122" s="73"/>
      <c r="N122" s="73"/>
      <c r="O122" s="73"/>
    </row>
    <row r="123" spans="1:15" x14ac:dyDescent="0.25">
      <c r="A123" s="8">
        <v>32051</v>
      </c>
      <c r="B123" s="72">
        <v>285.02198729999998</v>
      </c>
      <c r="C123" s="72">
        <v>14.8811524</v>
      </c>
      <c r="E123" s="72">
        <v>15.3581463</v>
      </c>
      <c r="F123" s="72">
        <v>14.339111600000001</v>
      </c>
      <c r="M123" s="73"/>
      <c r="N123" s="73"/>
      <c r="O123" s="73"/>
    </row>
    <row r="124" spans="1:15" x14ac:dyDescent="0.25">
      <c r="A124" s="8">
        <v>32082</v>
      </c>
      <c r="B124" s="72">
        <v>279.55801810000003</v>
      </c>
      <c r="C124" s="72">
        <v>14.666949300000001</v>
      </c>
      <c r="E124" s="72">
        <v>14.8151756</v>
      </c>
      <c r="F124" s="72">
        <v>14.3785182</v>
      </c>
      <c r="M124" s="73"/>
      <c r="N124" s="73"/>
      <c r="O124" s="73"/>
    </row>
    <row r="125" spans="1:15" x14ac:dyDescent="0.25">
      <c r="A125" s="8">
        <v>32112</v>
      </c>
      <c r="B125" s="72">
        <v>274.50456780000002</v>
      </c>
      <c r="C125" s="72">
        <v>14.2629003</v>
      </c>
      <c r="E125" s="72">
        <v>14.3471464</v>
      </c>
      <c r="F125" s="72">
        <v>14.0598823</v>
      </c>
      <c r="M125" s="73"/>
      <c r="N125" s="73"/>
      <c r="O125" s="73"/>
    </row>
    <row r="126" spans="1:15" x14ac:dyDescent="0.25">
      <c r="A126" s="8">
        <v>32143</v>
      </c>
      <c r="B126" s="72">
        <v>277.8930896</v>
      </c>
      <c r="C126" s="72">
        <v>14.3649054</v>
      </c>
      <c r="E126" s="72">
        <v>14.6976046</v>
      </c>
      <c r="F126" s="72">
        <v>14.208281599999999</v>
      </c>
      <c r="M126" s="73"/>
      <c r="N126" s="73"/>
      <c r="O126" s="73"/>
    </row>
    <row r="127" spans="1:15" x14ac:dyDescent="0.25">
      <c r="A127" s="8">
        <v>32174</v>
      </c>
      <c r="B127" s="72">
        <v>259.6898612</v>
      </c>
      <c r="C127" s="72">
        <v>13.6191152</v>
      </c>
      <c r="E127" s="72">
        <v>14.1391139</v>
      </c>
      <c r="F127" s="72">
        <v>13.1937923</v>
      </c>
      <c r="M127" s="73"/>
      <c r="N127" s="73"/>
      <c r="O127" s="73"/>
    </row>
    <row r="128" spans="1:15" x14ac:dyDescent="0.25">
      <c r="A128" s="8">
        <v>32203</v>
      </c>
      <c r="B128" s="72">
        <v>271.54392680000001</v>
      </c>
      <c r="C128" s="72">
        <v>14.064373399999999</v>
      </c>
      <c r="E128" s="72">
        <v>13.8510531</v>
      </c>
      <c r="F128" s="72">
        <v>14.113402499999999</v>
      </c>
      <c r="M128" s="73"/>
      <c r="N128" s="73"/>
      <c r="O128" s="73"/>
    </row>
    <row r="129" spans="1:15" x14ac:dyDescent="0.25">
      <c r="A129" s="8">
        <v>32234</v>
      </c>
      <c r="B129" s="72">
        <v>289.21915209999997</v>
      </c>
      <c r="C129" s="72">
        <v>14.9007725</v>
      </c>
      <c r="E129" s="72">
        <v>15.0661518</v>
      </c>
      <c r="F129" s="72">
        <v>14.318413</v>
      </c>
      <c r="M129" s="73"/>
      <c r="N129" s="73"/>
      <c r="O129" s="73"/>
    </row>
    <row r="130" spans="1:15" x14ac:dyDescent="0.25">
      <c r="A130" s="8">
        <v>32264</v>
      </c>
      <c r="B130" s="72">
        <v>264.00652669999999</v>
      </c>
      <c r="C130" s="72">
        <v>13.7964187</v>
      </c>
      <c r="E130" s="72">
        <v>14.282924700000001</v>
      </c>
      <c r="F130" s="72">
        <v>13.287671100000001</v>
      </c>
      <c r="M130" s="73"/>
      <c r="N130" s="73"/>
      <c r="O130" s="73"/>
    </row>
    <row r="131" spans="1:15" x14ac:dyDescent="0.25">
      <c r="A131" s="8">
        <v>32295</v>
      </c>
      <c r="B131" s="72">
        <v>273.36693559999998</v>
      </c>
      <c r="C131" s="72">
        <v>14.210828100000001</v>
      </c>
      <c r="E131" s="72">
        <v>14.0935735</v>
      </c>
      <c r="F131" s="72">
        <v>14.4116716</v>
      </c>
      <c r="M131" s="73"/>
      <c r="N131" s="73"/>
      <c r="O131" s="73"/>
    </row>
    <row r="132" spans="1:15" x14ac:dyDescent="0.25">
      <c r="A132" s="8">
        <v>32325</v>
      </c>
      <c r="B132" s="72">
        <v>233.5243428</v>
      </c>
      <c r="C132" s="72">
        <v>12.366369300000001</v>
      </c>
      <c r="E132" s="72">
        <v>12.4800719</v>
      </c>
      <c r="F132" s="72">
        <v>12.1756441</v>
      </c>
      <c r="M132" s="73"/>
      <c r="N132" s="73"/>
      <c r="O132" s="73"/>
    </row>
    <row r="133" spans="1:15" x14ac:dyDescent="0.25">
      <c r="A133" s="8">
        <v>32356</v>
      </c>
      <c r="B133" s="72">
        <v>255.58809959999999</v>
      </c>
      <c r="C133" s="72">
        <v>13.250599599999999</v>
      </c>
      <c r="E133" s="72">
        <v>12.771926000000001</v>
      </c>
      <c r="F133" s="72">
        <v>13.885593099999999</v>
      </c>
      <c r="M133" s="73"/>
      <c r="N133" s="73"/>
      <c r="O133" s="73"/>
    </row>
    <row r="134" spans="1:15" x14ac:dyDescent="0.25">
      <c r="A134" s="8">
        <v>32387</v>
      </c>
      <c r="B134" s="72">
        <v>242.33393889999999</v>
      </c>
      <c r="C134" s="72">
        <v>12.6151468</v>
      </c>
      <c r="E134" s="72">
        <v>12.693417699999999</v>
      </c>
      <c r="F134" s="72">
        <v>12.5262092</v>
      </c>
      <c r="M134" s="73"/>
      <c r="N134" s="73"/>
      <c r="O134" s="73"/>
    </row>
    <row r="135" spans="1:15" x14ac:dyDescent="0.25">
      <c r="A135" s="8">
        <v>32417</v>
      </c>
      <c r="B135" s="72">
        <v>238.40873980000001</v>
      </c>
      <c r="C135" s="72">
        <v>12.440533200000001</v>
      </c>
      <c r="E135" s="72">
        <v>12.1525596</v>
      </c>
      <c r="F135" s="72">
        <v>12.7577833</v>
      </c>
      <c r="M135" s="73"/>
      <c r="N135" s="73"/>
      <c r="O135" s="73"/>
    </row>
    <row r="136" spans="1:15" x14ac:dyDescent="0.25">
      <c r="A136" s="8">
        <v>32448</v>
      </c>
      <c r="B136" s="72">
        <v>233.5446934</v>
      </c>
      <c r="C136" s="72">
        <v>12.2389572</v>
      </c>
      <c r="E136" s="72">
        <v>12.306411199999999</v>
      </c>
      <c r="F136" s="72">
        <v>12.1583585</v>
      </c>
      <c r="M136" s="73"/>
      <c r="N136" s="73"/>
      <c r="O136" s="73"/>
    </row>
    <row r="137" spans="1:15" x14ac:dyDescent="0.25">
      <c r="A137" s="8">
        <v>32478</v>
      </c>
      <c r="B137" s="72">
        <v>243.65369140000001</v>
      </c>
      <c r="C137" s="72">
        <v>12.590040200000001</v>
      </c>
      <c r="E137" s="72">
        <v>11.997511599999999</v>
      </c>
      <c r="F137" s="72">
        <v>13.215237800000001</v>
      </c>
      <c r="M137" s="73"/>
      <c r="N137" s="73"/>
      <c r="O137" s="73"/>
    </row>
    <row r="138" spans="1:15" x14ac:dyDescent="0.25">
      <c r="A138" s="8">
        <v>32509</v>
      </c>
      <c r="B138" s="72">
        <v>238.46356270000001</v>
      </c>
      <c r="C138" s="72">
        <v>12.160836700000001</v>
      </c>
      <c r="E138" s="72">
        <v>12.246725400000001</v>
      </c>
      <c r="F138" s="72">
        <v>12.3222352</v>
      </c>
      <c r="M138" s="73"/>
      <c r="N138" s="73"/>
      <c r="O138" s="73"/>
    </row>
    <row r="139" spans="1:15" x14ac:dyDescent="0.25">
      <c r="A139" s="8">
        <v>32540</v>
      </c>
      <c r="B139" s="72">
        <v>228.33527649999999</v>
      </c>
      <c r="C139" s="72">
        <v>11.601856400000001</v>
      </c>
      <c r="E139" s="72">
        <v>11.369782900000001</v>
      </c>
      <c r="F139" s="72">
        <v>11.915391400000001</v>
      </c>
      <c r="M139" s="73"/>
      <c r="N139" s="73"/>
      <c r="O139" s="73"/>
    </row>
    <row r="140" spans="1:15" x14ac:dyDescent="0.25">
      <c r="A140" s="8">
        <v>32568</v>
      </c>
      <c r="B140" s="72">
        <v>221.9832064</v>
      </c>
      <c r="C140" s="72">
        <v>11.3666693</v>
      </c>
      <c r="E140" s="72">
        <v>10.8583225</v>
      </c>
      <c r="F140" s="72">
        <v>11.763220499999999</v>
      </c>
      <c r="M140" s="73"/>
      <c r="N140" s="73"/>
      <c r="O140" s="73"/>
    </row>
    <row r="141" spans="1:15" x14ac:dyDescent="0.25">
      <c r="A141" s="8">
        <v>32599</v>
      </c>
      <c r="B141" s="72">
        <v>213.82714730000001</v>
      </c>
      <c r="C141" s="72">
        <v>10.9922097</v>
      </c>
      <c r="E141" s="72">
        <v>10.3030499</v>
      </c>
      <c r="F141" s="72">
        <v>11.3854407</v>
      </c>
      <c r="M141" s="73"/>
      <c r="N141" s="73"/>
      <c r="O141" s="73"/>
    </row>
    <row r="142" spans="1:15" x14ac:dyDescent="0.25">
      <c r="A142" s="8">
        <v>32629</v>
      </c>
      <c r="B142" s="72">
        <v>221.6194873</v>
      </c>
      <c r="C142" s="72">
        <v>11.2545906</v>
      </c>
      <c r="E142" s="72">
        <v>10.417407300000001</v>
      </c>
      <c r="F142" s="72">
        <v>12.250256500000001</v>
      </c>
      <c r="M142" s="73"/>
      <c r="N142" s="73"/>
      <c r="O142" s="73"/>
    </row>
    <row r="143" spans="1:15" x14ac:dyDescent="0.25">
      <c r="A143" s="8">
        <v>32660</v>
      </c>
      <c r="B143" s="72">
        <v>210.89699759999999</v>
      </c>
      <c r="C143" s="72">
        <v>10.764488099999999</v>
      </c>
      <c r="E143" s="72">
        <v>10.036076899999999</v>
      </c>
      <c r="F143" s="72">
        <v>11.607714100000001</v>
      </c>
      <c r="M143" s="73"/>
      <c r="N143" s="73"/>
      <c r="O143" s="73"/>
    </row>
    <row r="144" spans="1:15" x14ac:dyDescent="0.25">
      <c r="A144" s="8">
        <v>32690</v>
      </c>
      <c r="B144" s="72">
        <v>213.3876818</v>
      </c>
      <c r="C144" s="72">
        <v>10.871829699999999</v>
      </c>
      <c r="E144" s="72">
        <v>10.085547999999999</v>
      </c>
      <c r="F144" s="72">
        <v>11.8980187</v>
      </c>
      <c r="M144" s="73"/>
      <c r="N144" s="73"/>
      <c r="O144" s="73"/>
    </row>
    <row r="145" spans="1:15" x14ac:dyDescent="0.25">
      <c r="A145" s="8">
        <v>32721</v>
      </c>
      <c r="B145" s="72">
        <v>211.99930029999999</v>
      </c>
      <c r="C145" s="72">
        <v>10.7307735</v>
      </c>
      <c r="E145" s="72">
        <v>10.261214600000001</v>
      </c>
      <c r="F145" s="72">
        <v>11.4345947</v>
      </c>
      <c r="M145" s="73"/>
      <c r="N145" s="73"/>
      <c r="O145" s="73"/>
    </row>
    <row r="146" spans="1:15" x14ac:dyDescent="0.25">
      <c r="A146" s="8">
        <v>32752</v>
      </c>
      <c r="B146" s="72">
        <v>217.76686559999999</v>
      </c>
      <c r="C146" s="72">
        <v>11.071218</v>
      </c>
      <c r="E146" s="72">
        <v>10.4488494</v>
      </c>
      <c r="F146" s="72">
        <v>11.783896800000001</v>
      </c>
      <c r="M146" s="73"/>
      <c r="N146" s="73"/>
      <c r="O146" s="73"/>
    </row>
    <row r="147" spans="1:15" x14ac:dyDescent="0.25">
      <c r="A147" s="8">
        <v>32782</v>
      </c>
      <c r="B147" s="72">
        <v>218.35839279999999</v>
      </c>
      <c r="C147" s="72">
        <v>11.0752311</v>
      </c>
      <c r="E147" s="72">
        <v>10.4405117</v>
      </c>
      <c r="F147" s="72">
        <v>11.7441172</v>
      </c>
      <c r="M147" s="73"/>
      <c r="N147" s="73"/>
      <c r="O147" s="73"/>
    </row>
    <row r="148" spans="1:15" x14ac:dyDescent="0.25">
      <c r="A148" s="8">
        <v>32813</v>
      </c>
      <c r="B148" s="72">
        <v>203.81429660000001</v>
      </c>
      <c r="C148" s="72">
        <v>10.438599099999999</v>
      </c>
      <c r="E148" s="72">
        <v>10.230097600000001</v>
      </c>
      <c r="F148" s="72">
        <v>10.7019509</v>
      </c>
      <c r="M148" s="73"/>
      <c r="N148" s="73"/>
      <c r="O148" s="73"/>
    </row>
    <row r="149" spans="1:15" x14ac:dyDescent="0.25">
      <c r="A149" s="8">
        <v>32843</v>
      </c>
      <c r="B149" s="72">
        <v>213.81705600000001</v>
      </c>
      <c r="C149" s="72">
        <v>10.9935505</v>
      </c>
      <c r="E149" s="72">
        <v>10.857009100000001</v>
      </c>
      <c r="F149" s="72">
        <v>11.0971619</v>
      </c>
      <c r="M149" s="73"/>
      <c r="N149" s="73"/>
      <c r="O149" s="73"/>
    </row>
    <row r="150" spans="1:15" x14ac:dyDescent="0.25">
      <c r="A150" s="8">
        <v>32874</v>
      </c>
      <c r="B150" s="72">
        <v>231.43792199999999</v>
      </c>
      <c r="C150" s="72">
        <v>11.673727899999999</v>
      </c>
      <c r="E150" s="72">
        <v>11.702819699999999</v>
      </c>
      <c r="F150" s="72">
        <v>11.8035944</v>
      </c>
      <c r="M150" s="73"/>
      <c r="N150" s="73"/>
      <c r="O150" s="73"/>
    </row>
    <row r="151" spans="1:15" x14ac:dyDescent="0.25">
      <c r="A151" s="8">
        <v>32905</v>
      </c>
      <c r="B151" s="72">
        <v>228.16367919999999</v>
      </c>
      <c r="C151" s="72">
        <v>11.6126383</v>
      </c>
      <c r="E151" s="72">
        <v>11.090329499999999</v>
      </c>
      <c r="F151" s="72">
        <v>12.270505</v>
      </c>
      <c r="M151" s="73"/>
      <c r="N151" s="73"/>
      <c r="O151" s="73"/>
    </row>
    <row r="152" spans="1:15" x14ac:dyDescent="0.25">
      <c r="A152" s="8">
        <v>32933</v>
      </c>
      <c r="B152" s="72">
        <v>230.69731780000001</v>
      </c>
      <c r="C152" s="72">
        <v>11.765726799999999</v>
      </c>
      <c r="E152" s="72">
        <v>11.506143</v>
      </c>
      <c r="F152" s="72">
        <v>11.7837736</v>
      </c>
      <c r="M152" s="73"/>
      <c r="N152" s="73"/>
      <c r="O152" s="73"/>
    </row>
    <row r="153" spans="1:15" x14ac:dyDescent="0.25">
      <c r="A153" s="8">
        <v>32964</v>
      </c>
      <c r="B153" s="72">
        <v>240.89249150000001</v>
      </c>
      <c r="C153" s="72">
        <v>12.253951000000001</v>
      </c>
      <c r="E153" s="72">
        <v>12.1008251</v>
      </c>
      <c r="F153" s="72">
        <v>12.0731269</v>
      </c>
      <c r="M153" s="73"/>
      <c r="N153" s="73"/>
      <c r="O153" s="73"/>
    </row>
    <row r="154" spans="1:15" x14ac:dyDescent="0.25">
      <c r="A154" s="8">
        <v>32994</v>
      </c>
      <c r="B154" s="72">
        <v>243.93770079999999</v>
      </c>
      <c r="C154" s="72">
        <v>12.3022566</v>
      </c>
      <c r="E154" s="72">
        <v>12.492364500000001</v>
      </c>
      <c r="F154" s="72">
        <v>12.136008199999999</v>
      </c>
      <c r="M154" s="73"/>
      <c r="N154" s="73"/>
      <c r="O154" s="73"/>
    </row>
    <row r="155" spans="1:15" x14ac:dyDescent="0.25">
      <c r="A155" s="8">
        <v>33025</v>
      </c>
      <c r="B155" s="72">
        <v>236.4118302</v>
      </c>
      <c r="C155" s="72">
        <v>12.0350169</v>
      </c>
      <c r="E155" s="72">
        <v>12.243828600000001</v>
      </c>
      <c r="F155" s="72">
        <v>11.8532113</v>
      </c>
      <c r="M155" s="73"/>
      <c r="N155" s="73"/>
      <c r="O155" s="73"/>
    </row>
    <row r="156" spans="1:15" x14ac:dyDescent="0.25">
      <c r="A156" s="8">
        <v>33055</v>
      </c>
      <c r="B156" s="72">
        <v>262.61329560000001</v>
      </c>
      <c r="C156" s="72">
        <v>13.196498</v>
      </c>
      <c r="E156" s="72">
        <v>13.5954868</v>
      </c>
      <c r="F156" s="72">
        <v>12.8237709</v>
      </c>
      <c r="M156" s="73"/>
      <c r="N156" s="73"/>
      <c r="O156" s="73"/>
    </row>
    <row r="157" spans="1:15" x14ac:dyDescent="0.25">
      <c r="A157" s="8">
        <v>33086</v>
      </c>
      <c r="B157" s="72">
        <v>269.7980187</v>
      </c>
      <c r="C157" s="72">
        <v>13.6141364</v>
      </c>
      <c r="E157" s="72">
        <v>14.2089876</v>
      </c>
      <c r="F157" s="72">
        <v>13.031772699999999</v>
      </c>
      <c r="M157" s="73"/>
      <c r="N157" s="73"/>
      <c r="O157" s="73"/>
    </row>
    <row r="158" spans="1:15" x14ac:dyDescent="0.25">
      <c r="A158" s="8">
        <v>33117</v>
      </c>
      <c r="B158" s="72">
        <v>268.44805170000001</v>
      </c>
      <c r="C158" s="72">
        <v>13.664994800000001</v>
      </c>
      <c r="E158" s="72">
        <v>13.941451600000001</v>
      </c>
      <c r="F158" s="72">
        <v>13.414078999999999</v>
      </c>
      <c r="M158" s="73"/>
      <c r="N158" s="73"/>
      <c r="O158" s="73"/>
    </row>
    <row r="159" spans="1:15" x14ac:dyDescent="0.25">
      <c r="A159" s="8">
        <v>33147</v>
      </c>
      <c r="B159" s="72">
        <v>278.1412176</v>
      </c>
      <c r="C159" s="72">
        <v>14.170679399999999</v>
      </c>
      <c r="E159" s="72">
        <v>14.5294913</v>
      </c>
      <c r="F159" s="72">
        <v>13.737610099999999</v>
      </c>
      <c r="M159" s="73"/>
      <c r="N159" s="73"/>
      <c r="O159" s="73"/>
    </row>
    <row r="160" spans="1:15" x14ac:dyDescent="0.25">
      <c r="A160" s="8">
        <v>33178</v>
      </c>
      <c r="B160" s="72">
        <v>295.28960289999998</v>
      </c>
      <c r="C160" s="72">
        <v>15.004994099999999</v>
      </c>
      <c r="E160" s="72">
        <v>15.9246152</v>
      </c>
      <c r="F160" s="72">
        <v>13.904382500000001</v>
      </c>
      <c r="M160" s="73"/>
      <c r="N160" s="73"/>
      <c r="O160" s="73"/>
    </row>
    <row r="161" spans="1:15" x14ac:dyDescent="0.25">
      <c r="A161" s="8">
        <v>33208</v>
      </c>
      <c r="B161" s="72">
        <v>305.27309430000003</v>
      </c>
      <c r="C161" s="72">
        <v>15.539659500000001</v>
      </c>
      <c r="E161" s="72">
        <v>16.339465199999999</v>
      </c>
      <c r="F161" s="72">
        <v>14.605158899999999</v>
      </c>
      <c r="M161" s="73"/>
      <c r="N161" s="73"/>
      <c r="O161" s="73"/>
    </row>
    <row r="162" spans="1:15" x14ac:dyDescent="0.25">
      <c r="A162" s="8">
        <v>33239</v>
      </c>
      <c r="B162" s="72">
        <v>300.08259820000001</v>
      </c>
      <c r="C162" s="72">
        <v>15.5156077</v>
      </c>
      <c r="E162" s="72">
        <v>16.1452372</v>
      </c>
      <c r="F162" s="72">
        <v>14.944052900000001</v>
      </c>
      <c r="M162" s="73"/>
      <c r="N162" s="73"/>
      <c r="O162" s="73"/>
    </row>
    <row r="163" spans="1:15" x14ac:dyDescent="0.25">
      <c r="A163" s="8">
        <v>33270</v>
      </c>
      <c r="B163" s="72">
        <v>300.6529706</v>
      </c>
      <c r="C163" s="72">
        <v>15.6791617</v>
      </c>
      <c r="E163" s="72">
        <v>16.800439999999998</v>
      </c>
      <c r="F163" s="72">
        <v>14.5431007</v>
      </c>
      <c r="M163" s="73"/>
      <c r="N163" s="73"/>
      <c r="O163" s="73"/>
    </row>
    <row r="164" spans="1:15" x14ac:dyDescent="0.25">
      <c r="A164" s="8">
        <v>33298</v>
      </c>
      <c r="B164" s="72">
        <v>323.54608330000002</v>
      </c>
      <c r="C164" s="72">
        <v>16.850266999999999</v>
      </c>
      <c r="E164" s="72">
        <v>18.020319499999999</v>
      </c>
      <c r="F164" s="72">
        <v>15.4323123</v>
      </c>
      <c r="M164" s="73"/>
      <c r="N164" s="73"/>
      <c r="O164" s="73"/>
    </row>
    <row r="165" spans="1:15" x14ac:dyDescent="0.25">
      <c r="A165" s="8">
        <v>33329</v>
      </c>
      <c r="B165" s="72">
        <v>356.46524950000003</v>
      </c>
      <c r="C165" s="72">
        <v>18.3520936</v>
      </c>
      <c r="E165" s="72">
        <v>19.559845200000002</v>
      </c>
      <c r="F165" s="72">
        <v>16.582435199999999</v>
      </c>
      <c r="M165" s="73"/>
      <c r="N165" s="73"/>
      <c r="O165" s="73"/>
    </row>
    <row r="166" spans="1:15" x14ac:dyDescent="0.25">
      <c r="A166" s="8">
        <v>33359</v>
      </c>
      <c r="B166" s="72">
        <v>340.65617989999998</v>
      </c>
      <c r="C166" s="72">
        <v>17.777980599999999</v>
      </c>
      <c r="E166" s="72">
        <v>18.679997499999999</v>
      </c>
      <c r="F166" s="72">
        <v>16.842047300000001</v>
      </c>
      <c r="M166" s="73"/>
      <c r="N166" s="73"/>
      <c r="O166" s="73"/>
    </row>
    <row r="167" spans="1:15" x14ac:dyDescent="0.25">
      <c r="A167" s="8">
        <v>33390</v>
      </c>
      <c r="B167" s="72">
        <v>331.43326230000002</v>
      </c>
      <c r="C167" s="72">
        <v>17.563723899999999</v>
      </c>
      <c r="E167" s="72">
        <v>18.666036699999999</v>
      </c>
      <c r="F167" s="72">
        <v>16.398502799999999</v>
      </c>
      <c r="M167" s="73"/>
      <c r="N167" s="73"/>
      <c r="O167" s="73"/>
    </row>
    <row r="168" spans="1:15" x14ac:dyDescent="0.25">
      <c r="A168" s="8">
        <v>33420</v>
      </c>
      <c r="B168" s="72">
        <v>335.43891489999999</v>
      </c>
      <c r="C168" s="72">
        <v>17.8282238</v>
      </c>
      <c r="E168" s="72">
        <v>19.079993200000001</v>
      </c>
      <c r="F168" s="72">
        <v>16.4407423</v>
      </c>
      <c r="M168" s="73"/>
      <c r="N168" s="73"/>
      <c r="O168" s="73"/>
    </row>
    <row r="169" spans="1:15" x14ac:dyDescent="0.25">
      <c r="A169" s="8">
        <v>33451</v>
      </c>
      <c r="B169" s="72">
        <v>333.655057</v>
      </c>
      <c r="C169" s="72">
        <v>17.619122099999998</v>
      </c>
      <c r="E169" s="72">
        <v>18.734797199999999</v>
      </c>
      <c r="F169" s="72">
        <v>16.396911100000001</v>
      </c>
      <c r="M169" s="73"/>
      <c r="N169" s="73"/>
      <c r="O169" s="73"/>
    </row>
    <row r="170" spans="1:15" x14ac:dyDescent="0.25">
      <c r="A170" s="8">
        <v>33482</v>
      </c>
      <c r="B170" s="72">
        <v>342.92491159999997</v>
      </c>
      <c r="C170" s="72">
        <v>18.065650399999999</v>
      </c>
      <c r="E170" s="72">
        <v>19.2915226</v>
      </c>
      <c r="F170" s="72">
        <v>16.790766099999999</v>
      </c>
      <c r="M170" s="73"/>
      <c r="N170" s="73"/>
      <c r="O170" s="73"/>
    </row>
    <row r="171" spans="1:15" x14ac:dyDescent="0.25">
      <c r="A171" s="8">
        <v>33512</v>
      </c>
      <c r="B171" s="72">
        <v>336.1418645</v>
      </c>
      <c r="C171" s="72">
        <v>17.831479900000001</v>
      </c>
      <c r="E171" s="72">
        <v>19.209242400000001</v>
      </c>
      <c r="F171" s="72">
        <v>16.306574699999999</v>
      </c>
      <c r="M171" s="73"/>
      <c r="N171" s="73"/>
      <c r="O171" s="73"/>
    </row>
    <row r="172" spans="1:15" x14ac:dyDescent="0.25">
      <c r="A172" s="8">
        <v>33543</v>
      </c>
      <c r="B172" s="72">
        <v>349.23868320000003</v>
      </c>
      <c r="C172" s="72">
        <v>18.5568448</v>
      </c>
      <c r="E172" s="72">
        <v>19.307063599999999</v>
      </c>
      <c r="F172" s="72">
        <v>17.4099729</v>
      </c>
      <c r="M172" s="73"/>
      <c r="N172" s="73"/>
      <c r="O172" s="73"/>
    </row>
    <row r="173" spans="1:15" x14ac:dyDescent="0.25">
      <c r="A173" s="8">
        <v>33573</v>
      </c>
      <c r="B173" s="72">
        <v>359.70678220000002</v>
      </c>
      <c r="C173" s="72">
        <v>18.977785399999998</v>
      </c>
      <c r="E173" s="72">
        <v>20.1243333</v>
      </c>
      <c r="F173" s="72">
        <v>17.7047849</v>
      </c>
      <c r="M173" s="73"/>
      <c r="N173" s="73"/>
      <c r="O173" s="73"/>
    </row>
    <row r="174" spans="1:15" x14ac:dyDescent="0.25">
      <c r="A174" s="8">
        <v>33604</v>
      </c>
      <c r="B174" s="72">
        <v>352.51584559999998</v>
      </c>
      <c r="C174" s="72">
        <v>18.742213</v>
      </c>
      <c r="E174" s="72">
        <v>20.3740098</v>
      </c>
      <c r="F174" s="72">
        <v>16.876635400000001</v>
      </c>
      <c r="M174" s="73"/>
      <c r="N174" s="73"/>
      <c r="O174" s="73"/>
    </row>
    <row r="175" spans="1:15" x14ac:dyDescent="0.25">
      <c r="A175" s="8">
        <v>33635</v>
      </c>
      <c r="B175" s="72">
        <v>355.11259560000002</v>
      </c>
      <c r="C175" s="72">
        <v>18.8148977</v>
      </c>
      <c r="E175" s="72">
        <v>20.226213300000001</v>
      </c>
      <c r="F175" s="72">
        <v>17.305869399999999</v>
      </c>
      <c r="M175" s="73"/>
      <c r="N175" s="73"/>
      <c r="O175" s="73"/>
    </row>
    <row r="176" spans="1:15" x14ac:dyDescent="0.25">
      <c r="A176" s="8">
        <v>33664</v>
      </c>
      <c r="B176" s="72">
        <v>361.09190890000002</v>
      </c>
      <c r="C176" s="72">
        <v>19.098835900000001</v>
      </c>
      <c r="E176" s="72">
        <v>20.659431900000001</v>
      </c>
      <c r="F176" s="72">
        <v>17.677389099999999</v>
      </c>
      <c r="M176" s="73"/>
      <c r="N176" s="73"/>
      <c r="O176" s="73"/>
    </row>
    <row r="177" spans="1:15" x14ac:dyDescent="0.25">
      <c r="A177" s="8">
        <v>33695</v>
      </c>
      <c r="B177" s="72">
        <v>356.48793899999998</v>
      </c>
      <c r="C177" s="72">
        <v>18.895510399999999</v>
      </c>
      <c r="E177" s="72">
        <v>20.3230276</v>
      </c>
      <c r="F177" s="72">
        <v>17.258674899999999</v>
      </c>
      <c r="M177" s="73"/>
      <c r="N177" s="73"/>
      <c r="O177" s="73"/>
    </row>
    <row r="178" spans="1:15" x14ac:dyDescent="0.25">
      <c r="A178" s="8">
        <v>33725</v>
      </c>
      <c r="B178" s="72">
        <v>364.84058929999998</v>
      </c>
      <c r="C178" s="72">
        <v>19.237010699999999</v>
      </c>
      <c r="E178" s="72">
        <v>20.5773595</v>
      </c>
      <c r="F178" s="72">
        <v>17.765526099999999</v>
      </c>
      <c r="M178" s="73"/>
      <c r="N178" s="73"/>
      <c r="O178" s="73"/>
    </row>
    <row r="179" spans="1:15" x14ac:dyDescent="0.25">
      <c r="A179" s="8">
        <v>33756</v>
      </c>
      <c r="B179" s="72">
        <v>374.3482133</v>
      </c>
      <c r="C179" s="72">
        <v>19.757840399999999</v>
      </c>
      <c r="E179" s="72">
        <v>21.2690655</v>
      </c>
      <c r="F179" s="72">
        <v>18.048089000000001</v>
      </c>
      <c r="M179" s="73"/>
      <c r="N179" s="73"/>
      <c r="O179" s="73"/>
    </row>
    <row r="180" spans="1:15" x14ac:dyDescent="0.25">
      <c r="A180" s="8">
        <v>33786</v>
      </c>
      <c r="B180" s="72">
        <v>376.27816100000001</v>
      </c>
      <c r="C180" s="72">
        <v>19.634775699999999</v>
      </c>
      <c r="E180" s="72">
        <v>21.233174200000001</v>
      </c>
      <c r="F180" s="72">
        <v>17.802257699999998</v>
      </c>
      <c r="M180" s="73"/>
      <c r="N180" s="73"/>
      <c r="O180" s="73"/>
    </row>
    <row r="181" spans="1:15" x14ac:dyDescent="0.25">
      <c r="A181" s="8">
        <v>33817</v>
      </c>
      <c r="B181" s="72">
        <v>375.25601849999998</v>
      </c>
      <c r="C181" s="72">
        <v>19.624297800000001</v>
      </c>
      <c r="E181" s="72">
        <v>20.6629614</v>
      </c>
      <c r="F181" s="72">
        <v>18.5544385</v>
      </c>
      <c r="M181" s="73"/>
      <c r="N181" s="73"/>
      <c r="O181" s="73"/>
    </row>
    <row r="182" spans="1:15" x14ac:dyDescent="0.25">
      <c r="A182" s="8">
        <v>33848</v>
      </c>
      <c r="B182" s="72">
        <v>359.71478530000002</v>
      </c>
      <c r="C182" s="72">
        <v>19.032639799999998</v>
      </c>
      <c r="E182" s="72">
        <v>20.8530424</v>
      </c>
      <c r="F182" s="72">
        <v>17.122795400000001</v>
      </c>
      <c r="M182" s="73"/>
      <c r="N182" s="73"/>
      <c r="O182" s="73"/>
    </row>
    <row r="183" spans="1:15" x14ac:dyDescent="0.25">
      <c r="A183" s="8">
        <v>33878</v>
      </c>
      <c r="B183" s="72">
        <v>383.19917839999999</v>
      </c>
      <c r="C183" s="72">
        <v>20.135534499999999</v>
      </c>
      <c r="E183" s="72">
        <v>22.288129099999999</v>
      </c>
      <c r="F183" s="72">
        <v>17.697236</v>
      </c>
      <c r="M183" s="73"/>
      <c r="N183" s="73"/>
      <c r="O183" s="73"/>
    </row>
    <row r="184" spans="1:15" x14ac:dyDescent="0.25">
      <c r="A184" s="8">
        <v>33909</v>
      </c>
      <c r="B184" s="72">
        <v>371.37413429999998</v>
      </c>
      <c r="C184" s="72">
        <v>19.8749948</v>
      </c>
      <c r="E184" s="72">
        <v>21.6083</v>
      </c>
      <c r="F184" s="72">
        <v>17.6934319</v>
      </c>
      <c r="M184" s="73"/>
      <c r="N184" s="73"/>
      <c r="O184" s="73"/>
    </row>
    <row r="185" spans="1:15" x14ac:dyDescent="0.25">
      <c r="A185" s="8">
        <v>33939</v>
      </c>
      <c r="B185" s="72">
        <v>359.20385099999999</v>
      </c>
      <c r="C185" s="72">
        <v>19.1313</v>
      </c>
      <c r="E185" s="72">
        <v>20.324543599999998</v>
      </c>
      <c r="F185" s="72">
        <v>17.815580400000002</v>
      </c>
      <c r="M185" s="73"/>
      <c r="N185" s="73"/>
      <c r="O185" s="73"/>
    </row>
    <row r="186" spans="1:15" x14ac:dyDescent="0.25">
      <c r="A186" s="8">
        <v>33970</v>
      </c>
      <c r="B186" s="72">
        <v>348.86107349999997</v>
      </c>
      <c r="C186" s="72">
        <v>18.386438299999998</v>
      </c>
      <c r="E186" s="72">
        <v>19.724800299999998</v>
      </c>
      <c r="F186" s="72">
        <v>16.701056900000001</v>
      </c>
      <c r="M186" s="73"/>
      <c r="N186" s="73"/>
      <c r="O186" s="73"/>
    </row>
    <row r="187" spans="1:15" x14ac:dyDescent="0.25">
      <c r="A187" s="8">
        <v>34001</v>
      </c>
      <c r="B187" s="72">
        <v>350.96540859999999</v>
      </c>
      <c r="C187" s="72">
        <v>18.7576128</v>
      </c>
      <c r="E187" s="72">
        <v>20.5605522</v>
      </c>
      <c r="F187" s="72">
        <v>16.8296904</v>
      </c>
      <c r="M187" s="73"/>
      <c r="N187" s="73"/>
      <c r="O187" s="73"/>
    </row>
    <row r="188" spans="1:15" x14ac:dyDescent="0.25">
      <c r="A188" s="8">
        <v>34029</v>
      </c>
      <c r="B188" s="72">
        <v>347.1293728</v>
      </c>
      <c r="C188" s="72">
        <v>18.636691299999999</v>
      </c>
      <c r="E188" s="72">
        <v>20.143187300000001</v>
      </c>
      <c r="F188" s="72">
        <v>17.055265599999998</v>
      </c>
      <c r="M188" s="73"/>
      <c r="N188" s="73"/>
      <c r="O188" s="73"/>
    </row>
    <row r="189" spans="1:15" x14ac:dyDescent="0.25">
      <c r="A189" s="8">
        <v>34060</v>
      </c>
      <c r="B189" s="72">
        <v>339.81200680000001</v>
      </c>
      <c r="C189" s="72">
        <v>18.415627700000002</v>
      </c>
      <c r="E189" s="72">
        <v>20.2194121</v>
      </c>
      <c r="F189" s="72">
        <v>16.3990604</v>
      </c>
      <c r="M189" s="73"/>
      <c r="N189" s="73"/>
      <c r="O189" s="73"/>
    </row>
    <row r="190" spans="1:15" x14ac:dyDescent="0.25">
      <c r="A190" s="8">
        <v>34090</v>
      </c>
      <c r="B190" s="72">
        <v>337.93568490000001</v>
      </c>
      <c r="C190" s="72">
        <v>18.2945469</v>
      </c>
      <c r="E190" s="72">
        <v>19.754344499999998</v>
      </c>
      <c r="F190" s="72">
        <v>16.604081099999998</v>
      </c>
      <c r="M190" s="73"/>
      <c r="N190" s="73"/>
      <c r="O190" s="73"/>
    </row>
    <row r="191" spans="1:15" x14ac:dyDescent="0.25">
      <c r="A191" s="8">
        <v>34121</v>
      </c>
      <c r="B191" s="72">
        <v>351.53546979999999</v>
      </c>
      <c r="C191" s="72">
        <v>18.910340600000001</v>
      </c>
      <c r="E191" s="72">
        <v>20.066559000000002</v>
      </c>
      <c r="F191" s="72">
        <v>17.599968199999999</v>
      </c>
      <c r="M191" s="73"/>
      <c r="N191" s="73"/>
      <c r="O191" s="73"/>
    </row>
    <row r="192" spans="1:15" x14ac:dyDescent="0.25">
      <c r="A192" s="8">
        <v>34151</v>
      </c>
      <c r="B192" s="72">
        <v>340.86648020000001</v>
      </c>
      <c r="C192" s="72">
        <v>18.405003600000001</v>
      </c>
      <c r="E192" s="72">
        <v>19.709153199999999</v>
      </c>
      <c r="F192" s="72">
        <v>17.0342199</v>
      </c>
      <c r="M192" s="73"/>
      <c r="N192" s="73"/>
      <c r="O192" s="73"/>
    </row>
    <row r="193" spans="1:15" x14ac:dyDescent="0.25">
      <c r="A193" s="8">
        <v>34182</v>
      </c>
      <c r="B193" s="72">
        <v>349.01347779999998</v>
      </c>
      <c r="C193" s="72">
        <v>18.804601600000002</v>
      </c>
      <c r="E193" s="72">
        <v>20.297947300000001</v>
      </c>
      <c r="F193" s="72">
        <v>17.132294099999999</v>
      </c>
      <c r="M193" s="73"/>
      <c r="N193" s="73"/>
      <c r="O193" s="73"/>
    </row>
    <row r="194" spans="1:15" x14ac:dyDescent="0.25">
      <c r="A194" s="8">
        <v>34213</v>
      </c>
      <c r="B194" s="72">
        <v>345.97593940000002</v>
      </c>
      <c r="C194" s="72">
        <v>18.6699381</v>
      </c>
      <c r="E194" s="72">
        <v>19.5303161</v>
      </c>
      <c r="F194" s="72">
        <v>17.802575999999998</v>
      </c>
      <c r="M194" s="73"/>
      <c r="N194" s="73"/>
      <c r="O194" s="73"/>
    </row>
    <row r="195" spans="1:15" x14ac:dyDescent="0.25">
      <c r="A195" s="8">
        <v>34243</v>
      </c>
      <c r="B195" s="72">
        <v>349.44529740000002</v>
      </c>
      <c r="C195" s="72">
        <v>18.747079599999999</v>
      </c>
      <c r="E195" s="72">
        <v>19.359772299999999</v>
      </c>
      <c r="F195" s="72">
        <v>17.9442466</v>
      </c>
      <c r="M195" s="73"/>
      <c r="N195" s="73"/>
      <c r="O195" s="73"/>
    </row>
    <row r="196" spans="1:15" x14ac:dyDescent="0.25">
      <c r="A196" s="8">
        <v>34274</v>
      </c>
      <c r="B196" s="72">
        <v>342.51714520000002</v>
      </c>
      <c r="C196" s="72">
        <v>18.2919062</v>
      </c>
      <c r="E196" s="72">
        <v>18.508444000000001</v>
      </c>
      <c r="F196" s="72">
        <v>17.777145999999998</v>
      </c>
      <c r="M196" s="73"/>
      <c r="N196" s="73"/>
      <c r="O196" s="73"/>
    </row>
    <row r="197" spans="1:15" x14ac:dyDescent="0.25">
      <c r="A197" s="8">
        <v>34304</v>
      </c>
      <c r="B197" s="72">
        <v>339.8651946</v>
      </c>
      <c r="C197" s="72">
        <v>18.255175099999999</v>
      </c>
      <c r="E197" s="72">
        <v>18.9621198</v>
      </c>
      <c r="F197" s="72">
        <v>17.5046143</v>
      </c>
      <c r="M197" s="73"/>
      <c r="N197" s="73"/>
      <c r="O197" s="73"/>
    </row>
    <row r="198" spans="1:15" x14ac:dyDescent="0.25">
      <c r="A198" s="8">
        <v>34335</v>
      </c>
      <c r="B198" s="72">
        <v>344.41579189999999</v>
      </c>
      <c r="C198" s="72">
        <v>18.150214699999999</v>
      </c>
      <c r="E198" s="72">
        <v>17.7987079</v>
      </c>
      <c r="F198" s="72">
        <v>18.429367299999999</v>
      </c>
      <c r="M198" s="73"/>
      <c r="N198" s="73"/>
      <c r="O198" s="73"/>
    </row>
    <row r="199" spans="1:15" x14ac:dyDescent="0.25">
      <c r="A199" s="8">
        <v>34366</v>
      </c>
      <c r="B199" s="72">
        <v>341.91572830000001</v>
      </c>
      <c r="C199" s="72">
        <v>18.082318600000001</v>
      </c>
      <c r="E199" s="72">
        <v>19.038459</v>
      </c>
      <c r="F199" s="72">
        <v>17.1424637</v>
      </c>
      <c r="M199" s="73"/>
      <c r="N199" s="73"/>
      <c r="O199" s="73"/>
    </row>
    <row r="200" spans="1:15" x14ac:dyDescent="0.25">
      <c r="A200" s="8">
        <v>34394</v>
      </c>
      <c r="B200" s="72">
        <v>346.83193169999998</v>
      </c>
      <c r="C200" s="72">
        <v>18.2121374</v>
      </c>
      <c r="E200" s="72">
        <v>18.799923400000001</v>
      </c>
      <c r="F200" s="72">
        <v>17.535432799999999</v>
      </c>
      <c r="M200" s="73"/>
      <c r="N200" s="73"/>
      <c r="O200" s="73"/>
    </row>
    <row r="201" spans="1:15" x14ac:dyDescent="0.25">
      <c r="A201" s="8">
        <v>34425</v>
      </c>
      <c r="B201" s="72">
        <v>334.95928520000001</v>
      </c>
      <c r="C201" s="72">
        <v>17.805500200000001</v>
      </c>
      <c r="E201" s="72">
        <v>18.756754399999998</v>
      </c>
      <c r="F201" s="72">
        <v>16.8317789</v>
      </c>
      <c r="M201" s="73"/>
      <c r="N201" s="73"/>
      <c r="O201" s="73"/>
    </row>
    <row r="202" spans="1:15" x14ac:dyDescent="0.25">
      <c r="A202" s="8">
        <v>34455</v>
      </c>
      <c r="B202" s="72">
        <v>326.27695640000002</v>
      </c>
      <c r="C202" s="72">
        <v>17.376804400000001</v>
      </c>
      <c r="E202" s="72">
        <v>18.5500398</v>
      </c>
      <c r="F202" s="72">
        <v>16.005560899999999</v>
      </c>
      <c r="M202" s="73"/>
      <c r="N202" s="73"/>
      <c r="O202" s="73"/>
    </row>
    <row r="203" spans="1:15" x14ac:dyDescent="0.25">
      <c r="A203" s="8">
        <v>34486</v>
      </c>
      <c r="B203" s="72">
        <v>324.25733339999999</v>
      </c>
      <c r="C203" s="72">
        <v>17.1574138</v>
      </c>
      <c r="E203" s="72">
        <v>17.682783400000002</v>
      </c>
      <c r="F203" s="72">
        <v>16.607521200000001</v>
      </c>
      <c r="M203" s="73"/>
      <c r="N203" s="73"/>
      <c r="O203" s="73"/>
    </row>
    <row r="204" spans="1:15" x14ac:dyDescent="0.25">
      <c r="A204" s="8">
        <v>34516</v>
      </c>
      <c r="B204" s="72">
        <v>315.59820189999999</v>
      </c>
      <c r="C204" s="72">
        <v>16.5311925</v>
      </c>
      <c r="E204" s="72">
        <v>17.105592300000001</v>
      </c>
      <c r="F204" s="72">
        <v>16.249432599999999</v>
      </c>
      <c r="M204" s="73"/>
      <c r="N204" s="73"/>
      <c r="O204" s="73"/>
    </row>
    <row r="205" spans="1:15" x14ac:dyDescent="0.25">
      <c r="A205" s="8">
        <v>34547</v>
      </c>
      <c r="B205" s="72">
        <v>312.70557300000002</v>
      </c>
      <c r="C205" s="72">
        <v>16.4986514</v>
      </c>
      <c r="E205" s="72">
        <v>17.045232899999998</v>
      </c>
      <c r="F205" s="72">
        <v>16.045702200000001</v>
      </c>
      <c r="M205" s="73"/>
      <c r="N205" s="73"/>
      <c r="O205" s="73"/>
    </row>
    <row r="206" spans="1:15" x14ac:dyDescent="0.25">
      <c r="A206" s="8">
        <v>34578</v>
      </c>
      <c r="B206" s="72">
        <v>311.81349940000001</v>
      </c>
      <c r="C206" s="72">
        <v>16.445049900000001</v>
      </c>
      <c r="E206" s="72">
        <v>16.609666699999998</v>
      </c>
      <c r="F206" s="72">
        <v>16.031241999999999</v>
      </c>
      <c r="M206" s="73"/>
      <c r="N206" s="73"/>
      <c r="O206" s="73"/>
    </row>
    <row r="207" spans="1:15" x14ac:dyDescent="0.25">
      <c r="A207" s="8">
        <v>34608</v>
      </c>
      <c r="B207" s="72">
        <v>292.83145919999998</v>
      </c>
      <c r="C207" s="72">
        <v>15.436548</v>
      </c>
      <c r="E207" s="72">
        <v>15.8214436</v>
      </c>
      <c r="F207" s="72">
        <v>14.848618500000001</v>
      </c>
      <c r="M207" s="73"/>
      <c r="N207" s="73"/>
      <c r="O207" s="73"/>
    </row>
    <row r="208" spans="1:15" x14ac:dyDescent="0.25">
      <c r="A208" s="8">
        <v>34639</v>
      </c>
      <c r="B208" s="72">
        <v>292.5073294</v>
      </c>
      <c r="C208" s="72">
        <v>15.3757544</v>
      </c>
      <c r="E208" s="72">
        <v>16.3485616</v>
      </c>
      <c r="F208" s="72">
        <v>14.171133599999999</v>
      </c>
      <c r="M208" s="73"/>
      <c r="N208" s="73"/>
      <c r="O208" s="73"/>
    </row>
    <row r="209" spans="1:15" x14ac:dyDescent="0.25">
      <c r="A209" s="8">
        <v>34669</v>
      </c>
      <c r="B209" s="72">
        <v>286.38467709999998</v>
      </c>
      <c r="C209" s="72">
        <v>15.091149700000001</v>
      </c>
      <c r="E209" s="72">
        <v>15.7045444</v>
      </c>
      <c r="F209" s="72">
        <v>14.572949299999999</v>
      </c>
      <c r="M209" s="73"/>
      <c r="N209" s="73"/>
      <c r="O209" s="73"/>
    </row>
    <row r="210" spans="1:15" x14ac:dyDescent="0.25">
      <c r="A210" s="8">
        <v>34700</v>
      </c>
      <c r="B210" s="72">
        <v>291.28478469999999</v>
      </c>
      <c r="C210" s="72">
        <v>15.342524600000001</v>
      </c>
      <c r="E210" s="72">
        <v>15.5185426</v>
      </c>
      <c r="F210" s="72">
        <v>15.0430674</v>
      </c>
      <c r="M210" s="73"/>
      <c r="N210" s="73"/>
      <c r="O210" s="73"/>
    </row>
    <row r="211" spans="1:15" x14ac:dyDescent="0.25">
      <c r="A211" s="8">
        <v>34731</v>
      </c>
      <c r="B211" s="72">
        <v>298.56566509999999</v>
      </c>
      <c r="C211" s="72">
        <v>15.522565500000001</v>
      </c>
      <c r="E211" s="72">
        <v>15.370384100000001</v>
      </c>
      <c r="F211" s="72">
        <v>15.826010200000001</v>
      </c>
      <c r="M211" s="73"/>
      <c r="N211" s="73"/>
      <c r="O211" s="73"/>
    </row>
    <row r="212" spans="1:15" x14ac:dyDescent="0.25">
      <c r="A212" s="8">
        <v>34759</v>
      </c>
      <c r="B212" s="72">
        <v>284.37402889999998</v>
      </c>
      <c r="C212" s="72">
        <v>14.9063959</v>
      </c>
      <c r="E212" s="72">
        <v>14.7137584</v>
      </c>
      <c r="F212" s="72">
        <v>14.967572499999999</v>
      </c>
      <c r="M212" s="73"/>
      <c r="N212" s="73"/>
      <c r="O212" s="73"/>
    </row>
    <row r="213" spans="1:15" x14ac:dyDescent="0.25">
      <c r="A213" s="8">
        <v>34790</v>
      </c>
      <c r="B213" s="72">
        <v>277.1747527</v>
      </c>
      <c r="C213" s="72">
        <v>14.5242731</v>
      </c>
      <c r="E213" s="72">
        <v>14.7115648</v>
      </c>
      <c r="F213" s="72">
        <v>14.303415899999999</v>
      </c>
      <c r="M213" s="73"/>
      <c r="N213" s="73"/>
      <c r="O213" s="73"/>
    </row>
    <row r="214" spans="1:15" x14ac:dyDescent="0.25">
      <c r="A214" s="8">
        <v>34820</v>
      </c>
      <c r="B214" s="72">
        <v>296.89157139999998</v>
      </c>
      <c r="C214" s="72">
        <v>15.5245873</v>
      </c>
      <c r="E214" s="72">
        <v>15.8811883</v>
      </c>
      <c r="F214" s="72">
        <v>15.0758461</v>
      </c>
      <c r="M214" s="73"/>
      <c r="N214" s="73"/>
      <c r="O214" s="73"/>
    </row>
    <row r="215" spans="1:15" x14ac:dyDescent="0.25">
      <c r="A215" s="8">
        <v>34851</v>
      </c>
      <c r="B215" s="72">
        <v>292.58153520000002</v>
      </c>
      <c r="C215" s="72">
        <v>15.225633699999999</v>
      </c>
      <c r="E215" s="72">
        <v>16.117842799999998</v>
      </c>
      <c r="F215" s="72">
        <v>14.211346300000001</v>
      </c>
      <c r="M215" s="73"/>
      <c r="N215" s="73"/>
      <c r="O215" s="73"/>
    </row>
    <row r="216" spans="1:15" x14ac:dyDescent="0.25">
      <c r="A216" s="8">
        <v>34881</v>
      </c>
      <c r="B216" s="72">
        <v>287.47805310000001</v>
      </c>
      <c r="C216" s="72">
        <v>15.0731558</v>
      </c>
      <c r="E216" s="72">
        <v>16.198443000000001</v>
      </c>
      <c r="F216" s="72">
        <v>14.22034</v>
      </c>
      <c r="M216" s="73"/>
      <c r="N216" s="73"/>
      <c r="O216" s="73"/>
    </row>
    <row r="217" spans="1:15" x14ac:dyDescent="0.25">
      <c r="A217" s="8">
        <v>34912</v>
      </c>
      <c r="B217" s="72">
        <v>283.2830434</v>
      </c>
      <c r="C217" s="72">
        <v>14.7691541</v>
      </c>
      <c r="E217" s="72">
        <v>14.833215600000001</v>
      </c>
      <c r="F217" s="72">
        <v>14.900230199999999</v>
      </c>
      <c r="M217" s="73"/>
      <c r="N217" s="73"/>
      <c r="O217" s="73"/>
    </row>
    <row r="218" spans="1:15" x14ac:dyDescent="0.25">
      <c r="A218" s="8">
        <v>34943</v>
      </c>
      <c r="B218" s="72">
        <v>292.41445399999998</v>
      </c>
      <c r="C218" s="72">
        <v>15.3285009</v>
      </c>
      <c r="E218" s="72">
        <v>16.010628000000001</v>
      </c>
      <c r="F218" s="72">
        <v>14.3400643</v>
      </c>
      <c r="M218" s="73"/>
      <c r="N218" s="73"/>
      <c r="O218" s="73"/>
    </row>
    <row r="219" spans="1:15" x14ac:dyDescent="0.25">
      <c r="A219" s="8">
        <v>34973</v>
      </c>
      <c r="B219" s="72">
        <v>298.04243050000002</v>
      </c>
      <c r="C219" s="72">
        <v>15.658978100000001</v>
      </c>
      <c r="E219" s="72">
        <v>16.0134033</v>
      </c>
      <c r="F219" s="72">
        <v>15.1565324</v>
      </c>
      <c r="M219" s="73"/>
      <c r="N219" s="73"/>
      <c r="O219" s="73"/>
    </row>
    <row r="220" spans="1:15" x14ac:dyDescent="0.25">
      <c r="A220" s="8">
        <v>35004</v>
      </c>
      <c r="B220" s="72">
        <v>300.56651010000002</v>
      </c>
      <c r="C220" s="72">
        <v>15.680865000000001</v>
      </c>
      <c r="E220" s="72">
        <v>15.9678524</v>
      </c>
      <c r="F220" s="72">
        <v>15.097065799999999</v>
      </c>
      <c r="M220" s="73"/>
      <c r="N220" s="73"/>
      <c r="O220" s="73"/>
    </row>
    <row r="221" spans="1:15" x14ac:dyDescent="0.25">
      <c r="A221" s="8">
        <v>35034</v>
      </c>
      <c r="B221" s="72">
        <v>284.0417291</v>
      </c>
      <c r="C221" s="72">
        <v>15.0558301</v>
      </c>
      <c r="E221" s="72">
        <v>15.731651299999999</v>
      </c>
      <c r="F221" s="72">
        <v>14.4694518</v>
      </c>
      <c r="M221" s="73"/>
      <c r="N221" s="73"/>
      <c r="O221" s="73"/>
    </row>
    <row r="222" spans="1:15" x14ac:dyDescent="0.25">
      <c r="A222" s="8">
        <v>35065</v>
      </c>
      <c r="B222" s="72">
        <v>304.09488069999998</v>
      </c>
      <c r="C222" s="72">
        <v>15.946592000000001</v>
      </c>
      <c r="E222" s="72">
        <v>16.934897899999999</v>
      </c>
      <c r="F222" s="72">
        <v>14.729314799999999</v>
      </c>
      <c r="M222" s="73"/>
      <c r="N222" s="73"/>
      <c r="O222" s="73"/>
    </row>
    <row r="223" spans="1:15" x14ac:dyDescent="0.25">
      <c r="A223" s="8">
        <v>35096</v>
      </c>
      <c r="B223" s="72">
        <v>290.63549640000002</v>
      </c>
      <c r="C223" s="72">
        <v>15.386416799999999</v>
      </c>
      <c r="E223" s="72">
        <v>15.965989499999999</v>
      </c>
      <c r="F223" s="72">
        <v>14.9177424</v>
      </c>
      <c r="M223" s="73"/>
      <c r="N223" s="73"/>
      <c r="O223" s="73"/>
    </row>
    <row r="224" spans="1:15" x14ac:dyDescent="0.25">
      <c r="A224" s="8">
        <v>35125</v>
      </c>
      <c r="B224" s="72">
        <v>294.0783586</v>
      </c>
      <c r="C224" s="72">
        <v>15.584080699999999</v>
      </c>
      <c r="E224" s="72">
        <v>16.498481099999999</v>
      </c>
      <c r="F224" s="72">
        <v>14.4680365</v>
      </c>
      <c r="M224" s="73"/>
      <c r="N224" s="73"/>
      <c r="O224" s="73"/>
    </row>
    <row r="225" spans="1:15" x14ac:dyDescent="0.25">
      <c r="A225" s="8">
        <v>35156</v>
      </c>
      <c r="B225" s="72">
        <v>302.16278549999998</v>
      </c>
      <c r="C225" s="72">
        <v>15.8093757</v>
      </c>
      <c r="E225" s="72">
        <v>16.7325199</v>
      </c>
      <c r="F225" s="72">
        <v>14.799850299999999</v>
      </c>
      <c r="M225" s="73"/>
      <c r="N225" s="73"/>
      <c r="O225" s="73"/>
    </row>
    <row r="226" spans="1:15" x14ac:dyDescent="0.25">
      <c r="A226" s="8">
        <v>35186</v>
      </c>
      <c r="B226" s="72">
        <v>294.12964720000002</v>
      </c>
      <c r="C226" s="72">
        <v>15.455007</v>
      </c>
      <c r="E226" s="72">
        <v>16.208430799999999</v>
      </c>
      <c r="F226" s="72">
        <v>14.583311699999999</v>
      </c>
      <c r="M226" s="73"/>
      <c r="N226" s="73"/>
      <c r="O226" s="73"/>
    </row>
    <row r="227" spans="1:15" x14ac:dyDescent="0.25">
      <c r="A227" s="8">
        <v>35217</v>
      </c>
      <c r="B227" s="72">
        <v>280.39940739999997</v>
      </c>
      <c r="C227" s="72">
        <v>14.8431038</v>
      </c>
      <c r="E227" s="72">
        <v>15.8185427</v>
      </c>
      <c r="F227" s="72">
        <v>13.6940249</v>
      </c>
      <c r="M227" s="73"/>
      <c r="N227" s="73"/>
      <c r="O227" s="73"/>
    </row>
    <row r="228" spans="1:15" x14ac:dyDescent="0.25">
      <c r="A228" s="8">
        <v>35247</v>
      </c>
      <c r="B228" s="72">
        <v>297.31245560000002</v>
      </c>
      <c r="C228" s="72">
        <v>15.614149599999999</v>
      </c>
      <c r="E228" s="72">
        <v>15.8790256</v>
      </c>
      <c r="F228" s="72">
        <v>15.858471099999999</v>
      </c>
      <c r="M228" s="73"/>
      <c r="N228" s="73"/>
      <c r="O228" s="73"/>
    </row>
    <row r="229" spans="1:15" x14ac:dyDescent="0.25">
      <c r="A229" s="8">
        <v>35278</v>
      </c>
      <c r="B229" s="72">
        <v>292.87601910000001</v>
      </c>
      <c r="C229" s="72">
        <v>15.3811161</v>
      </c>
      <c r="E229" s="72">
        <v>16.0124481</v>
      </c>
      <c r="F229" s="72">
        <v>14.9032274</v>
      </c>
      <c r="M229" s="73"/>
      <c r="N229" s="73"/>
      <c r="O229" s="73"/>
    </row>
    <row r="230" spans="1:15" x14ac:dyDescent="0.25">
      <c r="A230" s="8">
        <v>35309</v>
      </c>
      <c r="B230" s="72">
        <v>291.58773939999998</v>
      </c>
      <c r="C230" s="72">
        <v>15.521637500000001</v>
      </c>
      <c r="E230" s="72">
        <v>15.949888100000001</v>
      </c>
      <c r="F230" s="72">
        <v>14.9597155</v>
      </c>
      <c r="M230" s="73"/>
      <c r="N230" s="73"/>
      <c r="O230" s="73"/>
    </row>
    <row r="231" spans="1:15" x14ac:dyDescent="0.25">
      <c r="A231" s="8">
        <v>35339</v>
      </c>
      <c r="B231" s="72">
        <v>310.78321899999997</v>
      </c>
      <c r="C231" s="72">
        <v>16.420165900000001</v>
      </c>
      <c r="E231" s="72">
        <v>17.665394899999999</v>
      </c>
      <c r="F231" s="72">
        <v>14.914357300000001</v>
      </c>
      <c r="M231" s="73"/>
      <c r="N231" s="73"/>
      <c r="O231" s="73"/>
    </row>
    <row r="232" spans="1:15" x14ac:dyDescent="0.25">
      <c r="A232" s="8">
        <v>35370</v>
      </c>
      <c r="B232" s="72">
        <v>290.49926169999998</v>
      </c>
      <c r="C232" s="72">
        <v>15.633257199999999</v>
      </c>
      <c r="E232" s="72">
        <v>16.636976400000002</v>
      </c>
      <c r="F232" s="72">
        <v>14.244448200000001</v>
      </c>
      <c r="M232" s="73"/>
      <c r="N232" s="73"/>
      <c r="O232" s="73"/>
    </row>
    <row r="233" spans="1:15" x14ac:dyDescent="0.25">
      <c r="A233" s="8">
        <v>35400</v>
      </c>
      <c r="B233" s="72">
        <v>304.3463514</v>
      </c>
      <c r="C233" s="72">
        <v>16.247499999999999</v>
      </c>
      <c r="E233" s="72">
        <v>17.077128600000002</v>
      </c>
      <c r="F233" s="72">
        <v>15.459163500000001</v>
      </c>
      <c r="M233" s="73"/>
      <c r="N233" s="73"/>
      <c r="O233" s="73"/>
    </row>
    <row r="234" spans="1:15" x14ac:dyDescent="0.25">
      <c r="A234" s="8">
        <v>35431</v>
      </c>
      <c r="B234" s="72">
        <v>289.23358669999999</v>
      </c>
      <c r="C234" s="72">
        <v>15.526352599999999</v>
      </c>
      <c r="E234" s="72">
        <v>16.604005399999998</v>
      </c>
      <c r="F234" s="72">
        <v>14.218806499999999</v>
      </c>
      <c r="M234" s="73"/>
      <c r="N234" s="73"/>
      <c r="O234" s="73"/>
    </row>
    <row r="235" spans="1:15" x14ac:dyDescent="0.25">
      <c r="A235" s="8">
        <v>35462</v>
      </c>
      <c r="B235" s="72">
        <v>303.7373212</v>
      </c>
      <c r="C235" s="72">
        <v>16.478858200000001</v>
      </c>
      <c r="E235" s="72">
        <v>17.681249099999999</v>
      </c>
      <c r="F235" s="72">
        <v>15.3369385</v>
      </c>
      <c r="M235" s="73"/>
      <c r="N235" s="73"/>
      <c r="O235" s="73"/>
    </row>
    <row r="236" spans="1:15" x14ac:dyDescent="0.25">
      <c r="A236" s="8">
        <v>35490</v>
      </c>
      <c r="B236" s="72">
        <v>298.96640029999998</v>
      </c>
      <c r="C236" s="72">
        <v>16.183355200000001</v>
      </c>
      <c r="E236" s="72">
        <v>17.661294099999999</v>
      </c>
      <c r="F236" s="72">
        <v>14.3953103</v>
      </c>
      <c r="M236" s="73"/>
      <c r="N236" s="73"/>
      <c r="O236" s="73"/>
    </row>
    <row r="237" spans="1:15" x14ac:dyDescent="0.25">
      <c r="A237" s="8">
        <v>35521</v>
      </c>
      <c r="B237" s="72">
        <v>294.79076789999999</v>
      </c>
      <c r="C237" s="72">
        <v>16.081104499999999</v>
      </c>
      <c r="E237" s="72">
        <v>17.198143600000002</v>
      </c>
      <c r="F237" s="72">
        <v>14.908306400000001</v>
      </c>
      <c r="M237" s="73"/>
      <c r="N237" s="73"/>
      <c r="O237" s="73"/>
    </row>
    <row r="238" spans="1:15" x14ac:dyDescent="0.25">
      <c r="A238" s="8">
        <v>35551</v>
      </c>
      <c r="B238" s="72">
        <v>291.8413941</v>
      </c>
      <c r="C238" s="72">
        <v>15.9460514</v>
      </c>
      <c r="E238" s="72">
        <v>16.9014813</v>
      </c>
      <c r="F238" s="72">
        <v>14.832520199999999</v>
      </c>
      <c r="M238" s="73"/>
      <c r="N238" s="73"/>
      <c r="O238" s="73"/>
    </row>
    <row r="239" spans="1:15" x14ac:dyDescent="0.25">
      <c r="A239" s="8">
        <v>35582</v>
      </c>
      <c r="B239" s="72">
        <v>292.35782460000001</v>
      </c>
      <c r="C239" s="72">
        <v>16.084360700000001</v>
      </c>
      <c r="E239" s="72">
        <v>16.6393193</v>
      </c>
      <c r="F239" s="72">
        <v>15.307309699999999</v>
      </c>
      <c r="M239" s="73"/>
      <c r="N239" s="73"/>
      <c r="O239" s="73"/>
    </row>
    <row r="240" spans="1:15" x14ac:dyDescent="0.25">
      <c r="A240" s="8">
        <v>35612</v>
      </c>
      <c r="B240" s="72">
        <v>295.64554099999998</v>
      </c>
      <c r="C240" s="72">
        <v>16.2598375</v>
      </c>
      <c r="E240" s="72">
        <v>17.7759134</v>
      </c>
      <c r="F240" s="72">
        <v>15.0694222</v>
      </c>
      <c r="M240" s="73"/>
      <c r="N240" s="73"/>
      <c r="O240" s="73"/>
    </row>
    <row r="241" spans="1:15" x14ac:dyDescent="0.25">
      <c r="A241" s="8">
        <v>35643</v>
      </c>
      <c r="B241" s="72">
        <v>287.10182739999999</v>
      </c>
      <c r="C241" s="72">
        <v>16.029708899999999</v>
      </c>
      <c r="E241" s="72">
        <v>17.0680896</v>
      </c>
      <c r="F241" s="72">
        <v>15.1342832</v>
      </c>
      <c r="M241" s="73"/>
      <c r="N241" s="73"/>
      <c r="O241" s="73"/>
    </row>
    <row r="242" spans="1:15" x14ac:dyDescent="0.25">
      <c r="A242" s="8">
        <v>35674</v>
      </c>
      <c r="B242" s="72">
        <v>281.31613049999999</v>
      </c>
      <c r="C242" s="72">
        <v>15.7009194</v>
      </c>
      <c r="E242" s="72">
        <v>17.366467199999999</v>
      </c>
      <c r="F242" s="72">
        <v>13.6190005</v>
      </c>
      <c r="M242" s="73"/>
      <c r="N242" s="73"/>
      <c r="O242" s="73"/>
    </row>
    <row r="243" spans="1:15" x14ac:dyDescent="0.25">
      <c r="A243" s="8">
        <v>35704</v>
      </c>
      <c r="B243" s="72">
        <v>281.32658179999999</v>
      </c>
      <c r="C243" s="72">
        <v>15.5114178</v>
      </c>
      <c r="E243" s="72">
        <v>16.631429099999998</v>
      </c>
      <c r="F243" s="72">
        <v>14.169072699999999</v>
      </c>
      <c r="M243" s="73"/>
      <c r="N243" s="73"/>
      <c r="O243" s="73"/>
    </row>
    <row r="244" spans="1:15" x14ac:dyDescent="0.25">
      <c r="A244" s="8">
        <v>35735</v>
      </c>
      <c r="B244" s="72">
        <v>281.61123079999999</v>
      </c>
      <c r="C244" s="72">
        <v>15.5120752</v>
      </c>
      <c r="E244" s="72">
        <v>16.233363600000001</v>
      </c>
      <c r="F244" s="72">
        <v>14.5044092</v>
      </c>
      <c r="M244" s="73"/>
      <c r="N244" s="73"/>
      <c r="O244" s="73"/>
    </row>
    <row r="245" spans="1:15" x14ac:dyDescent="0.25">
      <c r="A245" s="8">
        <v>35765</v>
      </c>
      <c r="B245" s="72">
        <v>269.4056425</v>
      </c>
      <c r="C245" s="72">
        <v>14.973118700000001</v>
      </c>
      <c r="E245" s="72">
        <v>15.762726300000001</v>
      </c>
      <c r="F245" s="72">
        <v>14.2048627</v>
      </c>
      <c r="M245" s="73"/>
      <c r="N245" s="73"/>
      <c r="O245" s="73"/>
    </row>
    <row r="246" spans="1:15" x14ac:dyDescent="0.25">
      <c r="A246" s="8">
        <v>35796</v>
      </c>
      <c r="B246" s="72">
        <v>272.697001</v>
      </c>
      <c r="C246" s="72">
        <v>15.032828500000001</v>
      </c>
      <c r="E246" s="72">
        <v>15.2758425</v>
      </c>
      <c r="F246" s="72">
        <v>14.627276500000001</v>
      </c>
      <c r="M246" s="73"/>
      <c r="N246" s="73"/>
      <c r="O246" s="73"/>
    </row>
    <row r="247" spans="1:15" x14ac:dyDescent="0.25">
      <c r="A247" s="8">
        <v>35827</v>
      </c>
      <c r="B247" s="72">
        <v>260.62989829999998</v>
      </c>
      <c r="C247" s="72">
        <v>14.503349800000001</v>
      </c>
      <c r="E247" s="72">
        <v>15.435955699999999</v>
      </c>
      <c r="F247" s="72">
        <v>13.6134813</v>
      </c>
      <c r="M247" s="73"/>
      <c r="N247" s="73"/>
      <c r="O247" s="73"/>
    </row>
    <row r="248" spans="1:15" x14ac:dyDescent="0.25">
      <c r="A248" s="8">
        <v>35855</v>
      </c>
      <c r="B248" s="72">
        <v>265.91979420000001</v>
      </c>
      <c r="C248" s="72">
        <v>14.7637707</v>
      </c>
      <c r="E248" s="72">
        <v>15.671409000000001</v>
      </c>
      <c r="F248" s="72">
        <v>13.7384697</v>
      </c>
      <c r="M248" s="73"/>
      <c r="N248" s="73"/>
      <c r="O248" s="73"/>
    </row>
    <row r="249" spans="1:15" x14ac:dyDescent="0.25">
      <c r="A249" s="8">
        <v>35886</v>
      </c>
      <c r="B249" s="72">
        <v>263.3910214</v>
      </c>
      <c r="C249" s="72">
        <v>14.6980381</v>
      </c>
      <c r="E249" s="72">
        <v>15.026797</v>
      </c>
      <c r="F249" s="72">
        <v>14.4202461</v>
      </c>
      <c r="M249" s="73"/>
      <c r="N249" s="73"/>
      <c r="O249" s="73"/>
    </row>
    <row r="250" spans="1:15" x14ac:dyDescent="0.25">
      <c r="A250" s="8">
        <v>35916</v>
      </c>
      <c r="B250" s="72">
        <v>259.6488205</v>
      </c>
      <c r="C250" s="72">
        <v>14.483532200000001</v>
      </c>
      <c r="E250" s="72">
        <v>15.505228799999999</v>
      </c>
      <c r="F250" s="72">
        <v>13.309780699999999</v>
      </c>
      <c r="M250" s="73"/>
      <c r="N250" s="73"/>
      <c r="O250" s="73"/>
    </row>
    <row r="251" spans="1:15" x14ac:dyDescent="0.25">
      <c r="A251" s="8">
        <v>35947</v>
      </c>
      <c r="B251" s="72">
        <v>271.3793579</v>
      </c>
      <c r="C251" s="72">
        <v>15.0500025</v>
      </c>
      <c r="E251" s="72">
        <v>16.277317</v>
      </c>
      <c r="F251" s="72">
        <v>13.4518363</v>
      </c>
      <c r="M251" s="73"/>
      <c r="N251" s="73"/>
      <c r="O251" s="73"/>
    </row>
    <row r="252" spans="1:15" x14ac:dyDescent="0.25">
      <c r="A252" s="8">
        <v>35977</v>
      </c>
      <c r="B252" s="72">
        <v>267.28885700000001</v>
      </c>
      <c r="C252" s="72">
        <v>14.8883417</v>
      </c>
      <c r="E252" s="72">
        <v>16.6400845</v>
      </c>
      <c r="F252" s="72">
        <v>13.4063003</v>
      </c>
      <c r="M252" s="73"/>
      <c r="N252" s="73"/>
      <c r="O252" s="73"/>
    </row>
    <row r="253" spans="1:15" x14ac:dyDescent="0.25">
      <c r="A253" s="8">
        <v>36008</v>
      </c>
      <c r="B253" s="72">
        <v>257.60551800000002</v>
      </c>
      <c r="C253" s="72">
        <v>14.371662499999999</v>
      </c>
      <c r="E253" s="72">
        <v>15.8097967</v>
      </c>
      <c r="F253" s="72">
        <v>13.060103</v>
      </c>
      <c r="M253" s="73"/>
      <c r="N253" s="73"/>
      <c r="O253" s="73"/>
    </row>
    <row r="254" spans="1:15" x14ac:dyDescent="0.25">
      <c r="A254" s="8">
        <v>36039</v>
      </c>
      <c r="B254" s="72">
        <v>260.40978230000002</v>
      </c>
      <c r="C254" s="72">
        <v>14.4122991</v>
      </c>
      <c r="E254" s="72">
        <v>15.4102877</v>
      </c>
      <c r="F254" s="72">
        <v>13.1227766</v>
      </c>
      <c r="M254" s="73"/>
      <c r="N254" s="73"/>
      <c r="O254" s="73"/>
    </row>
    <row r="255" spans="1:15" x14ac:dyDescent="0.25">
      <c r="A255" s="8">
        <v>36069</v>
      </c>
      <c r="B255" s="72">
        <v>247.29179959999999</v>
      </c>
      <c r="C255" s="72">
        <v>13.7044944</v>
      </c>
      <c r="E255" s="72">
        <v>14.1930561</v>
      </c>
      <c r="F255" s="72">
        <v>13.031885000000001</v>
      </c>
      <c r="M255" s="73"/>
      <c r="N255" s="73"/>
      <c r="O255" s="73"/>
    </row>
    <row r="256" spans="1:15" x14ac:dyDescent="0.25">
      <c r="A256" s="8">
        <v>36100</v>
      </c>
      <c r="B256" s="72">
        <v>259.34298480000001</v>
      </c>
      <c r="C256" s="72">
        <v>14.350683800000001</v>
      </c>
      <c r="E256" s="72">
        <v>14.6997616</v>
      </c>
      <c r="F256" s="72">
        <v>13.779757099999999</v>
      </c>
      <c r="M256" s="73"/>
      <c r="N256" s="73"/>
      <c r="O256" s="73"/>
    </row>
    <row r="257" spans="1:15" x14ac:dyDescent="0.25">
      <c r="A257" s="8">
        <v>36130</v>
      </c>
      <c r="B257" s="72">
        <v>240.0880611</v>
      </c>
      <c r="C257" s="72">
        <v>13.42883</v>
      </c>
      <c r="E257" s="72">
        <v>14.36664</v>
      </c>
      <c r="F257" s="72">
        <v>12.5297597</v>
      </c>
      <c r="M257" s="73"/>
      <c r="N257" s="73"/>
      <c r="O257" s="73"/>
    </row>
    <row r="258" spans="1:15" x14ac:dyDescent="0.25">
      <c r="A258" s="8">
        <v>36161</v>
      </c>
      <c r="B258" s="72">
        <v>237.8125689</v>
      </c>
      <c r="C258" s="72">
        <v>13.3331927</v>
      </c>
      <c r="E258" s="72">
        <v>13.903309399999999</v>
      </c>
      <c r="F258" s="72">
        <v>12.616195899999999</v>
      </c>
      <c r="M258" s="73"/>
      <c r="N258" s="73"/>
      <c r="O258" s="73"/>
    </row>
    <row r="259" spans="1:15" x14ac:dyDescent="0.25">
      <c r="A259" s="8">
        <v>36192</v>
      </c>
      <c r="B259" s="72">
        <v>237.98217829999999</v>
      </c>
      <c r="C259" s="72">
        <v>13.2704655</v>
      </c>
      <c r="E259" s="72">
        <v>13.8227137</v>
      </c>
      <c r="F259" s="72">
        <v>12.769712800000001</v>
      </c>
      <c r="M259" s="73"/>
      <c r="N259" s="73"/>
      <c r="O259" s="73"/>
    </row>
    <row r="260" spans="1:15" x14ac:dyDescent="0.25">
      <c r="A260" s="8">
        <v>36220</v>
      </c>
      <c r="B260" s="72">
        <v>244.3302937</v>
      </c>
      <c r="C260" s="72">
        <v>13.561742600000001</v>
      </c>
      <c r="E260" s="72">
        <v>13.7509581</v>
      </c>
      <c r="F260" s="72">
        <v>13.075786799999999</v>
      </c>
      <c r="M260" s="73"/>
      <c r="N260" s="73"/>
      <c r="O260" s="73"/>
    </row>
    <row r="261" spans="1:15" x14ac:dyDescent="0.25">
      <c r="A261" s="8">
        <v>36251</v>
      </c>
      <c r="B261" s="72">
        <v>242.0797274</v>
      </c>
      <c r="C261" s="72">
        <v>13.432255899999999</v>
      </c>
      <c r="E261" s="72">
        <v>13.955016000000001</v>
      </c>
      <c r="F261" s="72">
        <v>12.8463081</v>
      </c>
      <c r="M261" s="73"/>
      <c r="N261" s="73"/>
      <c r="O261" s="73"/>
    </row>
    <row r="262" spans="1:15" x14ac:dyDescent="0.25">
      <c r="A262" s="8">
        <v>36281</v>
      </c>
      <c r="B262" s="72">
        <v>239.71747569999999</v>
      </c>
      <c r="C262" s="72">
        <v>13.3986822</v>
      </c>
      <c r="E262" s="72">
        <v>13.820528899999999</v>
      </c>
      <c r="F262" s="72">
        <v>12.943952599999999</v>
      </c>
      <c r="M262" s="73"/>
      <c r="N262" s="73"/>
      <c r="O262" s="73"/>
    </row>
    <row r="263" spans="1:15" x14ac:dyDescent="0.25">
      <c r="A263" s="8">
        <v>36312</v>
      </c>
      <c r="B263" s="72">
        <v>229.65618090000001</v>
      </c>
      <c r="C263" s="72">
        <v>12.864750799999999</v>
      </c>
      <c r="E263" s="72">
        <v>13.4802508</v>
      </c>
      <c r="F263" s="72">
        <v>11.9969932</v>
      </c>
      <c r="M263" s="73"/>
      <c r="N263" s="73"/>
      <c r="O263" s="73"/>
    </row>
    <row r="264" spans="1:15" x14ac:dyDescent="0.25">
      <c r="A264" s="8">
        <v>36342</v>
      </c>
      <c r="B264" s="72">
        <v>223.40835670000001</v>
      </c>
      <c r="C264" s="72">
        <v>12.4774086</v>
      </c>
      <c r="E264" s="72">
        <v>13.6749125</v>
      </c>
      <c r="F264" s="72">
        <v>11.7325406</v>
      </c>
      <c r="M264" s="73"/>
      <c r="N264" s="73"/>
      <c r="O264" s="73"/>
    </row>
    <row r="265" spans="1:15" x14ac:dyDescent="0.25">
      <c r="A265" s="8">
        <v>36373</v>
      </c>
      <c r="B265" s="72">
        <v>238.19623279999999</v>
      </c>
      <c r="C265" s="72">
        <v>13.2608579</v>
      </c>
      <c r="E265" s="72">
        <v>14.4969754</v>
      </c>
      <c r="F265" s="72">
        <v>12.2127284</v>
      </c>
      <c r="M265" s="73"/>
      <c r="N265" s="73"/>
      <c r="O265" s="73"/>
    </row>
    <row r="266" spans="1:15" x14ac:dyDescent="0.25">
      <c r="A266" s="8">
        <v>36404</v>
      </c>
      <c r="B266" s="72">
        <v>245.30047809999999</v>
      </c>
      <c r="C266" s="72">
        <v>13.62271</v>
      </c>
      <c r="E266" s="72">
        <v>13.9838656</v>
      </c>
      <c r="F266" s="72">
        <v>12.8174914</v>
      </c>
      <c r="M266" s="73"/>
      <c r="N266" s="73"/>
      <c r="O266" s="73"/>
    </row>
    <row r="267" spans="1:15" x14ac:dyDescent="0.25">
      <c r="A267" s="8">
        <v>36434</v>
      </c>
      <c r="B267" s="72">
        <v>231.4796144</v>
      </c>
      <c r="C267" s="72">
        <v>12.831751499999999</v>
      </c>
      <c r="E267" s="72">
        <v>13.319321199999999</v>
      </c>
      <c r="F267" s="72">
        <v>12.138846900000001</v>
      </c>
      <c r="M267" s="73"/>
      <c r="N267" s="73"/>
      <c r="O267" s="73"/>
    </row>
    <row r="268" spans="1:15" x14ac:dyDescent="0.25">
      <c r="A268" s="8">
        <v>36465</v>
      </c>
      <c r="B268" s="72">
        <v>225.98162590000001</v>
      </c>
      <c r="C268" s="72">
        <v>12.635635300000001</v>
      </c>
      <c r="E268" s="72">
        <v>12.9510416</v>
      </c>
      <c r="F268" s="72">
        <v>12.099461700000001</v>
      </c>
      <c r="M268" s="73"/>
      <c r="N268" s="73"/>
      <c r="O268" s="73"/>
    </row>
    <row r="269" spans="1:15" x14ac:dyDescent="0.25">
      <c r="A269" s="8">
        <v>36495</v>
      </c>
      <c r="B269" s="72">
        <v>229.42745450000001</v>
      </c>
      <c r="C269" s="72">
        <v>12.7009685</v>
      </c>
      <c r="E269" s="72">
        <v>13.9733892</v>
      </c>
      <c r="F269" s="72">
        <v>11.381171999999999</v>
      </c>
      <c r="M269" s="73"/>
      <c r="N269" s="73"/>
      <c r="O269" s="73"/>
    </row>
    <row r="270" spans="1:15" x14ac:dyDescent="0.25">
      <c r="A270" s="8">
        <v>36526</v>
      </c>
      <c r="B270" s="72">
        <v>227.91437550000001</v>
      </c>
      <c r="C270" s="72">
        <v>12.735318700000001</v>
      </c>
      <c r="E270" s="72">
        <v>13.415311900000001</v>
      </c>
      <c r="F270" s="72">
        <v>12.051589</v>
      </c>
      <c r="M270" s="73"/>
      <c r="N270" s="73"/>
      <c r="O270" s="73"/>
    </row>
    <row r="271" spans="1:15" x14ac:dyDescent="0.25">
      <c r="A271" s="8">
        <v>36557</v>
      </c>
      <c r="B271" s="72">
        <v>229.76017490000001</v>
      </c>
      <c r="C271" s="72">
        <v>12.751599199999999</v>
      </c>
      <c r="E271" s="72">
        <v>13.325363599999999</v>
      </c>
      <c r="F271" s="72">
        <v>12.202902399999999</v>
      </c>
      <c r="M271" s="73"/>
      <c r="N271" s="73"/>
      <c r="O271" s="73"/>
    </row>
    <row r="272" spans="1:15" x14ac:dyDescent="0.25">
      <c r="A272" s="8">
        <v>36586</v>
      </c>
      <c r="B272" s="72">
        <v>219.9465797</v>
      </c>
      <c r="C272" s="72">
        <v>12.160647300000001</v>
      </c>
      <c r="E272" s="72">
        <v>12.5912375</v>
      </c>
      <c r="F272" s="72">
        <v>11.484564600000001</v>
      </c>
      <c r="M272" s="73"/>
      <c r="N272" s="73"/>
      <c r="O272" s="73"/>
    </row>
    <row r="273" spans="1:15" x14ac:dyDescent="0.25">
      <c r="A273" s="8">
        <v>36617</v>
      </c>
      <c r="B273" s="72">
        <v>222.0550375</v>
      </c>
      <c r="C273" s="72">
        <v>12.234556700000001</v>
      </c>
      <c r="E273" s="72">
        <v>12.852066600000001</v>
      </c>
      <c r="F273" s="72">
        <v>11.4758461</v>
      </c>
      <c r="M273" s="73"/>
      <c r="N273" s="73"/>
      <c r="O273" s="73"/>
    </row>
    <row r="274" spans="1:15" x14ac:dyDescent="0.25">
      <c r="A274" s="8">
        <v>36647</v>
      </c>
      <c r="B274" s="72">
        <v>220.35241690000001</v>
      </c>
      <c r="C274" s="72">
        <v>12.143052300000001</v>
      </c>
      <c r="E274" s="72">
        <v>12.7171755</v>
      </c>
      <c r="F274" s="72">
        <v>11.547178199999999</v>
      </c>
      <c r="M274" s="73"/>
      <c r="N274" s="73"/>
      <c r="O274" s="73"/>
    </row>
    <row r="275" spans="1:15" x14ac:dyDescent="0.25">
      <c r="A275" s="8">
        <v>36678</v>
      </c>
      <c r="B275" s="72">
        <v>209.3512187</v>
      </c>
      <c r="C275" s="72">
        <v>11.593589</v>
      </c>
      <c r="E275" s="72">
        <v>12.504876100000001</v>
      </c>
      <c r="F275" s="72">
        <v>10.5402608</v>
      </c>
      <c r="M275" s="73"/>
      <c r="N275" s="73"/>
      <c r="O275" s="73"/>
    </row>
    <row r="276" spans="1:15" x14ac:dyDescent="0.25">
      <c r="A276" s="8">
        <v>36708</v>
      </c>
      <c r="B276" s="72">
        <v>203.9209213</v>
      </c>
      <c r="C276" s="72">
        <v>11.1305946</v>
      </c>
      <c r="E276" s="72">
        <v>12.2863188</v>
      </c>
      <c r="F276" s="72">
        <v>10.315795400000001</v>
      </c>
      <c r="M276" s="73"/>
      <c r="N276" s="73"/>
      <c r="O276" s="73"/>
    </row>
    <row r="277" spans="1:15" x14ac:dyDescent="0.25">
      <c r="A277" s="8">
        <v>36739</v>
      </c>
      <c r="B277" s="72">
        <v>219.898653</v>
      </c>
      <c r="C277" s="72">
        <v>12.0907181</v>
      </c>
      <c r="E277" s="72">
        <v>13.216776899999999</v>
      </c>
      <c r="F277" s="72">
        <v>11.181006399999999</v>
      </c>
      <c r="M277" s="73"/>
      <c r="N277" s="73"/>
      <c r="O277" s="73"/>
    </row>
    <row r="278" spans="1:15" x14ac:dyDescent="0.25">
      <c r="A278" s="8">
        <v>36770</v>
      </c>
      <c r="B278" s="72">
        <v>208.69587960000001</v>
      </c>
      <c r="C278" s="72">
        <v>11.5091176</v>
      </c>
      <c r="E278" s="72">
        <v>11.990017699999999</v>
      </c>
      <c r="F278" s="72">
        <v>10.744540199999999</v>
      </c>
      <c r="M278" s="73"/>
      <c r="N278" s="73"/>
      <c r="O278" s="73"/>
    </row>
    <row r="279" spans="1:15" x14ac:dyDescent="0.25">
      <c r="A279" s="8">
        <v>36800</v>
      </c>
      <c r="B279" s="72">
        <v>212.10130169999999</v>
      </c>
      <c r="C279" s="72">
        <v>11.7098646</v>
      </c>
      <c r="E279" s="72">
        <v>12.672652599999999</v>
      </c>
      <c r="F279" s="72">
        <v>10.5509921</v>
      </c>
      <c r="M279" s="73"/>
      <c r="N279" s="73"/>
      <c r="O279" s="73"/>
    </row>
    <row r="280" spans="1:15" x14ac:dyDescent="0.25">
      <c r="A280" s="8">
        <v>36831</v>
      </c>
      <c r="B280" s="72">
        <v>224.55277649999999</v>
      </c>
      <c r="C280" s="72">
        <v>12.411326300000001</v>
      </c>
      <c r="E280" s="72">
        <v>13.7675049</v>
      </c>
      <c r="F280" s="72">
        <v>10.7019853</v>
      </c>
      <c r="M280" s="73"/>
      <c r="N280" s="73"/>
      <c r="O280" s="73"/>
    </row>
    <row r="281" spans="1:15" x14ac:dyDescent="0.25">
      <c r="A281" s="8">
        <v>36861</v>
      </c>
      <c r="B281" s="72">
        <v>226.43934400000001</v>
      </c>
      <c r="C281" s="72">
        <v>12.4785804</v>
      </c>
      <c r="E281" s="72">
        <v>13.6199029</v>
      </c>
      <c r="F281" s="72">
        <v>11.298455000000001</v>
      </c>
      <c r="M281" s="73"/>
      <c r="N281" s="73"/>
      <c r="O281" s="73"/>
    </row>
    <row r="282" spans="1:15" x14ac:dyDescent="0.25">
      <c r="A282" s="8">
        <v>36892</v>
      </c>
      <c r="B282" s="72">
        <v>218.69917760000001</v>
      </c>
      <c r="C282" s="72">
        <v>12.009005500000001</v>
      </c>
      <c r="E282" s="72">
        <v>13.281514700000001</v>
      </c>
      <c r="F282" s="72">
        <v>10.661241800000001</v>
      </c>
      <c r="M282" s="73"/>
      <c r="N282" s="73"/>
      <c r="O282" s="73"/>
    </row>
    <row r="283" spans="1:15" x14ac:dyDescent="0.25">
      <c r="A283" s="8">
        <v>36923</v>
      </c>
      <c r="B283" s="72">
        <v>241.60128700000001</v>
      </c>
      <c r="C283" s="72">
        <v>13.2292454</v>
      </c>
      <c r="E283" s="72">
        <v>14.170555</v>
      </c>
      <c r="F283" s="72">
        <v>12.2004416</v>
      </c>
      <c r="M283" s="73"/>
      <c r="N283" s="73"/>
      <c r="O283" s="73"/>
    </row>
    <row r="284" spans="1:15" x14ac:dyDescent="0.25">
      <c r="A284" s="8">
        <v>36951</v>
      </c>
      <c r="B284" s="72">
        <v>240.25406190000001</v>
      </c>
      <c r="C284" s="72">
        <v>13.1707926</v>
      </c>
      <c r="E284" s="72">
        <v>14.054364</v>
      </c>
      <c r="F284" s="72">
        <v>11.9357168</v>
      </c>
      <c r="M284" s="73"/>
      <c r="N284" s="73"/>
      <c r="O284" s="73"/>
    </row>
    <row r="285" spans="1:15" x14ac:dyDescent="0.25">
      <c r="A285" s="8">
        <v>36982</v>
      </c>
      <c r="B285" s="72">
        <v>247.2270757</v>
      </c>
      <c r="C285" s="72">
        <v>13.4438505</v>
      </c>
      <c r="E285" s="72">
        <v>14.627207500000001</v>
      </c>
      <c r="F285" s="72">
        <v>12.1320265</v>
      </c>
      <c r="M285" s="73"/>
      <c r="N285" s="73"/>
      <c r="O285" s="73"/>
    </row>
    <row r="286" spans="1:15" x14ac:dyDescent="0.25">
      <c r="A286" s="8">
        <v>37012</v>
      </c>
      <c r="B286" s="72">
        <v>262.25013719999998</v>
      </c>
      <c r="C286" s="72">
        <v>14.087102099999999</v>
      </c>
      <c r="E286" s="72">
        <v>15.0450196</v>
      </c>
      <c r="F286" s="72">
        <v>13.122673600000001</v>
      </c>
      <c r="M286" s="73"/>
      <c r="N286" s="73"/>
      <c r="O286" s="73"/>
    </row>
    <row r="287" spans="1:15" x14ac:dyDescent="0.25">
      <c r="A287" s="8">
        <v>37043</v>
      </c>
      <c r="B287" s="72">
        <v>261.92122929999999</v>
      </c>
      <c r="C287" s="72">
        <v>14.0583455</v>
      </c>
      <c r="E287" s="72">
        <v>15.1430217</v>
      </c>
      <c r="F287" s="72">
        <v>12.767962799999999</v>
      </c>
      <c r="M287" s="73"/>
      <c r="N287" s="73"/>
      <c r="O287" s="73"/>
    </row>
    <row r="288" spans="1:15" x14ac:dyDescent="0.25">
      <c r="A288" s="8">
        <v>37073</v>
      </c>
      <c r="B288" s="72">
        <v>261.63735530000002</v>
      </c>
      <c r="C288" s="72">
        <v>13.961599</v>
      </c>
      <c r="E288" s="72">
        <v>15.147377199999999</v>
      </c>
      <c r="F288" s="72">
        <v>13.2072726</v>
      </c>
      <c r="M288" s="73"/>
      <c r="N288" s="73"/>
      <c r="O288" s="73"/>
    </row>
    <row r="289" spans="1:15" x14ac:dyDescent="0.25">
      <c r="A289" s="8">
        <v>37104</v>
      </c>
      <c r="B289" s="72">
        <v>242.30444650000001</v>
      </c>
      <c r="C289" s="72">
        <v>13.005986800000001</v>
      </c>
      <c r="E289" s="72">
        <v>13.8675739</v>
      </c>
      <c r="F289" s="72">
        <v>12.438167099999999</v>
      </c>
      <c r="M289" s="73"/>
      <c r="N289" s="73"/>
      <c r="O289" s="73"/>
    </row>
    <row r="290" spans="1:15" x14ac:dyDescent="0.25">
      <c r="A290" s="8">
        <v>37135</v>
      </c>
      <c r="B290" s="72">
        <v>251.57728460000001</v>
      </c>
      <c r="C290" s="72">
        <v>13.5802779</v>
      </c>
      <c r="E290" s="72">
        <v>14.803402500000001</v>
      </c>
      <c r="F290" s="72">
        <v>11.965203499999999</v>
      </c>
      <c r="M290" s="73"/>
      <c r="N290" s="73"/>
      <c r="O290" s="73"/>
    </row>
    <row r="291" spans="1:15" x14ac:dyDescent="0.25">
      <c r="A291" s="8">
        <v>37165</v>
      </c>
      <c r="B291" s="72">
        <v>269.6995766</v>
      </c>
      <c r="C291" s="72">
        <v>14.4475563</v>
      </c>
      <c r="E291" s="72">
        <v>16.118143400000001</v>
      </c>
      <c r="F291" s="72">
        <v>12.5509418</v>
      </c>
      <c r="M291" s="73"/>
      <c r="N291" s="73"/>
      <c r="O291" s="73"/>
    </row>
    <row r="292" spans="1:15" x14ac:dyDescent="0.25">
      <c r="A292" s="8">
        <v>37196</v>
      </c>
      <c r="B292" s="72">
        <v>255.44370380000001</v>
      </c>
      <c r="C292" s="72">
        <v>13.693851199999999</v>
      </c>
      <c r="E292" s="72">
        <v>15.0857846</v>
      </c>
      <c r="F292" s="72">
        <v>11.875330699999999</v>
      </c>
      <c r="M292" s="73"/>
      <c r="N292" s="73"/>
      <c r="O292" s="73"/>
    </row>
    <row r="293" spans="1:15" x14ac:dyDescent="0.25">
      <c r="A293" s="8">
        <v>37226</v>
      </c>
      <c r="B293" s="72">
        <v>251.31769159999999</v>
      </c>
      <c r="C293" s="72">
        <v>13.5514341</v>
      </c>
      <c r="E293" s="72">
        <v>14.638694900000001</v>
      </c>
      <c r="F293" s="72">
        <v>12.400549399999999</v>
      </c>
      <c r="M293" s="73"/>
      <c r="N293" s="73"/>
      <c r="O293" s="73"/>
    </row>
    <row r="294" spans="1:15" x14ac:dyDescent="0.25">
      <c r="A294" s="8">
        <v>37257</v>
      </c>
      <c r="B294" s="72">
        <v>253.45983440000001</v>
      </c>
      <c r="C294" s="72">
        <v>13.684239699999999</v>
      </c>
      <c r="E294" s="72">
        <v>14.850294099999999</v>
      </c>
      <c r="F294" s="72">
        <v>12.4473731</v>
      </c>
      <c r="M294" s="73"/>
      <c r="N294" s="73"/>
      <c r="O294" s="73"/>
    </row>
    <row r="295" spans="1:15" x14ac:dyDescent="0.25">
      <c r="A295" s="8">
        <v>37288</v>
      </c>
      <c r="B295" s="72">
        <v>245.36514220000001</v>
      </c>
      <c r="C295" s="72">
        <v>13.2106721</v>
      </c>
      <c r="E295" s="72">
        <v>14.3916477</v>
      </c>
      <c r="F295" s="72">
        <v>11.8493405</v>
      </c>
      <c r="M295" s="73"/>
      <c r="N295" s="73"/>
      <c r="O295" s="73"/>
    </row>
    <row r="296" spans="1:15" x14ac:dyDescent="0.25">
      <c r="A296" s="8">
        <v>37316</v>
      </c>
      <c r="B296" s="72">
        <v>235.41236019999999</v>
      </c>
      <c r="C296" s="72">
        <v>12.825220699999999</v>
      </c>
      <c r="E296" s="72">
        <v>13.6476443</v>
      </c>
      <c r="F296" s="72">
        <v>11.710385199999999</v>
      </c>
      <c r="M296" s="73"/>
      <c r="N296" s="73"/>
      <c r="O296" s="73"/>
    </row>
    <row r="297" spans="1:15" x14ac:dyDescent="0.25">
      <c r="A297" s="8">
        <v>37347</v>
      </c>
      <c r="B297" s="72">
        <v>228.6436842</v>
      </c>
      <c r="C297" s="72">
        <v>12.489113400000001</v>
      </c>
      <c r="E297" s="72">
        <v>14.050297499999999</v>
      </c>
      <c r="F297" s="72">
        <v>10.8545</v>
      </c>
      <c r="M297" s="73"/>
      <c r="N297" s="73"/>
      <c r="O297" s="73"/>
    </row>
    <row r="298" spans="1:15" x14ac:dyDescent="0.25">
      <c r="A298" s="8">
        <v>37377</v>
      </c>
      <c r="B298" s="72">
        <v>232.5670519</v>
      </c>
      <c r="C298" s="72">
        <v>12.6654508</v>
      </c>
      <c r="E298" s="72">
        <v>14.0918566</v>
      </c>
      <c r="F298" s="72">
        <v>11.1875278</v>
      </c>
      <c r="M298" s="73"/>
      <c r="N298" s="73"/>
      <c r="O298" s="73"/>
    </row>
    <row r="299" spans="1:15" x14ac:dyDescent="0.25">
      <c r="A299" s="8">
        <v>37408</v>
      </c>
      <c r="B299" s="72">
        <v>245.9376402</v>
      </c>
      <c r="C299" s="72">
        <v>13.2921514</v>
      </c>
      <c r="E299" s="72">
        <v>13.821612</v>
      </c>
      <c r="F299" s="72">
        <v>12.6678234</v>
      </c>
      <c r="M299" s="73"/>
      <c r="N299" s="73"/>
      <c r="O299" s="73"/>
    </row>
    <row r="300" spans="1:15" x14ac:dyDescent="0.25">
      <c r="A300" s="8">
        <v>37438</v>
      </c>
      <c r="B300" s="72">
        <v>222.72403679999999</v>
      </c>
      <c r="C300" s="72">
        <v>12.098898999999999</v>
      </c>
      <c r="E300" s="72">
        <v>13.2142065</v>
      </c>
      <c r="F300" s="72">
        <v>11.2563379</v>
      </c>
      <c r="M300" s="73"/>
      <c r="N300" s="73"/>
      <c r="O300" s="73"/>
    </row>
    <row r="301" spans="1:15" x14ac:dyDescent="0.25">
      <c r="A301" s="8">
        <v>37469</v>
      </c>
      <c r="B301" s="72">
        <v>241.351035</v>
      </c>
      <c r="C301" s="72">
        <v>12.886853199999999</v>
      </c>
      <c r="E301" s="72">
        <v>14.055111500000001</v>
      </c>
      <c r="F301" s="72">
        <v>12.1181264</v>
      </c>
      <c r="M301" s="73"/>
      <c r="N301" s="73"/>
      <c r="O301" s="73"/>
    </row>
    <row r="302" spans="1:15" x14ac:dyDescent="0.25">
      <c r="A302" s="8">
        <v>37500</v>
      </c>
      <c r="B302" s="72">
        <v>245.14802789999999</v>
      </c>
      <c r="C302" s="72">
        <v>13.018219200000001</v>
      </c>
      <c r="E302" s="72">
        <v>13.600259400000001</v>
      </c>
      <c r="F302" s="72">
        <v>12.1607577</v>
      </c>
      <c r="M302" s="73"/>
      <c r="N302" s="73"/>
      <c r="O302" s="73"/>
    </row>
    <row r="303" spans="1:15" x14ac:dyDescent="0.25">
      <c r="A303" s="8">
        <v>37530</v>
      </c>
      <c r="B303" s="72">
        <v>236.5653514</v>
      </c>
      <c r="C303" s="72">
        <v>12.623905300000001</v>
      </c>
      <c r="E303" s="72">
        <v>13.2484397</v>
      </c>
      <c r="F303" s="72">
        <v>11.842368499999999</v>
      </c>
      <c r="M303" s="73"/>
      <c r="N303" s="73"/>
      <c r="O303" s="73"/>
    </row>
    <row r="304" spans="1:15" x14ac:dyDescent="0.25">
      <c r="A304" s="8">
        <v>37561</v>
      </c>
      <c r="B304" s="72">
        <v>233.30382979999999</v>
      </c>
      <c r="C304" s="72">
        <v>12.4641658</v>
      </c>
      <c r="E304" s="72">
        <v>13.2433538</v>
      </c>
      <c r="F304" s="72">
        <v>11.372978099999999</v>
      </c>
      <c r="M304" s="73"/>
      <c r="N304" s="73"/>
      <c r="O304" s="73"/>
    </row>
    <row r="305" spans="1:15" x14ac:dyDescent="0.25">
      <c r="A305" s="8">
        <v>37591</v>
      </c>
      <c r="B305" s="72">
        <v>229.03964809999999</v>
      </c>
      <c r="C305" s="72">
        <v>12.1886724</v>
      </c>
      <c r="E305" s="72">
        <v>13.3023921</v>
      </c>
      <c r="F305" s="72">
        <v>10.9207658</v>
      </c>
      <c r="M305" s="73"/>
      <c r="N305" s="73"/>
      <c r="O305" s="73"/>
    </row>
    <row r="306" spans="1:15" x14ac:dyDescent="0.25">
      <c r="A306" s="8">
        <v>37622</v>
      </c>
      <c r="B306" s="72">
        <v>231.1064432</v>
      </c>
      <c r="C306" s="72">
        <v>12.169416399999999</v>
      </c>
      <c r="E306" s="72">
        <v>13.4150121</v>
      </c>
      <c r="F306" s="72">
        <v>10.7795849</v>
      </c>
      <c r="M306" s="73"/>
      <c r="N306" s="73"/>
      <c r="O306" s="73"/>
    </row>
    <row r="307" spans="1:15" x14ac:dyDescent="0.25">
      <c r="A307" s="8">
        <v>37653</v>
      </c>
      <c r="B307" s="72">
        <v>226.821628</v>
      </c>
      <c r="C307" s="72">
        <v>11.981249999999999</v>
      </c>
      <c r="E307" s="72">
        <v>12.931735700000001</v>
      </c>
      <c r="F307" s="72">
        <v>10.907647000000001</v>
      </c>
      <c r="M307" s="73"/>
      <c r="N307" s="73"/>
      <c r="O307" s="73"/>
    </row>
    <row r="308" spans="1:15" x14ac:dyDescent="0.25">
      <c r="A308" s="8">
        <v>37681</v>
      </c>
      <c r="B308" s="72">
        <v>235.30473939999999</v>
      </c>
      <c r="C308" s="72">
        <v>12.509291599999999</v>
      </c>
      <c r="E308" s="72">
        <v>13.016053100000001</v>
      </c>
      <c r="F308" s="72">
        <v>11.873027499999999</v>
      </c>
      <c r="M308" s="73"/>
      <c r="N308" s="73"/>
      <c r="O308" s="73"/>
    </row>
    <row r="309" spans="1:15" x14ac:dyDescent="0.25">
      <c r="A309" s="8">
        <v>37712</v>
      </c>
      <c r="B309" s="72">
        <v>231.72888510000001</v>
      </c>
      <c r="C309" s="72">
        <v>12.351354300000001</v>
      </c>
      <c r="E309" s="72">
        <v>13.6686538</v>
      </c>
      <c r="F309" s="72">
        <v>11.0861847</v>
      </c>
      <c r="M309" s="73"/>
      <c r="N309" s="73"/>
      <c r="O309" s="73"/>
    </row>
    <row r="310" spans="1:15" x14ac:dyDescent="0.25">
      <c r="A310" s="8">
        <v>37742</v>
      </c>
      <c r="B310" s="72">
        <v>230.48604370000001</v>
      </c>
      <c r="C310" s="72">
        <v>12.226832</v>
      </c>
      <c r="E310" s="72">
        <v>13.102250400000001</v>
      </c>
      <c r="F310" s="72">
        <v>11.3423432</v>
      </c>
      <c r="M310" s="73"/>
      <c r="N310" s="73"/>
      <c r="O310" s="73"/>
    </row>
    <row r="311" spans="1:15" x14ac:dyDescent="0.25">
      <c r="A311" s="8">
        <v>37773</v>
      </c>
      <c r="B311" s="72">
        <v>227.362202</v>
      </c>
      <c r="C311" s="72">
        <v>12.125292399999999</v>
      </c>
      <c r="E311" s="72">
        <v>13.2516263</v>
      </c>
      <c r="F311" s="72">
        <v>10.8459223</v>
      </c>
      <c r="M311" s="73"/>
      <c r="N311" s="73"/>
      <c r="O311" s="73"/>
    </row>
    <row r="312" spans="1:15" x14ac:dyDescent="0.25">
      <c r="A312" s="8">
        <v>37803</v>
      </c>
      <c r="B312" s="72">
        <v>230.04410569999999</v>
      </c>
      <c r="C312" s="72">
        <v>12.2075218</v>
      </c>
      <c r="E312" s="72">
        <v>13.307048</v>
      </c>
      <c r="F312" s="72">
        <v>11.3616245</v>
      </c>
      <c r="M312" s="73"/>
      <c r="N312" s="73"/>
      <c r="O312" s="73"/>
    </row>
    <row r="313" spans="1:15" x14ac:dyDescent="0.25">
      <c r="A313" s="8">
        <v>37834</v>
      </c>
      <c r="B313" s="72">
        <v>216.67606979999999</v>
      </c>
      <c r="C313" s="72">
        <v>11.4710322</v>
      </c>
      <c r="E313" s="72">
        <v>12.328071599999999</v>
      </c>
      <c r="F313" s="72">
        <v>10.9905983</v>
      </c>
      <c r="M313" s="73"/>
      <c r="N313" s="73"/>
      <c r="O313" s="73"/>
    </row>
    <row r="314" spans="1:15" x14ac:dyDescent="0.25">
      <c r="A314" s="8">
        <v>37865</v>
      </c>
      <c r="B314" s="72">
        <v>223.46608230000001</v>
      </c>
      <c r="C314" s="72">
        <v>11.7981639</v>
      </c>
      <c r="E314" s="72">
        <v>12.2565752</v>
      </c>
      <c r="F314" s="72">
        <v>11.252670500000001</v>
      </c>
      <c r="M314" s="73"/>
      <c r="N314" s="73"/>
      <c r="O314" s="73"/>
    </row>
    <row r="315" spans="1:15" x14ac:dyDescent="0.25">
      <c r="A315" s="8">
        <v>37895</v>
      </c>
      <c r="B315" s="72">
        <v>222.35565339999999</v>
      </c>
      <c r="C315" s="72">
        <v>11.6120582</v>
      </c>
      <c r="E315" s="72">
        <v>11.8358764</v>
      </c>
      <c r="F315" s="72">
        <v>11.303870699999999</v>
      </c>
      <c r="M315" s="73"/>
      <c r="N315" s="73"/>
      <c r="O315" s="73"/>
    </row>
    <row r="316" spans="1:15" x14ac:dyDescent="0.25">
      <c r="A316" s="8">
        <v>37926</v>
      </c>
      <c r="B316" s="72">
        <v>217.24087249999999</v>
      </c>
      <c r="C316" s="72">
        <v>11.3791327</v>
      </c>
      <c r="E316" s="72">
        <v>10.8279779</v>
      </c>
      <c r="F316" s="72">
        <v>11.7756113</v>
      </c>
      <c r="M316" s="73"/>
      <c r="N316" s="73"/>
      <c r="O316" s="73"/>
    </row>
    <row r="317" spans="1:15" x14ac:dyDescent="0.25">
      <c r="A317" s="8">
        <v>37956</v>
      </c>
      <c r="B317" s="72">
        <v>223.79857129999999</v>
      </c>
      <c r="C317" s="72">
        <v>11.6544668</v>
      </c>
      <c r="E317" s="72">
        <v>11.590001300000001</v>
      </c>
      <c r="F317" s="72">
        <v>11.554467499999999</v>
      </c>
      <c r="M317" s="73"/>
      <c r="N317" s="73"/>
      <c r="O317" s="73"/>
    </row>
    <row r="318" spans="1:15" x14ac:dyDescent="0.25">
      <c r="A318" s="8">
        <v>37987</v>
      </c>
      <c r="B318" s="72">
        <v>224.93457230000001</v>
      </c>
      <c r="C318" s="72">
        <v>11.7523947</v>
      </c>
      <c r="E318" s="72">
        <v>11.6864536</v>
      </c>
      <c r="F318" s="72">
        <v>11.7611192</v>
      </c>
      <c r="M318" s="73"/>
      <c r="N318" s="73"/>
      <c r="O318" s="73"/>
    </row>
    <row r="319" spans="1:15" x14ac:dyDescent="0.25">
      <c r="A319" s="8">
        <v>38018</v>
      </c>
      <c r="B319" s="72">
        <v>217.66562429999999</v>
      </c>
      <c r="C319" s="72">
        <v>11.3682254</v>
      </c>
      <c r="E319" s="72">
        <v>11.7303473</v>
      </c>
      <c r="F319" s="72">
        <v>10.922610799999999</v>
      </c>
      <c r="M319" s="73"/>
      <c r="N319" s="73"/>
      <c r="O319" s="73"/>
    </row>
    <row r="320" spans="1:15" x14ac:dyDescent="0.25">
      <c r="A320" s="8">
        <v>38047</v>
      </c>
      <c r="B320" s="72">
        <v>222.3728721</v>
      </c>
      <c r="C320" s="72">
        <v>11.591382400000001</v>
      </c>
      <c r="E320" s="72">
        <v>12.1756818</v>
      </c>
      <c r="F320" s="72">
        <v>10.8785714</v>
      </c>
      <c r="M320" s="73"/>
      <c r="N320" s="73"/>
      <c r="O320" s="73"/>
    </row>
    <row r="321" spans="1:15" x14ac:dyDescent="0.25">
      <c r="A321" s="8">
        <v>38078</v>
      </c>
      <c r="B321" s="72">
        <v>215.1053277</v>
      </c>
      <c r="C321" s="72">
        <v>11.1572689</v>
      </c>
      <c r="E321" s="72">
        <v>11.971248900000001</v>
      </c>
      <c r="F321" s="72">
        <v>10.404727100000001</v>
      </c>
      <c r="M321" s="73"/>
      <c r="N321" s="73"/>
      <c r="O321" s="73"/>
    </row>
    <row r="322" spans="1:15" x14ac:dyDescent="0.25">
      <c r="A322" s="8">
        <v>38108</v>
      </c>
      <c r="B322" s="72">
        <v>210.87410070000001</v>
      </c>
      <c r="C322" s="72">
        <v>11.020315999999999</v>
      </c>
      <c r="E322" s="72">
        <v>11.3412481</v>
      </c>
      <c r="F322" s="72">
        <v>10.7004663</v>
      </c>
      <c r="M322" s="73"/>
      <c r="N322" s="73"/>
      <c r="O322" s="73"/>
    </row>
    <row r="323" spans="1:15" x14ac:dyDescent="0.25">
      <c r="A323" s="8">
        <v>38139</v>
      </c>
      <c r="B323" s="72">
        <v>219.06737419999999</v>
      </c>
      <c r="C323" s="72">
        <v>11.4509594</v>
      </c>
      <c r="E323" s="72">
        <v>12.2749284</v>
      </c>
      <c r="F323" s="72">
        <v>10.605962699999999</v>
      </c>
      <c r="M323" s="73"/>
      <c r="N323" s="73"/>
      <c r="O323" s="73"/>
    </row>
    <row r="324" spans="1:15" x14ac:dyDescent="0.25">
      <c r="A324" s="8">
        <v>38169</v>
      </c>
      <c r="B324" s="72">
        <v>217.67365219999999</v>
      </c>
      <c r="C324" s="72">
        <v>11.3617376</v>
      </c>
      <c r="E324" s="72">
        <v>11.648546400000001</v>
      </c>
      <c r="F324" s="72">
        <v>11.2673369</v>
      </c>
      <c r="M324" s="73"/>
      <c r="N324" s="73"/>
      <c r="O324" s="73"/>
    </row>
    <row r="325" spans="1:15" x14ac:dyDescent="0.25">
      <c r="A325" s="8">
        <v>38200</v>
      </c>
      <c r="B325" s="72">
        <v>222.32398559999999</v>
      </c>
      <c r="C325" s="72">
        <v>11.7533806</v>
      </c>
      <c r="E325" s="72">
        <v>12.871181699999999</v>
      </c>
      <c r="F325" s="72">
        <v>10.974762500000001</v>
      </c>
      <c r="M325" s="73"/>
      <c r="N325" s="73"/>
      <c r="O325" s="73"/>
    </row>
    <row r="326" spans="1:15" x14ac:dyDescent="0.25">
      <c r="A326" s="8">
        <v>38231</v>
      </c>
      <c r="B326" s="72">
        <v>220.40203020000001</v>
      </c>
      <c r="C326" s="72">
        <v>11.4632755</v>
      </c>
      <c r="E326" s="72">
        <v>12.1707544</v>
      </c>
      <c r="F326" s="72">
        <v>10.6181029</v>
      </c>
      <c r="M326" s="73"/>
      <c r="N326" s="73"/>
      <c r="O326" s="73"/>
    </row>
    <row r="327" spans="1:15" x14ac:dyDescent="0.25">
      <c r="A327" s="8">
        <v>38261</v>
      </c>
      <c r="B327" s="72">
        <v>217.96474280000001</v>
      </c>
      <c r="C327" s="72">
        <v>11.3268187</v>
      </c>
      <c r="E327" s="72">
        <v>11.753478599999999</v>
      </c>
      <c r="F327" s="72">
        <v>10.802830999999999</v>
      </c>
      <c r="M327" s="73"/>
      <c r="N327" s="73"/>
      <c r="O327" s="73"/>
    </row>
    <row r="328" spans="1:15" x14ac:dyDescent="0.25">
      <c r="A328" s="8">
        <v>38292</v>
      </c>
      <c r="B328" s="72">
        <v>212.63496169999999</v>
      </c>
      <c r="C328" s="72">
        <v>11.021091200000001</v>
      </c>
      <c r="E328" s="72">
        <v>11.5865741</v>
      </c>
      <c r="F328" s="72">
        <v>10.2973084</v>
      </c>
      <c r="M328" s="73"/>
      <c r="N328" s="73"/>
      <c r="O328" s="73"/>
    </row>
    <row r="329" spans="1:15" x14ac:dyDescent="0.25">
      <c r="A329" s="8">
        <v>38322</v>
      </c>
      <c r="B329" s="72">
        <v>216.93571309999999</v>
      </c>
      <c r="C329" s="72">
        <v>11.126624</v>
      </c>
      <c r="E329" s="72">
        <v>11.4257068</v>
      </c>
      <c r="F329" s="72">
        <v>10.6261001</v>
      </c>
      <c r="M329" s="73"/>
      <c r="N329" s="73"/>
      <c r="O329" s="73"/>
    </row>
    <row r="330" spans="1:15" x14ac:dyDescent="0.25">
      <c r="A330" s="8">
        <v>38353</v>
      </c>
      <c r="B330" s="72">
        <v>214.1775107</v>
      </c>
      <c r="C330" s="72">
        <v>10.9970298</v>
      </c>
      <c r="E330" s="72">
        <v>11.124272899999999</v>
      </c>
      <c r="F330" s="72">
        <v>10.790289100000001</v>
      </c>
      <c r="M330" s="73"/>
      <c r="N330" s="73"/>
      <c r="O330" s="73"/>
    </row>
    <row r="331" spans="1:15" x14ac:dyDescent="0.25">
      <c r="A331" s="8">
        <v>38384</v>
      </c>
      <c r="B331" s="72">
        <v>205.65440150000001</v>
      </c>
      <c r="C331" s="72">
        <v>10.5368209</v>
      </c>
      <c r="E331" s="72">
        <v>11.044612000000001</v>
      </c>
      <c r="F331" s="72">
        <v>9.9625499000000008</v>
      </c>
      <c r="M331" s="73"/>
      <c r="N331" s="73"/>
      <c r="O331" s="73"/>
    </row>
    <row r="332" spans="1:15" x14ac:dyDescent="0.25">
      <c r="A332" s="8">
        <v>38412</v>
      </c>
      <c r="B332" s="72">
        <v>212.84033890000001</v>
      </c>
      <c r="C332" s="72">
        <v>10.840973699999999</v>
      </c>
      <c r="E332" s="72">
        <v>10.409167099999999</v>
      </c>
      <c r="F332" s="72">
        <v>11.1063083</v>
      </c>
      <c r="M332" s="73"/>
      <c r="N332" s="73"/>
      <c r="O332" s="73"/>
    </row>
    <row r="333" spans="1:15" x14ac:dyDescent="0.25">
      <c r="A333" s="8">
        <v>38443</v>
      </c>
      <c r="B333" s="72">
        <v>215.00208649999999</v>
      </c>
      <c r="C333" s="72">
        <v>10.891275200000001</v>
      </c>
      <c r="E333" s="72">
        <v>10.755650599999999</v>
      </c>
      <c r="F333" s="72">
        <v>11.1713176</v>
      </c>
      <c r="M333" s="73"/>
      <c r="N333" s="73"/>
      <c r="O333" s="73"/>
    </row>
    <row r="334" spans="1:15" x14ac:dyDescent="0.25">
      <c r="A334" s="8">
        <v>38473</v>
      </c>
      <c r="B334" s="72">
        <v>207.6609794</v>
      </c>
      <c r="C334" s="72">
        <v>10.5356855</v>
      </c>
      <c r="E334" s="72">
        <v>11.001371499999999</v>
      </c>
      <c r="F334" s="72">
        <v>9.9541555000000006</v>
      </c>
      <c r="M334" s="73"/>
      <c r="N334" s="73"/>
      <c r="O334" s="73"/>
    </row>
    <row r="335" spans="1:15" x14ac:dyDescent="0.25">
      <c r="A335" s="8">
        <v>38504</v>
      </c>
      <c r="B335" s="72">
        <v>205.1462477</v>
      </c>
      <c r="C335" s="72">
        <v>10.373526999999999</v>
      </c>
      <c r="E335" s="72">
        <v>10.614096699999999</v>
      </c>
      <c r="F335" s="72">
        <v>10.0938634</v>
      </c>
      <c r="M335" s="73"/>
      <c r="N335" s="73"/>
      <c r="O335" s="73"/>
    </row>
    <row r="336" spans="1:15" x14ac:dyDescent="0.25">
      <c r="A336" s="8">
        <v>38534</v>
      </c>
      <c r="B336" s="72">
        <v>211.16711409999999</v>
      </c>
      <c r="C336" s="72">
        <v>10.6985884</v>
      </c>
      <c r="E336" s="72">
        <v>10.937488800000001</v>
      </c>
      <c r="F336" s="72">
        <v>10.6960335</v>
      </c>
      <c r="M336" s="73"/>
      <c r="N336" s="73"/>
      <c r="O336" s="73"/>
    </row>
    <row r="337" spans="1:15" x14ac:dyDescent="0.25">
      <c r="A337" s="8">
        <v>38565</v>
      </c>
      <c r="B337" s="72">
        <v>196.08853640000001</v>
      </c>
      <c r="C337" s="72">
        <v>9.9224875000000008</v>
      </c>
      <c r="E337" s="72">
        <v>10.389598100000001</v>
      </c>
      <c r="F337" s="72">
        <v>9.7057243</v>
      </c>
      <c r="M337" s="73"/>
      <c r="N337" s="73"/>
      <c r="O337" s="73"/>
    </row>
    <row r="338" spans="1:15" x14ac:dyDescent="0.25">
      <c r="A338" s="8">
        <v>38596</v>
      </c>
      <c r="B338" s="72">
        <v>214.83523199999999</v>
      </c>
      <c r="C338" s="72">
        <v>10.8361088</v>
      </c>
      <c r="E338" s="72">
        <v>11.137547</v>
      </c>
      <c r="F338" s="72">
        <v>10.4481983</v>
      </c>
      <c r="M338" s="73"/>
      <c r="N338" s="73"/>
      <c r="O338" s="73"/>
    </row>
    <row r="339" spans="1:15" x14ac:dyDescent="0.25">
      <c r="A339" s="8">
        <v>38626</v>
      </c>
      <c r="B339" s="72">
        <v>215.3633945</v>
      </c>
      <c r="C339" s="72">
        <v>10.9383754</v>
      </c>
      <c r="E339" s="72">
        <v>11.580486499999999</v>
      </c>
      <c r="F339" s="72">
        <v>10.1972776</v>
      </c>
      <c r="M339" s="73"/>
      <c r="N339" s="73"/>
      <c r="O339" s="73"/>
    </row>
    <row r="340" spans="1:15" x14ac:dyDescent="0.25">
      <c r="A340" s="8">
        <v>38657</v>
      </c>
      <c r="B340" s="72">
        <v>200.0719947</v>
      </c>
      <c r="C340" s="72">
        <v>10.1121096</v>
      </c>
      <c r="E340" s="72">
        <v>10.521692099999999</v>
      </c>
      <c r="F340" s="72">
        <v>9.5738684999999997</v>
      </c>
      <c r="M340" s="73"/>
      <c r="N340" s="73"/>
      <c r="O340" s="73"/>
    </row>
    <row r="341" spans="1:15" x14ac:dyDescent="0.25">
      <c r="A341" s="8">
        <v>38687</v>
      </c>
      <c r="B341" s="72">
        <v>210.8622642</v>
      </c>
      <c r="C341" s="72">
        <v>10.7086676</v>
      </c>
      <c r="E341" s="72">
        <v>11.2917775</v>
      </c>
      <c r="F341" s="72">
        <v>9.8953696999999998</v>
      </c>
      <c r="M341" s="73"/>
      <c r="N341" s="73"/>
      <c r="O341" s="73"/>
    </row>
    <row r="342" spans="1:15" x14ac:dyDescent="0.25">
      <c r="A342" s="8">
        <v>38718</v>
      </c>
      <c r="B342" s="72">
        <v>210.4171442</v>
      </c>
      <c r="C342" s="72">
        <v>10.637868900000001</v>
      </c>
      <c r="E342" s="72">
        <v>11.644239600000001</v>
      </c>
      <c r="F342" s="72">
        <v>9.5955635000000008</v>
      </c>
      <c r="M342" s="73"/>
      <c r="N342" s="73"/>
      <c r="O342" s="73"/>
    </row>
    <row r="343" spans="1:15" x14ac:dyDescent="0.25">
      <c r="A343" s="8">
        <v>38749</v>
      </c>
      <c r="B343" s="72">
        <v>211.7375079</v>
      </c>
      <c r="C343" s="72">
        <v>10.661533800000001</v>
      </c>
      <c r="E343" s="72">
        <v>11.391451</v>
      </c>
      <c r="F343" s="72">
        <v>9.8674011999999998</v>
      </c>
      <c r="M343" s="73"/>
      <c r="N343" s="73"/>
      <c r="O343" s="73"/>
    </row>
    <row r="344" spans="1:15" x14ac:dyDescent="0.25">
      <c r="A344" s="8">
        <v>38777</v>
      </c>
      <c r="B344" s="72">
        <v>203.74369949999999</v>
      </c>
      <c r="C344" s="72">
        <v>10.231703700000001</v>
      </c>
      <c r="E344" s="72">
        <v>11.153402399999999</v>
      </c>
      <c r="F344" s="72">
        <v>9.0769392999999994</v>
      </c>
      <c r="M344" s="73"/>
      <c r="N344" s="73"/>
      <c r="O344" s="73"/>
    </row>
    <row r="345" spans="1:15" x14ac:dyDescent="0.25">
      <c r="A345" s="8">
        <v>38808</v>
      </c>
      <c r="B345" s="72">
        <v>211.130199</v>
      </c>
      <c r="C345" s="72">
        <v>10.608768599999999</v>
      </c>
      <c r="E345" s="72">
        <v>11.140214500000001</v>
      </c>
      <c r="F345" s="72">
        <v>10.077450799999999</v>
      </c>
      <c r="M345" s="73"/>
      <c r="N345" s="73"/>
      <c r="O345" s="73"/>
    </row>
    <row r="346" spans="1:15" x14ac:dyDescent="0.25">
      <c r="A346" s="8">
        <v>38838</v>
      </c>
      <c r="B346" s="72">
        <v>199.8409924</v>
      </c>
      <c r="C346" s="72">
        <v>10.0742764</v>
      </c>
      <c r="E346" s="72">
        <v>10.7639204</v>
      </c>
      <c r="F346" s="72">
        <v>9.1858281999999996</v>
      </c>
      <c r="M346" s="73"/>
      <c r="N346" s="73"/>
      <c r="O346" s="73"/>
    </row>
    <row r="347" spans="1:15" x14ac:dyDescent="0.25">
      <c r="A347" s="8">
        <v>38869</v>
      </c>
      <c r="B347" s="72">
        <v>197.85679339999999</v>
      </c>
      <c r="C347" s="72">
        <v>9.8280975999999995</v>
      </c>
      <c r="E347" s="72">
        <v>10.2051397</v>
      </c>
      <c r="F347" s="72">
        <v>9.4420658</v>
      </c>
      <c r="M347" s="73"/>
      <c r="N347" s="73"/>
      <c r="O347" s="73"/>
    </row>
    <row r="348" spans="1:15" x14ac:dyDescent="0.25">
      <c r="A348" s="8">
        <v>38899</v>
      </c>
      <c r="B348" s="72">
        <v>193.4939182</v>
      </c>
      <c r="C348" s="72">
        <v>9.6390586000000003</v>
      </c>
      <c r="E348" s="72">
        <v>10.4565486</v>
      </c>
      <c r="F348" s="72">
        <v>8.9411681999999999</v>
      </c>
      <c r="M348" s="73"/>
      <c r="N348" s="73"/>
      <c r="O348" s="73"/>
    </row>
    <row r="349" spans="1:15" x14ac:dyDescent="0.25">
      <c r="A349" s="8">
        <v>38930</v>
      </c>
      <c r="B349" s="72">
        <v>194.64671279999999</v>
      </c>
      <c r="C349" s="72">
        <v>9.6472116000000003</v>
      </c>
      <c r="E349" s="72">
        <v>10.014656</v>
      </c>
      <c r="F349" s="72">
        <v>9.6417111999999996</v>
      </c>
      <c r="M349" s="73"/>
      <c r="N349" s="73"/>
      <c r="O349" s="73"/>
    </row>
    <row r="350" spans="1:15" x14ac:dyDescent="0.25">
      <c r="A350" s="8">
        <v>38961</v>
      </c>
      <c r="B350" s="72">
        <v>206.2237605</v>
      </c>
      <c r="C350" s="72">
        <v>10.1530191</v>
      </c>
      <c r="E350" s="72">
        <v>10.9991565</v>
      </c>
      <c r="F350" s="72">
        <v>9.1564388000000001</v>
      </c>
      <c r="M350" s="73"/>
      <c r="N350" s="73"/>
      <c r="O350" s="73"/>
    </row>
    <row r="351" spans="1:15" x14ac:dyDescent="0.25">
      <c r="A351" s="8">
        <v>38991</v>
      </c>
      <c r="B351" s="72">
        <v>183.35040409999999</v>
      </c>
      <c r="C351" s="72">
        <v>9.1341006999999994</v>
      </c>
      <c r="E351" s="72">
        <v>9.2650380000000006</v>
      </c>
      <c r="F351" s="72">
        <v>8.9794833999999994</v>
      </c>
      <c r="M351" s="73"/>
      <c r="N351" s="73"/>
      <c r="O351" s="73"/>
    </row>
    <row r="352" spans="1:15" x14ac:dyDescent="0.25">
      <c r="A352" s="8">
        <v>39022</v>
      </c>
      <c r="B352" s="72">
        <v>196.25244069999999</v>
      </c>
      <c r="C352" s="72">
        <v>9.7545014000000005</v>
      </c>
      <c r="E352" s="72">
        <v>9.6950617999999995</v>
      </c>
      <c r="F352" s="72">
        <v>9.6989692000000005</v>
      </c>
      <c r="M352" s="73"/>
      <c r="N352" s="73"/>
      <c r="O352" s="73"/>
    </row>
    <row r="353" spans="1:15" x14ac:dyDescent="0.25">
      <c r="A353" s="8">
        <v>39052</v>
      </c>
      <c r="B353" s="72">
        <v>197.0562989</v>
      </c>
      <c r="C353" s="72">
        <v>9.7304514999999991</v>
      </c>
      <c r="E353" s="72">
        <v>9.7079024</v>
      </c>
      <c r="F353" s="72">
        <v>9.6006953999999993</v>
      </c>
      <c r="M353" s="73"/>
      <c r="N353" s="73"/>
      <c r="O353" s="73"/>
    </row>
    <row r="354" spans="1:15" x14ac:dyDescent="0.25">
      <c r="A354" s="8">
        <v>39083</v>
      </c>
      <c r="B354" s="72">
        <v>194.03321919999999</v>
      </c>
      <c r="C354" s="72">
        <v>9.6188628000000005</v>
      </c>
      <c r="E354" s="72">
        <v>9.7835429000000005</v>
      </c>
      <c r="F354" s="72">
        <v>9.3390994999999997</v>
      </c>
      <c r="M354" s="73"/>
      <c r="N354" s="73"/>
      <c r="O354" s="73"/>
    </row>
    <row r="355" spans="1:15" x14ac:dyDescent="0.25">
      <c r="A355" s="8">
        <v>39114</v>
      </c>
      <c r="B355" s="72">
        <v>193.34214230000001</v>
      </c>
      <c r="C355" s="72">
        <v>9.5618183000000005</v>
      </c>
      <c r="E355" s="72">
        <v>9.8858754999999991</v>
      </c>
      <c r="F355" s="72">
        <v>9.2109477999999996</v>
      </c>
      <c r="M355" s="73"/>
      <c r="N355" s="73"/>
      <c r="O355" s="73"/>
    </row>
    <row r="356" spans="1:15" x14ac:dyDescent="0.25">
      <c r="A356" s="8">
        <v>39142</v>
      </c>
      <c r="B356" s="72">
        <v>186.6178884</v>
      </c>
      <c r="C356" s="72">
        <v>9.2095301999999997</v>
      </c>
      <c r="E356" s="72">
        <v>9.1627211000000006</v>
      </c>
      <c r="F356" s="72">
        <v>9.0853529999999996</v>
      </c>
      <c r="M356" s="73"/>
      <c r="N356" s="73"/>
      <c r="O356" s="73"/>
    </row>
    <row r="357" spans="1:15" x14ac:dyDescent="0.25">
      <c r="A357" s="8">
        <v>39173</v>
      </c>
      <c r="B357" s="72">
        <v>182.8132727</v>
      </c>
      <c r="C357" s="72">
        <v>8.9567976999999992</v>
      </c>
      <c r="E357" s="72">
        <v>9.0400533000000003</v>
      </c>
      <c r="F357" s="72">
        <v>8.9870798999999995</v>
      </c>
      <c r="M357" s="73"/>
      <c r="N357" s="73"/>
      <c r="O357" s="73"/>
    </row>
    <row r="358" spans="1:15" x14ac:dyDescent="0.25">
      <c r="A358" s="8">
        <v>39203</v>
      </c>
      <c r="B358" s="72">
        <v>185.00649820000001</v>
      </c>
      <c r="C358" s="72">
        <v>9.0356366999999995</v>
      </c>
      <c r="E358" s="72">
        <v>9.0216536999999999</v>
      </c>
      <c r="F358" s="72">
        <v>8.8840824000000005</v>
      </c>
      <c r="M358" s="73"/>
      <c r="N358" s="73"/>
      <c r="O358" s="73"/>
    </row>
    <row r="359" spans="1:15" x14ac:dyDescent="0.25">
      <c r="A359" s="8">
        <v>39234</v>
      </c>
      <c r="B359" s="72">
        <v>181.7957754</v>
      </c>
      <c r="C359" s="72">
        <v>8.9648146000000004</v>
      </c>
      <c r="E359" s="72">
        <v>9.0247046999999991</v>
      </c>
      <c r="F359" s="72">
        <v>8.9316548000000004</v>
      </c>
      <c r="M359" s="73"/>
      <c r="N359" s="73"/>
      <c r="O359" s="73"/>
    </row>
    <row r="360" spans="1:15" x14ac:dyDescent="0.25">
      <c r="A360" s="8">
        <v>39264</v>
      </c>
      <c r="B360" s="72">
        <v>183.98615789999999</v>
      </c>
      <c r="C360" s="72">
        <v>9.0453451000000005</v>
      </c>
      <c r="E360" s="72">
        <v>9.0893352000000007</v>
      </c>
      <c r="F360" s="72">
        <v>9.1331910000000001</v>
      </c>
      <c r="M360" s="73"/>
      <c r="N360" s="73"/>
      <c r="O360" s="73"/>
    </row>
    <row r="361" spans="1:15" x14ac:dyDescent="0.25">
      <c r="A361" s="8">
        <v>39295</v>
      </c>
      <c r="B361" s="72">
        <v>197.28108309999999</v>
      </c>
      <c r="C361" s="72">
        <v>9.6026290999999997</v>
      </c>
      <c r="E361" s="72">
        <v>10.038471100000001</v>
      </c>
      <c r="F361" s="72">
        <v>9.4403403000000008</v>
      </c>
      <c r="M361" s="73"/>
      <c r="N361" s="73"/>
      <c r="O361" s="73"/>
    </row>
    <row r="362" spans="1:15" x14ac:dyDescent="0.25">
      <c r="A362" s="8">
        <v>39326</v>
      </c>
      <c r="B362" s="72">
        <v>189.50737620000001</v>
      </c>
      <c r="C362" s="72">
        <v>9.2277074999999993</v>
      </c>
      <c r="E362" s="72">
        <v>8.9916964999999998</v>
      </c>
      <c r="F362" s="72">
        <v>9.5055467999999994</v>
      </c>
      <c r="M362" s="73"/>
      <c r="N362" s="73"/>
      <c r="O362" s="73"/>
    </row>
    <row r="363" spans="1:15" x14ac:dyDescent="0.25">
      <c r="A363" s="8">
        <v>39356</v>
      </c>
      <c r="B363" s="72">
        <v>200.60697819999999</v>
      </c>
      <c r="C363" s="72">
        <v>9.6940928999999993</v>
      </c>
      <c r="E363" s="72">
        <v>9.8767011</v>
      </c>
      <c r="F363" s="72">
        <v>9.4378024000000007</v>
      </c>
      <c r="M363" s="73"/>
      <c r="N363" s="73"/>
      <c r="O363" s="73"/>
    </row>
    <row r="364" spans="1:15" x14ac:dyDescent="0.25">
      <c r="A364" s="8">
        <v>39387</v>
      </c>
      <c r="B364" s="72">
        <v>206.95091120000001</v>
      </c>
      <c r="C364" s="72">
        <v>9.9669059999999998</v>
      </c>
      <c r="E364" s="72">
        <v>9.9898174999999991</v>
      </c>
      <c r="F364" s="72">
        <v>9.9373944999999999</v>
      </c>
      <c r="M364" s="73"/>
      <c r="N364" s="73"/>
      <c r="O364" s="73"/>
    </row>
    <row r="365" spans="1:15" x14ac:dyDescent="0.25">
      <c r="A365" s="8">
        <v>39417</v>
      </c>
      <c r="B365" s="72">
        <v>196.62652130000001</v>
      </c>
      <c r="C365" s="72">
        <v>9.4537040000000001</v>
      </c>
      <c r="E365" s="72">
        <v>9.8861577</v>
      </c>
      <c r="F365" s="72">
        <v>8.8276675000000004</v>
      </c>
      <c r="M365" s="73"/>
      <c r="N365" s="73"/>
      <c r="O365" s="73"/>
    </row>
    <row r="366" spans="1:15" x14ac:dyDescent="0.25">
      <c r="A366" s="8">
        <v>39448</v>
      </c>
      <c r="B366" s="72">
        <v>190.04849580000001</v>
      </c>
      <c r="C366" s="72">
        <v>9.0512986000000009</v>
      </c>
      <c r="E366" s="72">
        <v>9.2454964999999998</v>
      </c>
      <c r="F366" s="72">
        <v>8.9637419999999999</v>
      </c>
      <c r="M366" s="73"/>
      <c r="N366" s="73"/>
      <c r="O366" s="73"/>
    </row>
    <row r="367" spans="1:15" x14ac:dyDescent="0.25">
      <c r="A367" s="8">
        <v>39479</v>
      </c>
      <c r="B367" s="72">
        <v>168.3149525</v>
      </c>
      <c r="C367" s="72">
        <v>8.1012955000000009</v>
      </c>
      <c r="E367" s="72">
        <v>8.3286967000000001</v>
      </c>
      <c r="F367" s="72">
        <v>7.8527000999999998</v>
      </c>
      <c r="M367" s="73"/>
      <c r="N367" s="73"/>
      <c r="O367" s="73"/>
    </row>
    <row r="368" spans="1:15" x14ac:dyDescent="0.25">
      <c r="A368" s="8">
        <v>39508</v>
      </c>
      <c r="B368" s="72">
        <v>177.5931525</v>
      </c>
      <c r="C368" s="72">
        <v>8.505376</v>
      </c>
      <c r="E368" s="72">
        <v>8.8290764999999993</v>
      </c>
      <c r="F368" s="72">
        <v>7.9561685000000004</v>
      </c>
      <c r="M368" s="73"/>
      <c r="N368" s="73"/>
      <c r="O368" s="73"/>
    </row>
    <row r="369" spans="1:15" x14ac:dyDescent="0.25">
      <c r="A369" s="8">
        <v>39539</v>
      </c>
      <c r="B369" s="72">
        <v>186.58893610000001</v>
      </c>
      <c r="C369" s="72">
        <v>8.8373487999999991</v>
      </c>
      <c r="E369" s="72">
        <v>8.7634474000000004</v>
      </c>
      <c r="F369" s="72">
        <v>9.0970759000000001</v>
      </c>
      <c r="M369" s="73"/>
      <c r="N369" s="73"/>
      <c r="O369" s="73"/>
    </row>
    <row r="370" spans="1:15" x14ac:dyDescent="0.25">
      <c r="A370" s="8">
        <v>39569</v>
      </c>
      <c r="B370" s="72">
        <v>192.7100935</v>
      </c>
      <c r="C370" s="72">
        <v>9.1862043</v>
      </c>
      <c r="E370" s="72">
        <v>9.1500315000000008</v>
      </c>
      <c r="F370" s="72">
        <v>8.9994133000000005</v>
      </c>
      <c r="M370" s="73"/>
      <c r="N370" s="73"/>
      <c r="O370" s="73"/>
    </row>
    <row r="371" spans="1:15" x14ac:dyDescent="0.25">
      <c r="A371" s="8">
        <v>39600</v>
      </c>
      <c r="B371" s="72">
        <v>190.9059072</v>
      </c>
      <c r="C371" s="72">
        <v>9.0235333999999998</v>
      </c>
      <c r="E371" s="72">
        <v>9.3601519</v>
      </c>
      <c r="F371" s="72">
        <v>8.7811094999999995</v>
      </c>
      <c r="M371" s="73"/>
      <c r="N371" s="73"/>
      <c r="O371" s="73"/>
    </row>
    <row r="372" spans="1:15" x14ac:dyDescent="0.25">
      <c r="A372" s="8">
        <v>39630</v>
      </c>
      <c r="B372" s="72">
        <v>187.0882119</v>
      </c>
      <c r="C372" s="72">
        <v>8.8799691999999997</v>
      </c>
      <c r="E372" s="72">
        <v>8.2468041999999997</v>
      </c>
      <c r="F372" s="72">
        <v>9.6874824000000004</v>
      </c>
      <c r="M372" s="73"/>
      <c r="N372" s="73"/>
      <c r="O372" s="73"/>
    </row>
    <row r="373" spans="1:15" x14ac:dyDescent="0.25">
      <c r="A373" s="8">
        <v>39661</v>
      </c>
      <c r="B373" s="72">
        <v>159.59261420000001</v>
      </c>
      <c r="C373" s="72">
        <v>7.641203</v>
      </c>
      <c r="E373" s="72">
        <v>8.0047861000000005</v>
      </c>
      <c r="F373" s="72">
        <v>7.5632052999999999</v>
      </c>
      <c r="M373" s="73"/>
      <c r="N373" s="73"/>
      <c r="O373" s="73"/>
    </row>
    <row r="374" spans="1:15" x14ac:dyDescent="0.25">
      <c r="A374" s="8">
        <v>39692</v>
      </c>
      <c r="B374" s="72">
        <v>183.77492659999999</v>
      </c>
      <c r="C374" s="72">
        <v>8.7414144</v>
      </c>
      <c r="E374" s="72">
        <v>9.1788643000000008</v>
      </c>
      <c r="F374" s="72">
        <v>8.2482574</v>
      </c>
      <c r="M374" s="73"/>
      <c r="N374" s="73"/>
      <c r="O374" s="73"/>
    </row>
    <row r="375" spans="1:15" x14ac:dyDescent="0.25">
      <c r="A375" s="8">
        <v>39722</v>
      </c>
      <c r="B375" s="72">
        <v>182.66670859999999</v>
      </c>
      <c r="C375" s="72">
        <v>8.7189347999999995</v>
      </c>
      <c r="E375" s="72">
        <v>8.8314360000000001</v>
      </c>
      <c r="F375" s="72">
        <v>8.5077991999999991</v>
      </c>
      <c r="M375" s="73"/>
      <c r="N375" s="73"/>
      <c r="O375" s="73"/>
    </row>
    <row r="376" spans="1:15" x14ac:dyDescent="0.25">
      <c r="A376" s="8">
        <v>39753</v>
      </c>
      <c r="B376" s="72">
        <v>195.53247089999999</v>
      </c>
      <c r="C376" s="72">
        <v>9.4075029000000008</v>
      </c>
      <c r="E376" s="72">
        <v>9.8938530999999994</v>
      </c>
      <c r="F376" s="72">
        <v>8.8325402000000004</v>
      </c>
      <c r="M376" s="73"/>
      <c r="N376" s="73"/>
      <c r="O376" s="73"/>
    </row>
    <row r="377" spans="1:15" x14ac:dyDescent="0.25">
      <c r="A377" s="8">
        <v>39783</v>
      </c>
      <c r="B377" s="72">
        <v>202.9163752</v>
      </c>
      <c r="C377" s="72">
        <v>9.7319274999999994</v>
      </c>
      <c r="E377" s="72">
        <v>10.491799500000001</v>
      </c>
      <c r="F377" s="72">
        <v>8.7697584000000006</v>
      </c>
      <c r="M377" s="73"/>
      <c r="N377" s="73"/>
      <c r="O377" s="73"/>
    </row>
    <row r="378" spans="1:15" x14ac:dyDescent="0.25">
      <c r="A378" s="8">
        <v>39814</v>
      </c>
      <c r="B378" s="72">
        <v>210.49456649999999</v>
      </c>
      <c r="C378" s="72">
        <v>10.1744491</v>
      </c>
      <c r="E378" s="72">
        <v>11.208543300000001</v>
      </c>
      <c r="F378" s="72">
        <v>9.1336879999999994</v>
      </c>
      <c r="M378" s="73"/>
      <c r="N378" s="73"/>
      <c r="O378" s="73"/>
    </row>
    <row r="379" spans="1:15" x14ac:dyDescent="0.25">
      <c r="A379" s="8">
        <v>39845</v>
      </c>
      <c r="B379" s="72">
        <v>226.6865693</v>
      </c>
      <c r="C379" s="72">
        <v>10.834657399999999</v>
      </c>
      <c r="E379" s="72">
        <v>12.065596899999999</v>
      </c>
      <c r="F379" s="72">
        <v>9.5700538999999996</v>
      </c>
      <c r="M379" s="73"/>
      <c r="N379" s="73"/>
      <c r="O379" s="73"/>
    </row>
    <row r="380" spans="1:15" x14ac:dyDescent="0.25">
      <c r="A380" s="8">
        <v>39873</v>
      </c>
      <c r="B380" s="72">
        <v>251.9250212</v>
      </c>
      <c r="C380" s="72">
        <v>11.8938025</v>
      </c>
      <c r="E380" s="72">
        <v>12.5180361</v>
      </c>
      <c r="F380" s="72">
        <v>11.057658999999999</v>
      </c>
      <c r="M380" s="73"/>
      <c r="N380" s="73"/>
      <c r="O380" s="73"/>
    </row>
    <row r="381" spans="1:15" x14ac:dyDescent="0.25">
      <c r="A381" s="8">
        <v>39904</v>
      </c>
      <c r="B381" s="72">
        <v>242.9315215</v>
      </c>
      <c r="C381" s="72">
        <v>11.5479766</v>
      </c>
      <c r="E381" s="72">
        <v>12.4661849</v>
      </c>
      <c r="F381" s="72">
        <v>10.8138696</v>
      </c>
      <c r="M381" s="73"/>
      <c r="N381" s="73"/>
      <c r="O381" s="73"/>
    </row>
    <row r="382" spans="1:15" x14ac:dyDescent="0.25">
      <c r="A382" s="8">
        <v>39934</v>
      </c>
      <c r="B382" s="72">
        <v>256.96268120000002</v>
      </c>
      <c r="C382" s="72">
        <v>12.3103395</v>
      </c>
      <c r="E382" s="72">
        <v>13.485232099999999</v>
      </c>
      <c r="F382" s="72">
        <v>10.6031046</v>
      </c>
      <c r="M382" s="73"/>
      <c r="N382" s="73"/>
      <c r="O382" s="73"/>
    </row>
    <row r="383" spans="1:15" x14ac:dyDescent="0.25">
      <c r="A383" s="8">
        <v>39965</v>
      </c>
      <c r="B383" s="72">
        <v>254.13692520000001</v>
      </c>
      <c r="C383" s="72">
        <v>12.198194300000001</v>
      </c>
      <c r="E383" s="72">
        <v>13.138814</v>
      </c>
      <c r="F383" s="72">
        <v>11.122127000000001</v>
      </c>
      <c r="M383" s="73"/>
      <c r="N383" s="73"/>
      <c r="O383" s="73"/>
    </row>
    <row r="384" spans="1:15" x14ac:dyDescent="0.25">
      <c r="A384" s="8">
        <v>39995</v>
      </c>
      <c r="B384" s="72">
        <v>241.50009990000001</v>
      </c>
      <c r="C384" s="72">
        <v>11.6202425</v>
      </c>
      <c r="E384" s="72">
        <v>13.039699600000001</v>
      </c>
      <c r="F384" s="72">
        <v>10.144982600000001</v>
      </c>
      <c r="M384" s="73"/>
      <c r="N384" s="73"/>
      <c r="O384" s="73"/>
    </row>
    <row r="385" spans="1:15" x14ac:dyDescent="0.25">
      <c r="A385" s="8">
        <v>40026</v>
      </c>
      <c r="B385" s="72">
        <v>242.8015809</v>
      </c>
      <c r="C385" s="72">
        <v>11.682995399999999</v>
      </c>
      <c r="E385" s="72">
        <v>13.006387999999999</v>
      </c>
      <c r="F385" s="72">
        <v>10.544348299999999</v>
      </c>
      <c r="M385" s="73"/>
      <c r="N385" s="73"/>
      <c r="O385" s="73"/>
    </row>
    <row r="386" spans="1:15" x14ac:dyDescent="0.25">
      <c r="A386" s="8">
        <v>40057</v>
      </c>
      <c r="B386" s="72">
        <v>243.6238189</v>
      </c>
      <c r="C386" s="72">
        <v>11.659945499999999</v>
      </c>
      <c r="E386" s="72">
        <v>12.683783399999999</v>
      </c>
      <c r="F386" s="72">
        <v>10.5683583</v>
      </c>
      <c r="M386" s="73"/>
      <c r="N386" s="73"/>
      <c r="O386" s="73"/>
    </row>
    <row r="387" spans="1:15" x14ac:dyDescent="0.25">
      <c r="A387" s="8">
        <v>40087</v>
      </c>
      <c r="B387" s="72">
        <v>234.5003754</v>
      </c>
      <c r="C387" s="72">
        <v>11.221914200000001</v>
      </c>
      <c r="E387" s="72">
        <v>12.2322431</v>
      </c>
      <c r="F387" s="72">
        <v>10.122337</v>
      </c>
      <c r="M387" s="73"/>
      <c r="N387" s="73"/>
      <c r="O387" s="73"/>
    </row>
    <row r="388" spans="1:15" x14ac:dyDescent="0.25">
      <c r="A388" s="8">
        <v>40118</v>
      </c>
      <c r="B388" s="72">
        <v>242.86485809999999</v>
      </c>
      <c r="C388" s="72">
        <v>11.5536311</v>
      </c>
      <c r="E388" s="72">
        <v>12.7198818</v>
      </c>
      <c r="F388" s="72">
        <v>10.103911399999999</v>
      </c>
      <c r="M388" s="73"/>
      <c r="N388" s="73"/>
      <c r="O388" s="73"/>
    </row>
    <row r="389" spans="1:15" x14ac:dyDescent="0.25">
      <c r="A389" s="8">
        <v>40148</v>
      </c>
      <c r="B389" s="72">
        <v>233.93276069999999</v>
      </c>
      <c r="C389" s="72">
        <v>11.159572600000001</v>
      </c>
      <c r="E389" s="72">
        <v>11.855391900000001</v>
      </c>
      <c r="F389" s="72">
        <v>10.2972105</v>
      </c>
      <c r="M389" s="73"/>
      <c r="N389" s="73"/>
      <c r="O389" s="73"/>
    </row>
    <row r="390" spans="1:15" x14ac:dyDescent="0.25">
      <c r="A390" s="8">
        <v>40179</v>
      </c>
      <c r="B390" s="72">
        <v>236.83659180000001</v>
      </c>
      <c r="C390" s="72">
        <v>11.329901400000001</v>
      </c>
      <c r="E390" s="72">
        <v>12.033095299999999</v>
      </c>
      <c r="F390" s="72">
        <v>10.5026586</v>
      </c>
      <c r="M390" s="73"/>
      <c r="N390" s="73"/>
      <c r="O390" s="73"/>
    </row>
    <row r="391" spans="1:15" x14ac:dyDescent="0.25">
      <c r="A391" s="8">
        <v>40210</v>
      </c>
      <c r="B391" s="72">
        <v>236.6587055</v>
      </c>
      <c r="C391" s="72">
        <v>11.3384375</v>
      </c>
      <c r="E391" s="72">
        <v>12.126373600000001</v>
      </c>
      <c r="F391" s="72">
        <v>10.679065400000001</v>
      </c>
      <c r="M391" s="73"/>
      <c r="N391" s="73"/>
      <c r="O391" s="73"/>
    </row>
    <row r="392" spans="1:15" x14ac:dyDescent="0.25">
      <c r="A392" s="8">
        <v>40238</v>
      </c>
      <c r="B392" s="72">
        <v>247.53824660000001</v>
      </c>
      <c r="C392" s="72">
        <v>11.781722200000001</v>
      </c>
      <c r="E392" s="72">
        <v>12.533025800000001</v>
      </c>
      <c r="F392" s="72">
        <v>10.872059500000001</v>
      </c>
      <c r="M392" s="73"/>
      <c r="N392" s="73"/>
      <c r="O392" s="73"/>
    </row>
    <row r="393" spans="1:15" x14ac:dyDescent="0.25">
      <c r="A393" s="8">
        <v>40269</v>
      </c>
      <c r="B393" s="72">
        <v>249.9241878</v>
      </c>
      <c r="C393" s="72">
        <v>11.8985129</v>
      </c>
      <c r="E393" s="72">
        <v>12.837672400000001</v>
      </c>
      <c r="F393" s="72">
        <v>11.1979671</v>
      </c>
      <c r="M393" s="73"/>
      <c r="N393" s="73"/>
      <c r="O393" s="73"/>
    </row>
    <row r="394" spans="1:15" x14ac:dyDescent="0.25">
      <c r="A394" s="8">
        <v>40299</v>
      </c>
      <c r="B394" s="72">
        <v>237.54894730000001</v>
      </c>
      <c r="C394" s="72">
        <v>11.451373200000001</v>
      </c>
      <c r="E394" s="72">
        <v>11.920389399999999</v>
      </c>
      <c r="F394" s="72">
        <v>10.5389269</v>
      </c>
      <c r="M394" s="73"/>
      <c r="N394" s="73"/>
      <c r="O394" s="73"/>
    </row>
    <row r="395" spans="1:15" x14ac:dyDescent="0.25">
      <c r="A395" s="8">
        <v>40330</v>
      </c>
      <c r="B395" s="72">
        <v>243.1029771</v>
      </c>
      <c r="C395" s="72">
        <v>11.6877184</v>
      </c>
      <c r="E395" s="72">
        <v>12.1945105</v>
      </c>
      <c r="F395" s="72">
        <v>11.1320169</v>
      </c>
      <c r="M395" s="73"/>
      <c r="N395" s="73"/>
      <c r="O395" s="73"/>
    </row>
    <row r="396" spans="1:15" x14ac:dyDescent="0.25">
      <c r="A396" s="8">
        <v>40360</v>
      </c>
      <c r="B396" s="72">
        <v>243.37041619999999</v>
      </c>
      <c r="C396" s="72">
        <v>11.6445223</v>
      </c>
      <c r="E396" s="72">
        <v>11.7503289</v>
      </c>
      <c r="F396" s="72">
        <v>11.609951799999999</v>
      </c>
      <c r="M396" s="73"/>
      <c r="N396" s="73"/>
      <c r="O396" s="73"/>
    </row>
    <row r="397" spans="1:15" x14ac:dyDescent="0.25">
      <c r="A397" s="8">
        <v>40391</v>
      </c>
      <c r="B397" s="72">
        <v>240.39753709999999</v>
      </c>
      <c r="C397" s="72">
        <v>11.6161414</v>
      </c>
      <c r="E397" s="72">
        <v>11.5512599</v>
      </c>
      <c r="F397" s="72">
        <v>11.8424026</v>
      </c>
      <c r="M397" s="73"/>
      <c r="N397" s="73"/>
      <c r="O397" s="73"/>
    </row>
    <row r="398" spans="1:15" x14ac:dyDescent="0.25">
      <c r="A398" s="8">
        <v>40422</v>
      </c>
      <c r="B398" s="72">
        <v>233.2528877</v>
      </c>
      <c r="C398" s="72">
        <v>11.2958769</v>
      </c>
      <c r="E398" s="72">
        <v>11.5239537</v>
      </c>
      <c r="F398" s="72">
        <v>10.9106459</v>
      </c>
      <c r="M398" s="73"/>
      <c r="N398" s="73"/>
      <c r="O398" s="73"/>
    </row>
    <row r="399" spans="1:15" x14ac:dyDescent="0.25">
      <c r="A399" s="8">
        <v>40452</v>
      </c>
      <c r="B399" s="72">
        <v>250.0413647</v>
      </c>
      <c r="C399" s="72">
        <v>11.9716314</v>
      </c>
      <c r="E399" s="72">
        <v>11.8707083</v>
      </c>
      <c r="F399" s="72">
        <v>12.0828588</v>
      </c>
      <c r="M399" s="73"/>
      <c r="N399" s="73"/>
      <c r="O399" s="73"/>
    </row>
    <row r="400" spans="1:15" x14ac:dyDescent="0.25">
      <c r="A400" s="8">
        <v>40483</v>
      </c>
      <c r="B400" s="72">
        <v>240.6320551</v>
      </c>
      <c r="C400" s="72">
        <v>11.562716500000001</v>
      </c>
      <c r="E400" s="72">
        <v>11.4191153</v>
      </c>
      <c r="F400" s="72">
        <v>11.559694</v>
      </c>
      <c r="M400" s="73"/>
      <c r="N400" s="73"/>
      <c r="O400" s="73"/>
    </row>
    <row r="401" spans="1:15" x14ac:dyDescent="0.25">
      <c r="A401" s="8">
        <v>40513</v>
      </c>
      <c r="B401" s="72">
        <v>231.4708401</v>
      </c>
      <c r="C401" s="72">
        <v>11.086565999999999</v>
      </c>
      <c r="E401" s="72">
        <v>11.545154699999999</v>
      </c>
      <c r="F401" s="72">
        <v>10.5042601</v>
      </c>
      <c r="M401" s="73"/>
      <c r="N401" s="73"/>
      <c r="O401" s="73"/>
    </row>
    <row r="402" spans="1:15" x14ac:dyDescent="0.25">
      <c r="A402" s="8">
        <v>40544</v>
      </c>
      <c r="B402" s="72">
        <v>244.5982195</v>
      </c>
      <c r="C402" s="72">
        <v>11.685850200000001</v>
      </c>
      <c r="E402" s="72">
        <v>12.1305382</v>
      </c>
      <c r="F402" s="72">
        <v>11.2191864</v>
      </c>
      <c r="M402" s="73"/>
      <c r="N402" s="73"/>
      <c r="O402" s="73"/>
    </row>
    <row r="403" spans="1:15" x14ac:dyDescent="0.25">
      <c r="A403" s="8">
        <v>40575</v>
      </c>
      <c r="B403" s="72">
        <v>246.32969009999999</v>
      </c>
      <c r="C403" s="72">
        <v>11.7475842</v>
      </c>
      <c r="E403" s="72">
        <v>12.615658</v>
      </c>
      <c r="F403" s="72">
        <v>11.1229651</v>
      </c>
      <c r="M403" s="73"/>
      <c r="N403" s="73"/>
      <c r="O403" s="73"/>
    </row>
    <row r="404" spans="1:15" x14ac:dyDescent="0.25">
      <c r="A404" s="8">
        <v>40603</v>
      </c>
      <c r="B404" s="72">
        <v>234.3387213</v>
      </c>
      <c r="C404" s="72">
        <v>11.247282</v>
      </c>
      <c r="E404" s="72">
        <v>11.289698400000001</v>
      </c>
      <c r="F404" s="72">
        <v>11.0912939</v>
      </c>
      <c r="M404" s="73"/>
      <c r="N404" s="73"/>
      <c r="O404" s="73"/>
    </row>
    <row r="405" spans="1:15" x14ac:dyDescent="0.25">
      <c r="A405" s="8">
        <v>40634</v>
      </c>
      <c r="B405" s="72">
        <v>233.540683</v>
      </c>
      <c r="C405" s="72">
        <v>11.2880188</v>
      </c>
      <c r="E405" s="72">
        <v>12.3659409</v>
      </c>
      <c r="F405" s="72">
        <v>10.381474900000001</v>
      </c>
      <c r="M405" s="73"/>
      <c r="N405" s="73"/>
      <c r="O405" s="73"/>
    </row>
    <row r="406" spans="1:15" x14ac:dyDescent="0.25">
      <c r="A406" s="8">
        <v>40664</v>
      </c>
      <c r="B406" s="72">
        <v>232.18468150000001</v>
      </c>
      <c r="C406" s="72">
        <v>11.196837199999999</v>
      </c>
      <c r="E406" s="72">
        <v>11.047477300000001</v>
      </c>
      <c r="F406" s="72">
        <v>10.921067300000001</v>
      </c>
      <c r="M406" s="73"/>
      <c r="N406" s="73"/>
      <c r="O406" s="73"/>
    </row>
    <row r="407" spans="1:15" x14ac:dyDescent="0.25">
      <c r="A407" s="8">
        <v>40695</v>
      </c>
      <c r="B407" s="72">
        <v>230.69676770000001</v>
      </c>
      <c r="C407" s="72">
        <v>11.1716993</v>
      </c>
      <c r="E407" s="72">
        <v>11.715188700000001</v>
      </c>
      <c r="F407" s="72">
        <v>10.519603999999999</v>
      </c>
      <c r="M407" s="73"/>
      <c r="N407" s="73"/>
      <c r="O407" s="73"/>
    </row>
    <row r="408" spans="1:15" x14ac:dyDescent="0.25">
      <c r="A408" s="8">
        <v>40725</v>
      </c>
      <c r="B408" s="72">
        <v>230.04799740000001</v>
      </c>
      <c r="C408" s="72">
        <v>11.1251657</v>
      </c>
      <c r="E408" s="72">
        <v>11.883575799999999</v>
      </c>
      <c r="F408" s="72">
        <v>10.376897700000001</v>
      </c>
      <c r="M408" s="73"/>
      <c r="N408" s="73"/>
      <c r="O408" s="73"/>
    </row>
    <row r="409" spans="1:15" x14ac:dyDescent="0.25">
      <c r="A409" s="8">
        <v>40756</v>
      </c>
      <c r="B409" s="72">
        <v>234.9732697</v>
      </c>
      <c r="C409" s="72">
        <v>11.250426900000001</v>
      </c>
      <c r="E409" s="72">
        <v>12.731266700000001</v>
      </c>
      <c r="F409" s="72">
        <v>9.8301339999999993</v>
      </c>
      <c r="M409" s="73"/>
      <c r="N409" s="73"/>
      <c r="O409" s="73"/>
    </row>
    <row r="410" spans="1:15" x14ac:dyDescent="0.25">
      <c r="A410" s="8">
        <v>40787</v>
      </c>
      <c r="B410" s="72">
        <v>237.03997570000001</v>
      </c>
      <c r="C410" s="72">
        <v>11.2715011</v>
      </c>
      <c r="E410" s="72">
        <v>12.155787500000001</v>
      </c>
      <c r="F410" s="72">
        <v>10.288147</v>
      </c>
      <c r="M410" s="73"/>
      <c r="N410" s="73"/>
      <c r="O410" s="73"/>
    </row>
    <row r="411" spans="1:15" x14ac:dyDescent="0.25">
      <c r="A411" s="8">
        <v>40817</v>
      </c>
      <c r="B411" s="72">
        <v>229.2294163</v>
      </c>
      <c r="C411" s="72">
        <v>10.9914375</v>
      </c>
      <c r="E411" s="72">
        <v>12.1642218</v>
      </c>
      <c r="F411" s="72">
        <v>9.7827815999999999</v>
      </c>
      <c r="M411" s="73"/>
      <c r="N411" s="73"/>
      <c r="O411" s="73"/>
    </row>
    <row r="412" spans="1:15" x14ac:dyDescent="0.25">
      <c r="A412" s="8">
        <v>40848</v>
      </c>
      <c r="B412" s="72">
        <v>237.23297790000001</v>
      </c>
      <c r="C412" s="72">
        <v>11.497617</v>
      </c>
      <c r="E412" s="72">
        <v>11.435676300000001</v>
      </c>
      <c r="F412" s="72">
        <v>11.410549100000001</v>
      </c>
      <c r="M412" s="73"/>
      <c r="N412" s="73"/>
      <c r="O412" s="73"/>
    </row>
    <row r="413" spans="1:15" x14ac:dyDescent="0.25">
      <c r="A413" s="8">
        <v>40878</v>
      </c>
      <c r="B413" s="72">
        <v>243.0231345</v>
      </c>
      <c r="C413" s="72">
        <v>11.8515037</v>
      </c>
      <c r="E413" s="72">
        <v>11.8396119</v>
      </c>
      <c r="F413" s="72">
        <v>11.8452006</v>
      </c>
      <c r="M413" s="73"/>
      <c r="N413" s="73"/>
      <c r="O413" s="73"/>
    </row>
    <row r="414" spans="1:15" x14ac:dyDescent="0.25">
      <c r="A414" s="8">
        <v>40909</v>
      </c>
      <c r="B414" s="72">
        <v>235.97074860000001</v>
      </c>
      <c r="C414" s="72">
        <v>11.3672208</v>
      </c>
      <c r="E414" s="72">
        <v>11.4998532</v>
      </c>
      <c r="F414" s="72">
        <v>11.282743699999999</v>
      </c>
      <c r="M414" s="73"/>
      <c r="N414" s="73"/>
      <c r="O414" s="73"/>
    </row>
    <row r="415" spans="1:15" x14ac:dyDescent="0.25">
      <c r="A415" s="8">
        <v>40940</v>
      </c>
      <c r="B415" s="72">
        <v>244.39945299999999</v>
      </c>
      <c r="C415" s="72">
        <v>11.7526014</v>
      </c>
      <c r="E415" s="72">
        <v>12.611023700000001</v>
      </c>
      <c r="F415" s="72">
        <v>11.103124599999999</v>
      </c>
      <c r="M415" s="73"/>
      <c r="N415" s="73"/>
      <c r="O415" s="73"/>
    </row>
    <row r="416" spans="1:15" x14ac:dyDescent="0.25">
      <c r="A416" s="8">
        <v>40969</v>
      </c>
      <c r="B416" s="72">
        <v>244.8447721</v>
      </c>
      <c r="C416" s="72">
        <v>11.769691699999999</v>
      </c>
      <c r="E416" s="72">
        <v>12.2759289</v>
      </c>
      <c r="F416" s="72">
        <v>11.245771400000001</v>
      </c>
      <c r="M416" s="73"/>
      <c r="N416" s="73"/>
      <c r="O416" s="73"/>
    </row>
    <row r="417" spans="1:15" x14ac:dyDescent="0.25">
      <c r="A417" s="8">
        <v>41000</v>
      </c>
      <c r="B417" s="72">
        <v>225.14147310000001</v>
      </c>
      <c r="C417" s="72">
        <v>10.896017499999999</v>
      </c>
      <c r="E417" s="72">
        <v>11.9412767</v>
      </c>
      <c r="F417" s="72">
        <v>10.052441099999999</v>
      </c>
      <c r="M417" s="73"/>
      <c r="N417" s="73"/>
      <c r="O417" s="73"/>
    </row>
    <row r="418" spans="1:15" x14ac:dyDescent="0.25">
      <c r="A418" s="8">
        <v>41030</v>
      </c>
      <c r="B418" s="72">
        <v>255.2221802</v>
      </c>
      <c r="C418" s="72">
        <v>12.132331799999999</v>
      </c>
      <c r="E418" s="72">
        <v>12.2359285</v>
      </c>
      <c r="F418" s="72">
        <v>11.5244082</v>
      </c>
      <c r="M418" s="73"/>
      <c r="N418" s="73"/>
      <c r="O418" s="73"/>
    </row>
    <row r="419" spans="1:15" x14ac:dyDescent="0.25">
      <c r="A419" s="8">
        <v>41061</v>
      </c>
      <c r="B419" s="72">
        <v>241.73974580000001</v>
      </c>
      <c r="C419" s="72">
        <v>11.603612699999999</v>
      </c>
      <c r="E419" s="72">
        <v>11.768524899999999</v>
      </c>
      <c r="F419" s="72">
        <v>11.4706411</v>
      </c>
      <c r="M419" s="73"/>
      <c r="N419" s="73"/>
      <c r="O419" s="73"/>
    </row>
    <row r="420" spans="1:15" x14ac:dyDescent="0.25">
      <c r="A420" s="8">
        <v>41091</v>
      </c>
      <c r="B420" s="72">
        <v>245.839527</v>
      </c>
      <c r="C420" s="72">
        <v>11.9260766</v>
      </c>
      <c r="E420" s="72">
        <v>12.5294478</v>
      </c>
      <c r="F420" s="72">
        <v>11.245071899999999</v>
      </c>
      <c r="M420" s="73"/>
      <c r="N420" s="73"/>
      <c r="O420" s="73"/>
    </row>
    <row r="421" spans="1:15" x14ac:dyDescent="0.25">
      <c r="A421" s="8">
        <v>41122</v>
      </c>
      <c r="B421" s="72">
        <v>237.6048423</v>
      </c>
      <c r="C421" s="72">
        <v>11.5026449</v>
      </c>
      <c r="E421" s="72">
        <v>12.6791684</v>
      </c>
      <c r="F421" s="72">
        <v>10.320430500000001</v>
      </c>
      <c r="M421" s="73"/>
      <c r="N421" s="73"/>
      <c r="O421" s="73"/>
    </row>
    <row r="422" spans="1:15" x14ac:dyDescent="0.25">
      <c r="A422" s="8">
        <v>41153</v>
      </c>
      <c r="B422" s="72">
        <v>249.9463288</v>
      </c>
      <c r="C422" s="72">
        <v>11.9566011</v>
      </c>
      <c r="E422" s="72">
        <v>13.1296374</v>
      </c>
      <c r="F422" s="72">
        <v>10.633024199999999</v>
      </c>
      <c r="M422" s="73"/>
      <c r="N422" s="73"/>
      <c r="O422" s="73"/>
    </row>
    <row r="423" spans="1:15" x14ac:dyDescent="0.25">
      <c r="A423" s="8">
        <v>41183</v>
      </c>
      <c r="B423" s="72">
        <v>251.47015709999999</v>
      </c>
      <c r="C423" s="72">
        <v>12.11783</v>
      </c>
      <c r="E423" s="72">
        <v>12.656094</v>
      </c>
      <c r="F423" s="72">
        <v>11.475676</v>
      </c>
      <c r="M423" s="73"/>
      <c r="N423" s="73"/>
      <c r="O423" s="73"/>
    </row>
    <row r="424" spans="1:15" x14ac:dyDescent="0.25">
      <c r="A424" s="8">
        <v>41214</v>
      </c>
      <c r="B424" s="72">
        <v>240.24646179999999</v>
      </c>
      <c r="C424" s="72">
        <v>11.643379299999999</v>
      </c>
      <c r="E424" s="72">
        <v>13.167823200000001</v>
      </c>
      <c r="F424" s="72">
        <v>9.7898826999999997</v>
      </c>
      <c r="M424" s="73"/>
      <c r="N424" s="73"/>
      <c r="O424" s="73"/>
    </row>
    <row r="425" spans="1:15" x14ac:dyDescent="0.25">
      <c r="A425" s="8">
        <v>41244</v>
      </c>
      <c r="B425" s="72">
        <v>252.48384870000001</v>
      </c>
      <c r="C425" s="72">
        <v>12.101138300000001</v>
      </c>
      <c r="E425" s="72">
        <v>13.3803854</v>
      </c>
      <c r="F425" s="72">
        <v>10.815835</v>
      </c>
      <c r="M425" s="73"/>
      <c r="N425" s="73"/>
      <c r="O425" s="73"/>
    </row>
    <row r="426" spans="1:15" x14ac:dyDescent="0.25">
      <c r="A426" s="8">
        <v>41275</v>
      </c>
      <c r="B426" s="72">
        <v>250.37251929999999</v>
      </c>
      <c r="C426" s="72">
        <v>11.9844521</v>
      </c>
      <c r="E426" s="72">
        <v>13.0337304</v>
      </c>
      <c r="F426" s="72">
        <v>11.0169747</v>
      </c>
      <c r="M426" s="73"/>
      <c r="N426" s="73"/>
      <c r="O426" s="73"/>
    </row>
    <row r="427" spans="1:15" x14ac:dyDescent="0.25">
      <c r="A427" s="8">
        <v>41306</v>
      </c>
      <c r="B427" s="72">
        <v>251.44087500000001</v>
      </c>
      <c r="C427" s="72">
        <v>12.131541199999999</v>
      </c>
      <c r="E427" s="72">
        <v>12.9217829</v>
      </c>
      <c r="F427" s="72">
        <v>11.518149299999999</v>
      </c>
      <c r="M427" s="73"/>
      <c r="N427" s="73"/>
      <c r="O427" s="73"/>
    </row>
    <row r="428" spans="1:15" x14ac:dyDescent="0.25">
      <c r="A428" s="8">
        <v>41334</v>
      </c>
      <c r="B428" s="72">
        <v>253.08901779999999</v>
      </c>
      <c r="C428" s="72">
        <v>12.2303868</v>
      </c>
      <c r="E428" s="72">
        <v>13.6080462</v>
      </c>
      <c r="F428" s="72">
        <v>10.767508599999999</v>
      </c>
      <c r="M428" s="73"/>
      <c r="N428" s="73"/>
      <c r="O428" s="73"/>
    </row>
    <row r="429" spans="1:15" x14ac:dyDescent="0.25">
      <c r="A429" s="8">
        <v>41365</v>
      </c>
      <c r="B429" s="72">
        <v>243.09433129999999</v>
      </c>
      <c r="C429" s="72">
        <v>11.6940884</v>
      </c>
      <c r="E429" s="72">
        <v>12.968353199999999</v>
      </c>
      <c r="F429" s="72">
        <v>10.683756499999999</v>
      </c>
      <c r="M429" s="73"/>
      <c r="N429" s="73"/>
      <c r="O429" s="73"/>
    </row>
    <row r="430" spans="1:15" x14ac:dyDescent="0.25">
      <c r="A430" s="8">
        <v>41395</v>
      </c>
      <c r="B430" s="72">
        <v>241.90360580000001</v>
      </c>
      <c r="C430" s="72">
        <v>11.674140700000001</v>
      </c>
      <c r="E430" s="72">
        <v>12.597383199999999</v>
      </c>
      <c r="F430" s="72">
        <v>10.185169200000001</v>
      </c>
      <c r="M430" s="73"/>
      <c r="N430" s="73"/>
      <c r="O430" s="73"/>
    </row>
    <row r="431" spans="1:15" x14ac:dyDescent="0.25">
      <c r="A431" s="8">
        <v>41426</v>
      </c>
      <c r="B431" s="72">
        <v>243.60681210000001</v>
      </c>
      <c r="C431" s="72">
        <v>11.8069326</v>
      </c>
      <c r="E431" s="72">
        <v>12.4616755</v>
      </c>
      <c r="F431" s="72">
        <v>10.982736299999999</v>
      </c>
      <c r="M431" s="73"/>
      <c r="N431" s="73"/>
      <c r="O431" s="73"/>
    </row>
    <row r="432" spans="1:15" x14ac:dyDescent="0.25">
      <c r="A432" s="8">
        <v>41456</v>
      </c>
      <c r="B432" s="72">
        <v>247.00391930000001</v>
      </c>
      <c r="C432" s="72">
        <v>11.8653923</v>
      </c>
      <c r="E432" s="72">
        <v>12.7449324</v>
      </c>
      <c r="F432" s="72">
        <v>10.9265901</v>
      </c>
      <c r="M432" s="73"/>
      <c r="N432" s="73"/>
      <c r="O432" s="73"/>
    </row>
    <row r="433" spans="1:15" x14ac:dyDescent="0.25">
      <c r="A433" s="8">
        <v>41487</v>
      </c>
      <c r="B433" s="72">
        <v>267.69509749999997</v>
      </c>
      <c r="C433" s="72">
        <v>12.815689300000001</v>
      </c>
      <c r="E433" s="72">
        <v>13.7297402</v>
      </c>
      <c r="F433" s="72">
        <v>11.9757476</v>
      </c>
      <c r="M433" s="73"/>
      <c r="N433" s="73"/>
      <c r="O433" s="73"/>
    </row>
    <row r="434" spans="1:15" x14ac:dyDescent="0.25">
      <c r="A434" s="8">
        <v>41518</v>
      </c>
      <c r="B434" s="72">
        <v>265.78256750000003</v>
      </c>
      <c r="C434" s="72">
        <v>12.7336472</v>
      </c>
      <c r="E434" s="72">
        <v>13.4961523</v>
      </c>
      <c r="F434" s="72">
        <v>11.9776077</v>
      </c>
      <c r="M434" s="73"/>
      <c r="N434" s="73"/>
      <c r="O434" s="73"/>
    </row>
    <row r="435" spans="1:15" x14ac:dyDescent="0.25">
      <c r="A435" s="8">
        <v>41548</v>
      </c>
      <c r="B435" s="72">
        <v>270.56810289999999</v>
      </c>
      <c r="C435" s="72">
        <v>13.0397841</v>
      </c>
      <c r="E435" s="72">
        <v>13.329404500000001</v>
      </c>
      <c r="F435" s="72">
        <v>12.7239045</v>
      </c>
      <c r="M435" s="73"/>
      <c r="N435" s="73"/>
      <c r="O435" s="73"/>
    </row>
    <row r="436" spans="1:15" x14ac:dyDescent="0.25">
      <c r="A436" s="8">
        <v>41579</v>
      </c>
      <c r="B436" s="72">
        <v>251.34325279999999</v>
      </c>
      <c r="C436" s="72">
        <v>12.245627000000001</v>
      </c>
      <c r="E436" s="72">
        <v>12.645817600000001</v>
      </c>
      <c r="F436" s="72">
        <v>11.634107999999999</v>
      </c>
      <c r="M436" s="73"/>
      <c r="N436" s="73"/>
      <c r="O436" s="73"/>
    </row>
    <row r="437" spans="1:15" x14ac:dyDescent="0.25">
      <c r="A437" s="8">
        <v>41609</v>
      </c>
      <c r="B437" s="72">
        <v>254.9885701</v>
      </c>
      <c r="C437" s="72">
        <v>12.4821425</v>
      </c>
      <c r="E437" s="72">
        <v>13.2499959</v>
      </c>
      <c r="F437" s="72">
        <v>11.7441978</v>
      </c>
      <c r="M437" s="73"/>
      <c r="N437" s="73"/>
      <c r="O437" s="73"/>
    </row>
    <row r="438" spans="1:15" x14ac:dyDescent="0.25">
      <c r="A438" s="8">
        <v>41640</v>
      </c>
      <c r="B438" s="72">
        <v>253.6694948</v>
      </c>
      <c r="C438" s="72">
        <v>12.2930893</v>
      </c>
      <c r="E438" s="72">
        <v>12.9227556</v>
      </c>
      <c r="F438" s="72">
        <v>11.6647947</v>
      </c>
      <c r="M438" s="73"/>
      <c r="N438" s="73"/>
      <c r="O438" s="73"/>
    </row>
    <row r="439" spans="1:15" x14ac:dyDescent="0.25">
      <c r="A439" s="8">
        <v>41671</v>
      </c>
      <c r="B439" s="72">
        <v>261.90356420000001</v>
      </c>
      <c r="C439" s="72">
        <v>12.744543800000001</v>
      </c>
      <c r="E439" s="72">
        <v>13.2975332</v>
      </c>
      <c r="F439" s="72">
        <v>12.039980999999999</v>
      </c>
      <c r="M439" s="73"/>
      <c r="N439" s="73"/>
      <c r="O439" s="73"/>
    </row>
    <row r="440" spans="1:15" x14ac:dyDescent="0.25">
      <c r="A440" s="8">
        <v>41699</v>
      </c>
      <c r="B440" s="72">
        <v>260.30134679999998</v>
      </c>
      <c r="C440" s="72">
        <v>12.5676103</v>
      </c>
      <c r="E440" s="72">
        <v>12.9711681</v>
      </c>
      <c r="F440" s="72">
        <v>12.1430963</v>
      </c>
      <c r="M440" s="73"/>
      <c r="N440" s="73"/>
      <c r="O440" s="73"/>
    </row>
    <row r="441" spans="1:15" x14ac:dyDescent="0.25">
      <c r="A441" s="8">
        <v>41730</v>
      </c>
      <c r="B441" s="72">
        <v>266.13461419999999</v>
      </c>
      <c r="C441" s="72">
        <v>12.875768000000001</v>
      </c>
      <c r="E441" s="72">
        <v>13.6302354</v>
      </c>
      <c r="F441" s="72">
        <v>12.477300700000001</v>
      </c>
      <c r="M441" s="73"/>
      <c r="N441" s="73"/>
      <c r="O441" s="73"/>
    </row>
    <row r="442" spans="1:15" x14ac:dyDescent="0.25">
      <c r="A442" s="8">
        <v>41760</v>
      </c>
      <c r="B442" s="72">
        <v>276.99454589999999</v>
      </c>
      <c r="C442" s="72">
        <v>13.451000499999999</v>
      </c>
      <c r="E442" s="72">
        <v>13.6751399</v>
      </c>
      <c r="F442" s="72">
        <v>12.6750834</v>
      </c>
      <c r="M442" s="73"/>
      <c r="N442" s="73"/>
      <c r="O442" s="73"/>
    </row>
    <row r="443" spans="1:15" x14ac:dyDescent="0.25">
      <c r="A443" s="8">
        <v>41791</v>
      </c>
      <c r="B443" s="72">
        <v>276.84015169999998</v>
      </c>
      <c r="C443" s="72">
        <v>13.378308000000001</v>
      </c>
      <c r="E443" s="72">
        <v>14.9511836</v>
      </c>
      <c r="F443" s="72">
        <v>11.6791856</v>
      </c>
      <c r="M443" s="73"/>
      <c r="N443" s="73"/>
      <c r="O443" s="73"/>
    </row>
    <row r="444" spans="1:15" x14ac:dyDescent="0.25">
      <c r="A444" s="8">
        <v>41821</v>
      </c>
      <c r="B444" s="72">
        <v>283.52151259999999</v>
      </c>
      <c r="C444" s="72">
        <v>13.651045999999999</v>
      </c>
      <c r="E444" s="72">
        <v>15.289609</v>
      </c>
      <c r="F444" s="72">
        <v>11.819544199999999</v>
      </c>
      <c r="M444" s="73"/>
      <c r="N444" s="73"/>
      <c r="O444" s="73"/>
    </row>
    <row r="445" spans="1:15" x14ac:dyDescent="0.25">
      <c r="A445" s="8">
        <v>41852</v>
      </c>
      <c r="B445" s="72">
        <v>277.02903789999999</v>
      </c>
      <c r="C445" s="72">
        <v>13.3821192</v>
      </c>
      <c r="E445" s="72">
        <v>14.400850999999999</v>
      </c>
      <c r="F445" s="72">
        <v>11.969195900000001</v>
      </c>
      <c r="M445" s="73"/>
      <c r="N445" s="73"/>
      <c r="O445" s="73"/>
    </row>
    <row r="446" spans="1:15" x14ac:dyDescent="0.25">
      <c r="A446" s="8">
        <v>41883</v>
      </c>
      <c r="B446" s="72">
        <v>282.51411519999999</v>
      </c>
      <c r="C446" s="72">
        <v>13.6671765</v>
      </c>
      <c r="E446" s="72">
        <v>14.222281499999999</v>
      </c>
      <c r="F446" s="72">
        <v>12.982907000000001</v>
      </c>
      <c r="M446" s="73"/>
      <c r="N446" s="73"/>
      <c r="O446" s="73"/>
    </row>
    <row r="447" spans="1:15" x14ac:dyDescent="0.25">
      <c r="A447" s="8">
        <v>41913</v>
      </c>
      <c r="B447" s="72">
        <v>299.88229080000002</v>
      </c>
      <c r="C447" s="72">
        <v>14.3829592</v>
      </c>
      <c r="E447" s="72">
        <v>15.0328442</v>
      </c>
      <c r="F447" s="72">
        <v>13.299360699999999</v>
      </c>
      <c r="M447" s="73"/>
      <c r="N447" s="73"/>
    </row>
    <row r="448" spans="1:15" x14ac:dyDescent="0.25">
      <c r="A448" s="8">
        <v>41944</v>
      </c>
      <c r="B448" s="72">
        <v>300.5106457</v>
      </c>
      <c r="C448" s="72">
        <v>14.241884499999999</v>
      </c>
      <c r="E448" s="72">
        <v>15.057185</v>
      </c>
      <c r="F448" s="72">
        <v>13.163245</v>
      </c>
      <c r="M448" s="73"/>
      <c r="N448" s="73"/>
    </row>
    <row r="449" spans="1:14" x14ac:dyDescent="0.25">
      <c r="A449" s="8">
        <v>41974</v>
      </c>
      <c r="B449" s="72">
        <v>275.48441739999998</v>
      </c>
      <c r="C449" s="72">
        <v>13.116842399999999</v>
      </c>
      <c r="E449" s="72">
        <v>13.6157518</v>
      </c>
      <c r="F449" s="72">
        <v>12.7450162</v>
      </c>
      <c r="M449" s="73"/>
      <c r="N449" s="73"/>
    </row>
    <row r="450" spans="1:14" x14ac:dyDescent="0.25">
      <c r="A450" s="8">
        <v>42005</v>
      </c>
      <c r="B450" s="72">
        <v>296.94735850000001</v>
      </c>
      <c r="C450" s="72">
        <v>14.1895083</v>
      </c>
      <c r="E450" s="72">
        <v>15.455432500000001</v>
      </c>
      <c r="F450" s="72">
        <v>12.9394388</v>
      </c>
      <c r="M450" s="73"/>
      <c r="N450" s="73"/>
    </row>
    <row r="451" spans="1:14" x14ac:dyDescent="0.25">
      <c r="A451" s="8">
        <v>42036</v>
      </c>
      <c r="B451" s="72">
        <v>283.19777979999998</v>
      </c>
      <c r="C451" s="72">
        <v>13.4024828</v>
      </c>
      <c r="E451" s="72">
        <v>14.2594751</v>
      </c>
      <c r="F451" s="72">
        <v>12.661392299999999</v>
      </c>
      <c r="M451" s="73"/>
      <c r="N451" s="73"/>
    </row>
    <row r="452" spans="1:14" x14ac:dyDescent="0.25">
      <c r="A452" s="8">
        <v>42064</v>
      </c>
      <c r="B452" s="72">
        <v>284.9391766</v>
      </c>
      <c r="C452" s="72">
        <v>13.527027199999999</v>
      </c>
      <c r="E452" s="72">
        <v>14.634355899999999</v>
      </c>
      <c r="F452" s="72">
        <v>12.4328208</v>
      </c>
      <c r="M452" s="73"/>
      <c r="N452" s="73"/>
    </row>
    <row r="453" spans="1:14" x14ac:dyDescent="0.25">
      <c r="A453" s="8">
        <v>42095</v>
      </c>
      <c r="B453" s="72">
        <v>280.35246310000002</v>
      </c>
      <c r="C453" s="72">
        <v>13.3149084</v>
      </c>
      <c r="E453" s="72">
        <v>14.984515699999999</v>
      </c>
      <c r="F453" s="72">
        <v>11.9989165</v>
      </c>
      <c r="M453" s="73"/>
      <c r="N453" s="73"/>
    </row>
    <row r="454" spans="1:14" x14ac:dyDescent="0.25">
      <c r="A454" s="8">
        <v>42125</v>
      </c>
      <c r="B454" s="72">
        <v>280.8203097</v>
      </c>
      <c r="C454" s="72">
        <v>13.396705600000001</v>
      </c>
      <c r="E454" s="72">
        <v>14.5156349</v>
      </c>
      <c r="F454" s="72">
        <v>11.781661400000001</v>
      </c>
      <c r="M454" s="73"/>
      <c r="N454" s="73"/>
    </row>
    <row r="455" spans="1:14" x14ac:dyDescent="0.25">
      <c r="A455" s="8">
        <v>42156</v>
      </c>
      <c r="B455" s="72">
        <v>274.40213189999997</v>
      </c>
      <c r="C455" s="72">
        <v>13.0798518</v>
      </c>
      <c r="E455" s="72">
        <v>14.0607004</v>
      </c>
      <c r="F455" s="72">
        <v>12.0582627</v>
      </c>
      <c r="M455" s="73"/>
      <c r="N455" s="73"/>
    </row>
    <row r="456" spans="1:14" x14ac:dyDescent="0.25">
      <c r="A456" s="8">
        <v>42186</v>
      </c>
      <c r="B456" s="72">
        <v>289.801896</v>
      </c>
      <c r="C456" s="72">
        <v>13.630853399999999</v>
      </c>
      <c r="E456" s="72">
        <v>14.527718500000001</v>
      </c>
      <c r="F456" s="72">
        <v>12.5529359</v>
      </c>
      <c r="M456" s="73"/>
      <c r="N456" s="73"/>
    </row>
    <row r="457" spans="1:14" x14ac:dyDescent="0.25">
      <c r="A457" s="8">
        <v>42217</v>
      </c>
      <c r="B457" s="72">
        <v>272.0988213</v>
      </c>
      <c r="C457" s="72">
        <v>13.0173907</v>
      </c>
      <c r="E457" s="72">
        <v>13.5482829</v>
      </c>
      <c r="F457" s="72">
        <v>12.445399099999999</v>
      </c>
    </row>
    <row r="458" spans="1:14" x14ac:dyDescent="0.25">
      <c r="A458" s="8">
        <v>42248</v>
      </c>
      <c r="B458" s="72">
        <v>268.9201893</v>
      </c>
      <c r="C458" s="72">
        <v>12.8327255</v>
      </c>
      <c r="E458" s="72">
        <v>13.895429699999999</v>
      </c>
      <c r="F458" s="72">
        <v>11.643865099999999</v>
      </c>
    </row>
    <row r="459" spans="1:14" x14ac:dyDescent="0.25">
      <c r="A459" s="8">
        <v>42278</v>
      </c>
      <c r="B459" s="72">
        <v>266.65842249999997</v>
      </c>
      <c r="C459" s="72">
        <v>12.597875699999999</v>
      </c>
      <c r="E459" s="72">
        <v>13.6076105</v>
      </c>
      <c r="F459" s="72">
        <v>11.150491000000001</v>
      </c>
    </row>
    <row r="460" spans="1:14" x14ac:dyDescent="0.25">
      <c r="A460" s="8">
        <v>42309</v>
      </c>
      <c r="B460" s="72">
        <v>259.60929379999999</v>
      </c>
      <c r="C460" s="72">
        <v>12.2135268</v>
      </c>
      <c r="E460" s="72">
        <v>13.579756700000001</v>
      </c>
      <c r="F460" s="72">
        <v>10.6507361</v>
      </c>
    </row>
    <row r="461" spans="1:14" x14ac:dyDescent="0.25">
      <c r="A461" s="8">
        <v>42339</v>
      </c>
      <c r="B461" s="72">
        <v>259.31283930000001</v>
      </c>
      <c r="C461" s="72">
        <v>12.1614822</v>
      </c>
      <c r="E461" s="72">
        <v>13.587583</v>
      </c>
      <c r="F461" s="72">
        <v>10.7873094</v>
      </c>
    </row>
    <row r="462" spans="1:14" x14ac:dyDescent="0.25">
      <c r="A462" s="8">
        <v>42370</v>
      </c>
      <c r="B462" s="72">
        <v>267.51760209999998</v>
      </c>
      <c r="C462" s="72">
        <v>12.6883616</v>
      </c>
      <c r="E462" s="72">
        <v>14.775762200000001</v>
      </c>
      <c r="F462" s="72">
        <v>10.5534873</v>
      </c>
    </row>
    <row r="463" spans="1:14" x14ac:dyDescent="0.25">
      <c r="A463" s="8">
        <v>42401</v>
      </c>
      <c r="B463" s="72">
        <v>248.29497810000001</v>
      </c>
      <c r="C463" s="72">
        <v>11.708273699999999</v>
      </c>
      <c r="D463" s="10"/>
      <c r="E463" s="72">
        <v>13.123806</v>
      </c>
      <c r="F463" s="72">
        <v>10.4624989</v>
      </c>
    </row>
    <row r="464" spans="1:14" x14ac:dyDescent="0.25">
      <c r="A464" s="8">
        <v>42430</v>
      </c>
      <c r="B464" s="72">
        <v>249.2515033</v>
      </c>
      <c r="C464" s="72">
        <v>11.839978</v>
      </c>
      <c r="E464" s="72">
        <v>13.1546255</v>
      </c>
      <c r="F464" s="72">
        <v>10.5594219</v>
      </c>
    </row>
    <row r="465" spans="1:6" x14ac:dyDescent="0.25">
      <c r="A465" s="8">
        <v>42461</v>
      </c>
      <c r="B465" s="72">
        <v>255.3945281</v>
      </c>
      <c r="C465" s="72">
        <v>12.0898333</v>
      </c>
      <c r="E465" s="72">
        <v>13.1684812</v>
      </c>
      <c r="F465" s="72">
        <v>11.321256</v>
      </c>
    </row>
    <row r="466" spans="1:6" x14ac:dyDescent="0.25">
      <c r="A466" s="8">
        <v>42491</v>
      </c>
      <c r="B466" s="72">
        <v>263.40764680000001</v>
      </c>
      <c r="C466" s="72">
        <v>12.461283399999999</v>
      </c>
      <c r="D466" s="10"/>
      <c r="E466" s="72">
        <v>13.4939278</v>
      </c>
      <c r="F466" s="72">
        <v>11.1322995</v>
      </c>
    </row>
    <row r="467" spans="1:6" x14ac:dyDescent="0.25">
      <c r="A467" s="8">
        <v>42522</v>
      </c>
      <c r="B467" s="72">
        <v>275.68733930000002</v>
      </c>
      <c r="C467" s="72">
        <v>13.017341699999999</v>
      </c>
      <c r="D467" s="10"/>
      <c r="E467" s="72">
        <v>13.5417091</v>
      </c>
      <c r="F467" s="72">
        <v>12.380127999999999</v>
      </c>
    </row>
    <row r="468" spans="1:6" x14ac:dyDescent="0.25">
      <c r="A468" s="8">
        <v>42552</v>
      </c>
      <c r="B468" s="72">
        <v>280.71178570000001</v>
      </c>
      <c r="C468" s="72">
        <v>13.2237182</v>
      </c>
      <c r="D468" s="10"/>
      <c r="E468" s="72">
        <v>13.7231348</v>
      </c>
      <c r="F468" s="72">
        <v>12.507587900000001</v>
      </c>
    </row>
    <row r="469" spans="1:6" x14ac:dyDescent="0.25">
      <c r="A469" s="8">
        <v>42583</v>
      </c>
      <c r="B469" s="72">
        <v>269.46688949999998</v>
      </c>
      <c r="C469" s="72">
        <v>12.820649299999999</v>
      </c>
      <c r="D469" s="10"/>
      <c r="E469" s="72">
        <v>13.6179579</v>
      </c>
      <c r="F469" s="72">
        <v>11.886556199999999</v>
      </c>
    </row>
    <row r="470" spans="1:6" x14ac:dyDescent="0.25">
      <c r="A470" s="8">
        <v>42614</v>
      </c>
      <c r="B470" s="72">
        <v>266.35659679999998</v>
      </c>
      <c r="C470" s="72">
        <v>12.7401485</v>
      </c>
      <c r="D470" s="10"/>
      <c r="E470" s="72">
        <v>13.672917099999999</v>
      </c>
      <c r="F470" s="72">
        <v>11.714540700000001</v>
      </c>
    </row>
    <row r="471" spans="1:6" x14ac:dyDescent="0.25">
      <c r="A471" s="8">
        <v>42644</v>
      </c>
      <c r="B471" s="72">
        <v>265.92408219999999</v>
      </c>
      <c r="C471" s="72">
        <v>12.7531227</v>
      </c>
      <c r="E471" s="72">
        <v>13.9269476</v>
      </c>
      <c r="F471" s="72">
        <v>11.140196</v>
      </c>
    </row>
    <row r="472" spans="1:6" x14ac:dyDescent="0.25">
      <c r="A472" s="8">
        <v>42675</v>
      </c>
      <c r="B472" s="72">
        <v>287.94059900000002</v>
      </c>
      <c r="C472" s="72">
        <v>13.7380116</v>
      </c>
      <c r="D472" s="10"/>
      <c r="E472" s="72">
        <v>14.787855800000001</v>
      </c>
      <c r="F472" s="72">
        <v>12.460524700000001</v>
      </c>
    </row>
    <row r="473" spans="1:6" x14ac:dyDescent="0.25">
      <c r="A473" s="8">
        <v>42705</v>
      </c>
      <c r="B473" s="72">
        <v>282.41919940000002</v>
      </c>
      <c r="C473" s="72">
        <v>13.3850544</v>
      </c>
      <c r="D473" s="10"/>
      <c r="E473" s="72">
        <v>14.939640900000001</v>
      </c>
      <c r="F473" s="72">
        <v>11.9077448</v>
      </c>
    </row>
    <row r="474" spans="1:6" x14ac:dyDescent="0.25">
      <c r="A474" s="8">
        <v>42736</v>
      </c>
      <c r="B474" s="72">
        <v>260.20944209999999</v>
      </c>
      <c r="C474" s="72">
        <v>12.338307</v>
      </c>
      <c r="D474" s="10"/>
      <c r="E474" s="72">
        <v>13.735881600000001</v>
      </c>
      <c r="F474" s="72">
        <v>10.9981215</v>
      </c>
    </row>
    <row r="475" spans="1:6" x14ac:dyDescent="0.25">
      <c r="A475" s="8">
        <v>42767</v>
      </c>
      <c r="B475" s="72">
        <v>273.15010790000002</v>
      </c>
      <c r="C475" s="72">
        <v>13.0000509</v>
      </c>
      <c r="D475" s="10"/>
      <c r="E475" s="72">
        <v>14.4661718</v>
      </c>
      <c r="F475" s="72">
        <v>11.7859072</v>
      </c>
    </row>
    <row r="476" spans="1:6" x14ac:dyDescent="0.25">
      <c r="A476" s="8">
        <v>42795</v>
      </c>
      <c r="B476" s="72">
        <v>276.9250907</v>
      </c>
      <c r="C476" s="72">
        <v>13.114653300000001</v>
      </c>
      <c r="D476" s="10"/>
      <c r="E476" s="72">
        <v>13.916978800000001</v>
      </c>
      <c r="F476" s="72">
        <v>12.340309899999999</v>
      </c>
    </row>
    <row r="477" spans="1:6" x14ac:dyDescent="0.25">
      <c r="A477" s="8">
        <v>42826</v>
      </c>
      <c r="B477" s="72">
        <v>265.41259639999998</v>
      </c>
      <c r="C477" s="72">
        <v>12.628318800000001</v>
      </c>
      <c r="D477" s="10"/>
      <c r="E477" s="72">
        <v>13.145705899999999</v>
      </c>
      <c r="F477" s="72">
        <v>12.445358799999999</v>
      </c>
    </row>
    <row r="478" spans="1:6" x14ac:dyDescent="0.25">
      <c r="A478" s="8">
        <v>42856</v>
      </c>
      <c r="B478" s="72">
        <v>263.05224650000002</v>
      </c>
      <c r="C478" s="72">
        <v>12.5706007</v>
      </c>
      <c r="D478" s="10"/>
      <c r="E478" s="72">
        <v>13.305329499999999</v>
      </c>
      <c r="F478" s="72">
        <v>11.733702600000001</v>
      </c>
    </row>
    <row r="479" spans="1:6" x14ac:dyDescent="0.25">
      <c r="A479" s="8">
        <v>42887</v>
      </c>
      <c r="B479" s="72">
        <v>276.9393043</v>
      </c>
      <c r="C479" s="72">
        <v>13.188723100000001</v>
      </c>
      <c r="D479" s="10"/>
      <c r="E479" s="72">
        <v>13.952306399999999</v>
      </c>
      <c r="F479" s="72">
        <v>12.2484465</v>
      </c>
    </row>
    <row r="480" spans="1:6" x14ac:dyDescent="0.25">
      <c r="A480" s="8">
        <v>42917</v>
      </c>
      <c r="B480" s="72">
        <v>272.96538149999998</v>
      </c>
      <c r="C480" s="72">
        <v>12.893060200000001</v>
      </c>
      <c r="D480" s="10"/>
      <c r="E480" s="72">
        <v>13.6793833</v>
      </c>
      <c r="F480" s="72">
        <v>11.785805</v>
      </c>
    </row>
    <row r="481" spans="1:6" x14ac:dyDescent="0.25">
      <c r="A481" s="8">
        <v>42948</v>
      </c>
      <c r="B481" s="72">
        <v>272.64454210000002</v>
      </c>
      <c r="C481" s="72">
        <v>12.735347300000001</v>
      </c>
      <c r="E481" s="72">
        <v>13.2642063</v>
      </c>
      <c r="F481" s="72">
        <v>11.9957976</v>
      </c>
    </row>
    <row r="482" spans="1:6" x14ac:dyDescent="0.25">
      <c r="A482" s="8">
        <v>42979</v>
      </c>
      <c r="B482" s="72">
        <v>269.25543699999997</v>
      </c>
      <c r="C482" s="72">
        <v>12.5602728</v>
      </c>
      <c r="D482" s="10"/>
      <c r="E482" s="72">
        <v>13.538713700000001</v>
      </c>
      <c r="F482" s="72">
        <v>11.437501299999999</v>
      </c>
    </row>
    <row r="483" spans="1:6" x14ac:dyDescent="0.25">
      <c r="A483" s="8">
        <v>43009</v>
      </c>
      <c r="B483" s="72">
        <v>260.89432090000003</v>
      </c>
      <c r="C483" s="72">
        <v>12.265842599999999</v>
      </c>
      <c r="D483" s="10"/>
      <c r="E483" s="72">
        <v>12.8184688</v>
      </c>
      <c r="F483" s="72">
        <v>11.389131799999999</v>
      </c>
    </row>
    <row r="484" spans="1:6" x14ac:dyDescent="0.25">
      <c r="A484" s="8">
        <v>43040</v>
      </c>
      <c r="B484" s="72">
        <v>267.9515088</v>
      </c>
      <c r="C484" s="72">
        <v>12.4844206</v>
      </c>
      <c r="D484" s="10"/>
      <c r="E484" s="72">
        <v>13.6410714</v>
      </c>
      <c r="F484" s="72">
        <v>11.1189432</v>
      </c>
    </row>
    <row r="485" spans="1:6" x14ac:dyDescent="0.25">
      <c r="A485" s="8">
        <v>43070</v>
      </c>
      <c r="B485" s="72">
        <v>269.64149709999998</v>
      </c>
      <c r="C485" s="72">
        <v>12.5501489</v>
      </c>
      <c r="D485" s="10"/>
      <c r="E485" s="72">
        <v>14.3601943</v>
      </c>
      <c r="F485" s="72">
        <v>10.876379500000001</v>
      </c>
    </row>
    <row r="486" spans="1:6" x14ac:dyDescent="0.25">
      <c r="A486" s="8">
        <v>43101</v>
      </c>
      <c r="B486" s="72">
        <v>264.78932680000003</v>
      </c>
      <c r="C486" s="72">
        <v>12.3175525</v>
      </c>
      <c r="D486" s="10"/>
      <c r="E486" s="72">
        <v>13.295540600000001</v>
      </c>
      <c r="F486" s="72">
        <v>11.4086338</v>
      </c>
    </row>
    <row r="487" spans="1:6" x14ac:dyDescent="0.25">
      <c r="A487" s="8">
        <v>43132</v>
      </c>
      <c r="B487" s="72">
        <v>283.65590170000002</v>
      </c>
      <c r="C487" s="72">
        <v>13.0969032</v>
      </c>
      <c r="D487" s="10"/>
      <c r="E487" s="72">
        <v>13.738645699999999</v>
      </c>
      <c r="F487" s="72">
        <v>12.8161135</v>
      </c>
    </row>
    <row r="488" spans="1:6" x14ac:dyDescent="0.25">
      <c r="A488" s="8">
        <v>43160</v>
      </c>
      <c r="B488" s="72">
        <v>266.40244530000001</v>
      </c>
      <c r="C488" s="72">
        <v>12.333701700000001</v>
      </c>
      <c r="D488" s="10"/>
      <c r="E488" s="72">
        <v>13.579545700000001</v>
      </c>
      <c r="F488" s="72">
        <v>11.2159815</v>
      </c>
    </row>
    <row r="489" spans="1:6" x14ac:dyDescent="0.25">
      <c r="A489" s="8">
        <v>43191</v>
      </c>
      <c r="B489" s="72">
        <v>271.59135959999998</v>
      </c>
      <c r="C489" s="72">
        <v>12.511628399999999</v>
      </c>
      <c r="D489" s="10"/>
      <c r="E489" s="72">
        <v>13.923807399999999</v>
      </c>
      <c r="F489" s="72">
        <v>11.292521000000001</v>
      </c>
    </row>
    <row r="490" spans="1:6" x14ac:dyDescent="0.25">
      <c r="A490" s="8">
        <v>43221</v>
      </c>
      <c r="B490" s="72">
        <v>250.61786710000001</v>
      </c>
      <c r="C490" s="72">
        <v>11.580912400000001</v>
      </c>
      <c r="D490" s="10"/>
      <c r="E490" s="72">
        <v>12.6775012</v>
      </c>
      <c r="F490" s="72">
        <v>10.481464300000001</v>
      </c>
    </row>
    <row r="491" spans="1:6" x14ac:dyDescent="0.25">
      <c r="A491" s="8">
        <v>43252</v>
      </c>
      <c r="B491" s="72">
        <v>245.36407249999999</v>
      </c>
      <c r="C491" s="72">
        <v>11.3336328</v>
      </c>
      <c r="D491" s="10"/>
      <c r="E491" s="72">
        <v>12.911619200000001</v>
      </c>
      <c r="F491" s="72">
        <v>9.4286364000000003</v>
      </c>
    </row>
    <row r="492" spans="1:6" x14ac:dyDescent="0.25">
      <c r="A492" s="8">
        <v>43282</v>
      </c>
      <c r="B492" s="72">
        <v>239.00840049999999</v>
      </c>
      <c r="C492" s="72">
        <v>11.1404055</v>
      </c>
      <c r="D492" s="10"/>
      <c r="E492" s="72">
        <v>12.152832200000001</v>
      </c>
      <c r="F492" s="72">
        <v>9.8054638999999995</v>
      </c>
    </row>
    <row r="493" spans="1:6" x14ac:dyDescent="0.25">
      <c r="A493" s="8">
        <v>43313</v>
      </c>
      <c r="B493" s="72">
        <v>255.49660639999999</v>
      </c>
      <c r="C493" s="72">
        <v>11.737237500000001</v>
      </c>
      <c r="D493" s="10"/>
      <c r="E493" s="72">
        <v>12.6468446</v>
      </c>
      <c r="F493" s="72">
        <v>10.523493</v>
      </c>
    </row>
    <row r="494" spans="1:6" x14ac:dyDescent="0.25">
      <c r="A494" s="8">
        <v>43344</v>
      </c>
      <c r="B494" s="72">
        <v>248.91407240000001</v>
      </c>
      <c r="C494" s="72">
        <v>11.5218053</v>
      </c>
      <c r="D494" s="10"/>
      <c r="E494" s="72">
        <v>11.913708099999999</v>
      </c>
      <c r="F494" s="72">
        <v>11.060594099999999</v>
      </c>
    </row>
    <row r="495" spans="1:6" x14ac:dyDescent="0.25">
      <c r="A495" s="8">
        <v>43374</v>
      </c>
      <c r="B495" s="72">
        <v>248.1410257</v>
      </c>
      <c r="C495" s="72">
        <v>11.5015585</v>
      </c>
      <c r="D495" s="10"/>
      <c r="E495" s="72">
        <v>12.367385499999999</v>
      </c>
      <c r="F495" s="72">
        <v>10.089007499999999</v>
      </c>
    </row>
    <row r="496" spans="1:6" x14ac:dyDescent="0.25">
      <c r="A496" s="8">
        <v>43405</v>
      </c>
      <c r="B496" s="72">
        <v>257.40991819999999</v>
      </c>
      <c r="C496" s="72">
        <v>11.810786200000001</v>
      </c>
      <c r="D496" s="10"/>
      <c r="E496" s="72">
        <v>12.790339299999999</v>
      </c>
      <c r="F496" s="72">
        <v>10.6247094</v>
      </c>
    </row>
    <row r="497" spans="1:6" x14ac:dyDescent="0.25">
      <c r="A497" s="8">
        <v>43435</v>
      </c>
      <c r="B497" s="72">
        <v>248.5043331</v>
      </c>
      <c r="C497" s="72">
        <v>11.4086078</v>
      </c>
      <c r="D497" s="10"/>
      <c r="E497" s="72">
        <v>12.114277299999999</v>
      </c>
      <c r="F497" s="72">
        <v>10.833258300000001</v>
      </c>
    </row>
    <row r="498" spans="1:6" x14ac:dyDescent="0.25">
      <c r="A498" s="8">
        <v>43466</v>
      </c>
      <c r="B498" s="72">
        <v>252.97530180000001</v>
      </c>
      <c r="C498" s="72">
        <v>11.5907772</v>
      </c>
      <c r="D498" s="10"/>
      <c r="E498" s="72">
        <v>11.855301799999999</v>
      </c>
      <c r="F498" s="72">
        <v>11.3873397</v>
      </c>
    </row>
    <row r="499" spans="1:6" x14ac:dyDescent="0.25">
      <c r="A499" s="8">
        <v>43497</v>
      </c>
      <c r="B499" s="72">
        <v>244.4501775</v>
      </c>
      <c r="C499" s="72">
        <v>11.1642846</v>
      </c>
      <c r="D499" s="10"/>
      <c r="E499" s="72">
        <v>11.9255256</v>
      </c>
      <c r="F499" s="72">
        <v>10.753255299999999</v>
      </c>
    </row>
    <row r="500" spans="1:6" x14ac:dyDescent="0.25">
      <c r="A500" s="8">
        <v>43525</v>
      </c>
      <c r="B500" s="72">
        <v>258.85678439999998</v>
      </c>
      <c r="C500" s="72">
        <v>11.8616142</v>
      </c>
      <c r="D500" s="10"/>
      <c r="E500" s="72">
        <v>13.1196723</v>
      </c>
      <c r="F500" s="72">
        <v>10.683236600000001</v>
      </c>
    </row>
    <row r="501" spans="1:6" x14ac:dyDescent="0.25">
      <c r="A501" s="8">
        <v>43556</v>
      </c>
      <c r="B501" s="72">
        <v>260.51693970000002</v>
      </c>
      <c r="C501" s="72">
        <v>11.9299103</v>
      </c>
      <c r="D501" s="10"/>
      <c r="E501" s="72">
        <v>12.9704765</v>
      </c>
      <c r="F501" s="72">
        <v>11.0792327</v>
      </c>
    </row>
    <row r="502" spans="1:6" x14ac:dyDescent="0.25">
      <c r="A502" s="8">
        <v>43586</v>
      </c>
      <c r="B502" s="72">
        <v>260.1347361</v>
      </c>
      <c r="C502" s="72">
        <v>11.921628399999999</v>
      </c>
      <c r="D502" s="10"/>
      <c r="E502" s="72">
        <v>12.825357500000001</v>
      </c>
      <c r="F502" s="72">
        <v>11.0378478</v>
      </c>
    </row>
    <row r="503" spans="1:6" x14ac:dyDescent="0.25">
      <c r="A503" s="8">
        <v>43617</v>
      </c>
      <c r="B503" s="72">
        <v>265.40727729999998</v>
      </c>
      <c r="C503" s="72">
        <v>12.1983771</v>
      </c>
      <c r="D503" s="10"/>
      <c r="E503" s="72">
        <v>12.688938800000001</v>
      </c>
      <c r="F503" s="72">
        <v>11.503677700000001</v>
      </c>
    </row>
    <row r="504" spans="1:6" x14ac:dyDescent="0.25">
      <c r="A504" s="8">
        <v>43647</v>
      </c>
      <c r="B504" s="72">
        <v>263.45577159999999</v>
      </c>
      <c r="C504" s="72">
        <v>12.082005499999999</v>
      </c>
      <c r="D504" s="10"/>
      <c r="E504" s="72">
        <v>13.2569944</v>
      </c>
      <c r="F504" s="72">
        <v>10.6235809</v>
      </c>
    </row>
    <row r="505" spans="1:6" x14ac:dyDescent="0.25">
      <c r="A505" s="8">
        <v>43678</v>
      </c>
      <c r="B505" s="72">
        <v>259.60245809999998</v>
      </c>
      <c r="C505" s="72">
        <v>11.881498300000001</v>
      </c>
      <c r="D505" s="10"/>
      <c r="E505" s="72">
        <v>12.7122177</v>
      </c>
      <c r="F505" s="72">
        <v>10.638555500000001</v>
      </c>
    </row>
    <row r="506" spans="1:6" x14ac:dyDescent="0.25">
      <c r="A506" s="8">
        <v>43709</v>
      </c>
      <c r="B506" s="72">
        <v>257.58106070000002</v>
      </c>
      <c r="C506" s="72">
        <v>11.867062900000001</v>
      </c>
      <c r="D506" s="10"/>
      <c r="E506" s="72">
        <v>13.484229300000001</v>
      </c>
      <c r="F506" s="72">
        <v>10.119242</v>
      </c>
    </row>
    <row r="507" spans="1:6" x14ac:dyDescent="0.25">
      <c r="A507" s="8">
        <v>43739</v>
      </c>
      <c r="B507" s="72">
        <v>274.5251864</v>
      </c>
      <c r="C507" s="72">
        <v>12.5486871</v>
      </c>
      <c r="D507" s="10"/>
      <c r="E507" s="72">
        <v>13.843385400000001</v>
      </c>
      <c r="F507" s="72">
        <v>10.798030000000001</v>
      </c>
    </row>
    <row r="508" spans="1:6" x14ac:dyDescent="0.25">
      <c r="A508" s="8">
        <v>43770</v>
      </c>
      <c r="B508" s="72">
        <v>255.6576293</v>
      </c>
      <c r="C508" s="72">
        <v>11.787884200000001</v>
      </c>
      <c r="D508" s="10"/>
      <c r="E508" s="72">
        <v>12.6628495</v>
      </c>
      <c r="F508" s="72">
        <v>10.665562899999999</v>
      </c>
    </row>
    <row r="509" spans="1:6" x14ac:dyDescent="0.25">
      <c r="A509" s="8">
        <v>43800</v>
      </c>
      <c r="B509" s="72">
        <v>256.08721600000001</v>
      </c>
      <c r="C509" s="72">
        <v>11.7483001</v>
      </c>
      <c r="D509" s="10"/>
      <c r="E509" s="72">
        <v>13.177716999999999</v>
      </c>
      <c r="F509" s="72">
        <v>10.3842634</v>
      </c>
    </row>
    <row r="510" spans="1:6" x14ac:dyDescent="0.25">
      <c r="A510" s="8">
        <v>43831</v>
      </c>
      <c r="B510" s="72">
        <v>268.53606839999998</v>
      </c>
      <c r="C510" s="72">
        <v>12.3280367</v>
      </c>
      <c r="D510" s="10"/>
      <c r="E510" s="72">
        <v>13.6344546</v>
      </c>
      <c r="F510" s="72">
        <v>11.061162100000001</v>
      </c>
    </row>
    <row r="511" spans="1:6" x14ac:dyDescent="0.25">
      <c r="A511" s="8">
        <v>43862</v>
      </c>
      <c r="B511" s="72">
        <v>268.41293930000001</v>
      </c>
      <c r="C511" s="72">
        <v>12.283084199999999</v>
      </c>
      <c r="D511" s="10"/>
      <c r="E511" s="72">
        <v>13.828757100000001</v>
      </c>
      <c r="F511" s="72">
        <v>11.121422600000001</v>
      </c>
    </row>
    <row r="512" spans="1:6" x14ac:dyDescent="0.25">
      <c r="A512" s="8">
        <v>43891</v>
      </c>
      <c r="B512" s="72">
        <v>254.28200810000001</v>
      </c>
      <c r="C512" s="72">
        <v>11.7658188</v>
      </c>
      <c r="D512" s="10"/>
      <c r="E512" s="72">
        <v>13.1076578</v>
      </c>
      <c r="F512" s="72">
        <v>10.472504199999999</v>
      </c>
    </row>
    <row r="513" spans="1:6" x14ac:dyDescent="0.25">
      <c r="A513" s="8">
        <v>43922</v>
      </c>
      <c r="B513" s="72">
        <v>278.91735169999998</v>
      </c>
      <c r="C513" s="72">
        <v>14.1327602</v>
      </c>
      <c r="D513" s="10"/>
      <c r="E513" s="72">
        <v>15.404749199999999</v>
      </c>
      <c r="F513" s="72">
        <v>13.1577561</v>
      </c>
    </row>
    <row r="514" spans="1:6" x14ac:dyDescent="0.25">
      <c r="A514" s="8">
        <v>43952</v>
      </c>
      <c r="B514" s="72">
        <v>295.52164290000002</v>
      </c>
      <c r="C514" s="72">
        <v>15.669552599999999</v>
      </c>
      <c r="D514" s="10"/>
      <c r="E514" s="72">
        <v>16.092299400000002</v>
      </c>
      <c r="F514" s="72">
        <v>15.322796</v>
      </c>
    </row>
    <row r="515" spans="1:6" x14ac:dyDescent="0.25">
      <c r="A515" s="8">
        <v>43983</v>
      </c>
      <c r="B515" s="72">
        <v>332.2361472</v>
      </c>
      <c r="C515" s="72">
        <v>16.6135406</v>
      </c>
      <c r="D515" s="10"/>
      <c r="E515" s="72">
        <v>16.9260269</v>
      </c>
      <c r="F515" s="72">
        <v>15.878686500000001</v>
      </c>
    </row>
    <row r="516" spans="1:6" x14ac:dyDescent="0.25">
      <c r="A516" s="8">
        <v>44013</v>
      </c>
      <c r="B516" s="72">
        <v>339.62125459999999</v>
      </c>
      <c r="C516" s="72">
        <v>16.428210799999999</v>
      </c>
      <c r="D516" s="10"/>
      <c r="E516" s="72">
        <v>16.535468999999999</v>
      </c>
      <c r="F516" s="72">
        <v>16.081355800000001</v>
      </c>
    </row>
    <row r="517" spans="1:6" x14ac:dyDescent="0.25">
      <c r="A517" s="8">
        <v>44044</v>
      </c>
      <c r="B517" s="72">
        <v>291.9281838</v>
      </c>
      <c r="C517" s="72">
        <v>14.0482686</v>
      </c>
      <c r="D517" s="10"/>
      <c r="E517" s="72">
        <v>14.892839800000001</v>
      </c>
      <c r="F517" s="72">
        <v>12.777527299999999</v>
      </c>
    </row>
    <row r="518" spans="1:6" x14ac:dyDescent="0.25">
      <c r="A518" s="8">
        <v>44075</v>
      </c>
      <c r="B518" s="72">
        <v>302.47319729999998</v>
      </c>
      <c r="C518" s="72">
        <v>14.6519099</v>
      </c>
      <c r="D518" s="10"/>
      <c r="E518" s="72">
        <v>16.033508099999999</v>
      </c>
      <c r="F518" s="72">
        <v>13.555112899999999</v>
      </c>
    </row>
    <row r="519" spans="1:6" x14ac:dyDescent="0.25">
      <c r="A519" s="8">
        <v>44105</v>
      </c>
      <c r="B519" s="72">
        <v>329.64406100000002</v>
      </c>
      <c r="C519" s="72">
        <v>15.5246835</v>
      </c>
      <c r="D519" s="10"/>
      <c r="E519" s="72">
        <v>16.394085100000002</v>
      </c>
      <c r="F519" s="72">
        <v>14.1936713</v>
      </c>
    </row>
    <row r="520" spans="1:6" x14ac:dyDescent="0.25">
      <c r="A520" s="8">
        <v>44136</v>
      </c>
      <c r="B520" s="72">
        <v>338.63701550000002</v>
      </c>
      <c r="C520" s="72">
        <v>15.7191919</v>
      </c>
      <c r="D520" s="10"/>
      <c r="E520" s="72">
        <v>16.175297</v>
      </c>
      <c r="F520" s="72">
        <v>14.8523397</v>
      </c>
    </row>
    <row r="521" spans="1:6" x14ac:dyDescent="0.25">
      <c r="A521" s="8">
        <v>44166</v>
      </c>
      <c r="B521" s="72">
        <v>295.10145060000002</v>
      </c>
      <c r="C521" s="72">
        <v>13.931102900000001</v>
      </c>
      <c r="D521" s="10"/>
      <c r="E521" s="72">
        <v>14.9222077</v>
      </c>
      <c r="F521" s="72">
        <v>13.020670900000001</v>
      </c>
    </row>
    <row r="522" spans="1:6" x14ac:dyDescent="0.25">
      <c r="A522" s="8">
        <v>44197</v>
      </c>
      <c r="B522" s="72">
        <v>297.31935110000001</v>
      </c>
      <c r="C522" s="72">
        <v>14.0172898</v>
      </c>
      <c r="D522" s="10"/>
      <c r="E522" s="72">
        <v>15.328806200000001</v>
      </c>
      <c r="F522" s="72">
        <v>12.583502599999999</v>
      </c>
    </row>
    <row r="523" spans="1:6" x14ac:dyDescent="0.25">
      <c r="A523" s="8">
        <v>44228</v>
      </c>
      <c r="B523" s="72">
        <v>273.56059160000001</v>
      </c>
      <c r="C523" s="72">
        <v>12.853294</v>
      </c>
      <c r="D523" s="10"/>
      <c r="E523" s="72">
        <v>14.704134099999999</v>
      </c>
      <c r="F523" s="72">
        <v>11.4717302</v>
      </c>
    </row>
    <row r="524" spans="1:6" x14ac:dyDescent="0.25">
      <c r="A524" s="8">
        <v>44256</v>
      </c>
      <c r="B524" s="72">
        <v>252.52602279999999</v>
      </c>
      <c r="C524" s="72">
        <v>11.909863100000001</v>
      </c>
      <c r="D524" s="10"/>
      <c r="E524" s="72">
        <v>14.011870800000001</v>
      </c>
      <c r="F524" s="72">
        <v>9.8714635000000008</v>
      </c>
    </row>
    <row r="525" spans="1:6" x14ac:dyDescent="0.25">
      <c r="A525" s="8">
        <v>44287</v>
      </c>
      <c r="B525" s="72">
        <v>226.80884069999999</v>
      </c>
      <c r="C525" s="72">
        <v>10.7220791</v>
      </c>
      <c r="D525" s="10"/>
      <c r="E525" s="72">
        <v>12.125151799999999</v>
      </c>
      <c r="F525" s="72">
        <v>9.6107714000000009</v>
      </c>
    </row>
    <row r="526" spans="1:6" x14ac:dyDescent="0.25">
      <c r="A526" s="8">
        <v>44317</v>
      </c>
      <c r="B526" s="72">
        <v>228.26932529999999</v>
      </c>
      <c r="C526" s="72">
        <v>10.7172181</v>
      </c>
      <c r="D526" s="10"/>
      <c r="E526" s="72">
        <v>13.0488239</v>
      </c>
      <c r="F526" s="72">
        <v>8.4992794000000007</v>
      </c>
    </row>
    <row r="527" spans="1:6" x14ac:dyDescent="0.25">
      <c r="A527" s="8">
        <v>44348</v>
      </c>
      <c r="B527" s="72">
        <v>224.8330972</v>
      </c>
      <c r="C527" s="72">
        <v>10.5888464</v>
      </c>
      <c r="D527" s="10"/>
      <c r="E527" s="72">
        <v>12.524573200000001</v>
      </c>
      <c r="F527" s="72">
        <v>8.3554922000000005</v>
      </c>
    </row>
    <row r="528" spans="1:6" x14ac:dyDescent="0.25">
      <c r="A528" s="8">
        <v>44378</v>
      </c>
      <c r="B528" s="72">
        <v>221.7317539</v>
      </c>
      <c r="C528" s="72">
        <v>10.451908899999999</v>
      </c>
      <c r="D528" s="10"/>
      <c r="E528" s="72">
        <v>10.9822717</v>
      </c>
      <c r="F528" s="72">
        <v>9.7339187000000003</v>
      </c>
    </row>
    <row r="529" spans="1:6" x14ac:dyDescent="0.25">
      <c r="A529" s="8">
        <v>44409</v>
      </c>
      <c r="B529" s="72">
        <v>215.5072203</v>
      </c>
      <c r="C529" s="72">
        <v>10.4864692</v>
      </c>
      <c r="D529" s="10"/>
      <c r="E529" s="72">
        <v>11.1905112</v>
      </c>
      <c r="F529" s="72">
        <v>9.3734199</v>
      </c>
    </row>
    <row r="530" spans="1:6" x14ac:dyDescent="0.25">
      <c r="A530" s="8">
        <v>44440</v>
      </c>
      <c r="B530" s="72">
        <v>217.16775949999999</v>
      </c>
      <c r="C530" s="72">
        <v>11.0273077</v>
      </c>
      <c r="D530" s="10"/>
      <c r="E530" s="72">
        <v>11.286822799999999</v>
      </c>
      <c r="F530" s="72">
        <v>10.7641898</v>
      </c>
    </row>
    <row r="531" spans="1:6" x14ac:dyDescent="0.25">
      <c r="A531" s="8">
        <v>44470</v>
      </c>
      <c r="B531" s="72">
        <v>265.51214640000001</v>
      </c>
      <c r="C531" s="72">
        <v>13.0240884</v>
      </c>
      <c r="D531" s="10"/>
      <c r="E531" s="72">
        <v>13.878405600000001</v>
      </c>
      <c r="F531" s="72">
        <v>11.646485800000001</v>
      </c>
    </row>
    <row r="532" spans="1:6" x14ac:dyDescent="0.25">
      <c r="A532" s="8">
        <v>44501</v>
      </c>
      <c r="B532" s="72">
        <v>236.43302199999999</v>
      </c>
      <c r="C532" s="72">
        <v>11.0110808</v>
      </c>
      <c r="D532" s="10"/>
      <c r="E532" s="72">
        <v>11.8846829</v>
      </c>
      <c r="F532" s="72">
        <v>9.7984071000000004</v>
      </c>
    </row>
    <row r="533" spans="1:6" x14ac:dyDescent="0.25">
      <c r="A533" s="8">
        <v>44531</v>
      </c>
      <c r="B533" s="72">
        <v>205.45331390000001</v>
      </c>
      <c r="C533" s="72">
        <v>9.4987255000000008</v>
      </c>
      <c r="E533" s="72">
        <v>10.888863300000001</v>
      </c>
      <c r="F533" s="72">
        <v>8.1767535999999996</v>
      </c>
    </row>
    <row r="534" spans="1:6" x14ac:dyDescent="0.25">
      <c r="A534" s="8">
        <v>44562</v>
      </c>
      <c r="B534" s="72">
        <v>195.24903019999999</v>
      </c>
      <c r="C534" s="72">
        <v>9.0329040999999997</v>
      </c>
      <c r="E534" s="72">
        <v>10.976092599999999</v>
      </c>
      <c r="F534" s="72">
        <v>7.1104051999999998</v>
      </c>
    </row>
    <row r="535" spans="1:6" x14ac:dyDescent="0.25">
      <c r="A535" s="8">
        <v>44593</v>
      </c>
      <c r="B535" s="72">
        <v>198.54182779999999</v>
      </c>
      <c r="C535" s="72">
        <v>9.0428402000000006</v>
      </c>
      <c r="E535" s="72">
        <v>10.801201300000001</v>
      </c>
      <c r="F535" s="72">
        <v>7.5911220000000004</v>
      </c>
    </row>
    <row r="536" spans="1:6" x14ac:dyDescent="0.25">
      <c r="A536" s="8">
        <v>44621</v>
      </c>
      <c r="B536" s="72">
        <v>183.30035989999999</v>
      </c>
      <c r="C536" s="72">
        <v>8.3080131000000002</v>
      </c>
      <c r="E536" s="72">
        <v>9.1290875000000007</v>
      </c>
      <c r="F536" s="72">
        <v>7.5905079999999998</v>
      </c>
    </row>
    <row r="537" spans="1:6" x14ac:dyDescent="0.25">
      <c r="A537" s="8">
        <v>44652</v>
      </c>
      <c r="B537" s="72">
        <v>189.69064169999999</v>
      </c>
      <c r="C537" s="72">
        <v>8.5435876000000004</v>
      </c>
      <c r="E537" s="72">
        <v>9.5649023999999994</v>
      </c>
      <c r="F537" s="72">
        <v>7.7347948999999998</v>
      </c>
    </row>
    <row r="538" spans="1:6" x14ac:dyDescent="0.25">
      <c r="A538" s="8">
        <v>44682</v>
      </c>
      <c r="B538" s="72">
        <v>198.70978600000001</v>
      </c>
      <c r="C538" s="72">
        <v>8.7851163000000003</v>
      </c>
      <c r="E538" s="72">
        <v>9.5492089</v>
      </c>
      <c r="F538" s="72">
        <v>8.1906006999999992</v>
      </c>
    </row>
    <row r="539" spans="1:6" x14ac:dyDescent="0.25">
      <c r="A539" s="60">
        <v>44713</v>
      </c>
      <c r="B539" s="72">
        <v>181.4835114</v>
      </c>
      <c r="C539" s="72">
        <v>8.0355615</v>
      </c>
      <c r="D539" s="10"/>
      <c r="E539" s="72">
        <v>8.4986055999999994</v>
      </c>
      <c r="F539" s="72">
        <v>7.3542636999999997</v>
      </c>
    </row>
    <row r="540" spans="1:6" x14ac:dyDescent="0.25">
      <c r="A540" s="60">
        <v>44743</v>
      </c>
      <c r="B540" s="72">
        <v>160.8636224</v>
      </c>
      <c r="C540" s="72">
        <v>7.0975991</v>
      </c>
      <c r="D540" s="10"/>
      <c r="E540" s="72">
        <v>7.0689494000000002</v>
      </c>
      <c r="F540" s="72">
        <v>7.0159414</v>
      </c>
    </row>
    <row r="541" spans="1:6" x14ac:dyDescent="0.25">
      <c r="A541" s="60">
        <v>44774</v>
      </c>
      <c r="B541" s="72">
        <v>194.0297808</v>
      </c>
      <c r="C541" s="72">
        <v>8.4794192000000006</v>
      </c>
      <c r="D541" s="10"/>
      <c r="E541" s="72">
        <v>9.1057479000000008</v>
      </c>
      <c r="F541" s="72">
        <v>7.5342954999999998</v>
      </c>
    </row>
    <row r="542" spans="1:6" x14ac:dyDescent="0.25">
      <c r="A542" s="60">
        <v>44805</v>
      </c>
      <c r="B542" s="72">
        <v>181.58098799999999</v>
      </c>
      <c r="C542" s="72">
        <v>7.8986320000000001</v>
      </c>
      <c r="D542" s="10"/>
      <c r="E542" s="72">
        <v>8.6920090999999999</v>
      </c>
      <c r="F542" s="72">
        <v>7.0514025</v>
      </c>
    </row>
    <row r="543" spans="1:6" x14ac:dyDescent="0.25">
      <c r="A543" s="60">
        <v>44835</v>
      </c>
      <c r="B543" s="72">
        <v>168.87002050000001</v>
      </c>
      <c r="C543" s="72">
        <v>7.3620067999999996</v>
      </c>
      <c r="D543" s="10"/>
      <c r="E543" s="72">
        <v>7.6736998999999999</v>
      </c>
      <c r="F543" s="72">
        <v>6.8788895999999999</v>
      </c>
    </row>
    <row r="544" spans="1:6" x14ac:dyDescent="0.25">
      <c r="A544" s="60">
        <v>44866</v>
      </c>
      <c r="B544" s="72">
        <v>184.0874542</v>
      </c>
      <c r="C544" s="72">
        <v>7.8538490000000003</v>
      </c>
      <c r="D544" s="10"/>
      <c r="E544" s="72">
        <v>8.5029588</v>
      </c>
      <c r="F544" s="72">
        <v>6.9224617999999998</v>
      </c>
    </row>
    <row r="545" spans="1:6" x14ac:dyDescent="0.25">
      <c r="A545" s="60">
        <v>44896</v>
      </c>
      <c r="B545" s="72">
        <v>177.08409069999999</v>
      </c>
      <c r="C545" s="72">
        <v>7.6429495999999997</v>
      </c>
      <c r="D545" s="10"/>
      <c r="E545" s="72">
        <v>8.7451545999999993</v>
      </c>
      <c r="F545" s="72">
        <v>6.5792248000000004</v>
      </c>
    </row>
    <row r="546" spans="1:6" x14ac:dyDescent="0.25">
      <c r="A546" s="60">
        <v>44927</v>
      </c>
      <c r="B546" s="72">
        <v>186.68203</v>
      </c>
      <c r="C546" s="72">
        <v>7.9595402000000002</v>
      </c>
      <c r="E546" s="72">
        <v>8.6406869999999998</v>
      </c>
      <c r="F546" s="72">
        <v>7.2556725999999996</v>
      </c>
    </row>
    <row r="547" spans="1:6" x14ac:dyDescent="0.25">
      <c r="A547" s="60">
        <v>44958</v>
      </c>
      <c r="B547" s="72">
        <v>189.3461231</v>
      </c>
      <c r="C547" s="72">
        <v>8.0581571000000007</v>
      </c>
      <c r="E547" s="72">
        <v>9.2401245999999997</v>
      </c>
      <c r="F547" s="72">
        <v>7.1591310999999997</v>
      </c>
    </row>
    <row r="548" spans="1:6" x14ac:dyDescent="0.25">
      <c r="A548" s="60">
        <v>44986</v>
      </c>
      <c r="B548" s="72">
        <v>184.1140857</v>
      </c>
      <c r="C548" s="72">
        <v>7.8253751999999999</v>
      </c>
      <c r="D548" s="10"/>
      <c r="E548" s="72">
        <v>8.6964009000000004</v>
      </c>
      <c r="F548" s="72">
        <v>6.9720116000000001</v>
      </c>
    </row>
    <row r="549" spans="1:6" x14ac:dyDescent="0.25">
      <c r="A549" s="60">
        <v>45017</v>
      </c>
      <c r="B549" s="72">
        <v>200.5976766</v>
      </c>
      <c r="C549" s="72">
        <v>8.5770368000000001</v>
      </c>
      <c r="D549" s="10"/>
      <c r="E549" s="72">
        <v>10.229230899999999</v>
      </c>
      <c r="F549" s="72">
        <v>7.0465986000000003</v>
      </c>
    </row>
    <row r="550" spans="1:6" x14ac:dyDescent="0.25">
      <c r="A550" s="60">
        <v>45047</v>
      </c>
      <c r="B550" s="72">
        <v>182.57098640000001</v>
      </c>
      <c r="C550" s="72">
        <v>7.7466417999999999</v>
      </c>
      <c r="D550" s="10"/>
      <c r="E550" s="72">
        <v>9.1470795999999996</v>
      </c>
      <c r="F550" s="72">
        <v>6.5273171999999997</v>
      </c>
    </row>
    <row r="551" spans="1:6" x14ac:dyDescent="0.25">
      <c r="A551" s="60">
        <v>45078</v>
      </c>
      <c r="B551" s="72">
        <v>189.71829399999999</v>
      </c>
      <c r="C551" s="72">
        <v>8.0184574000000008</v>
      </c>
      <c r="D551" s="10"/>
      <c r="E551" s="72">
        <v>8.9849069000000004</v>
      </c>
      <c r="F551" s="72">
        <v>6.8101830999999997</v>
      </c>
    </row>
    <row r="552" spans="1:6" x14ac:dyDescent="0.25">
      <c r="A552" s="60">
        <v>45108</v>
      </c>
      <c r="B552" s="72">
        <v>202.60931790000001</v>
      </c>
      <c r="C552" s="72">
        <v>8.5431719000000008</v>
      </c>
      <c r="D552" s="10"/>
      <c r="E552" s="72">
        <v>9.2068350999999993</v>
      </c>
      <c r="F552" s="72">
        <v>7.6800078999999997</v>
      </c>
    </row>
    <row r="553" spans="1:6" x14ac:dyDescent="0.25">
      <c r="A553" s="60">
        <v>45139</v>
      </c>
      <c r="B553" s="72">
        <v>197.1778353</v>
      </c>
      <c r="C553" s="72">
        <v>8.2774473000000004</v>
      </c>
      <c r="D553" s="10"/>
      <c r="E553" s="72">
        <v>8.5188378</v>
      </c>
      <c r="F553" s="72">
        <v>7.6585619999999999</v>
      </c>
    </row>
    <row r="554" spans="1:6" x14ac:dyDescent="0.25">
      <c r="A554" s="60">
        <v>45170</v>
      </c>
      <c r="B554" s="72">
        <v>188.96746110000001</v>
      </c>
      <c r="C554" s="72">
        <v>8.0448704000000006</v>
      </c>
      <c r="D554" s="10"/>
      <c r="E554" s="72">
        <v>8.5838712000000008</v>
      </c>
      <c r="F554" s="72">
        <v>7.5310199000000004</v>
      </c>
    </row>
    <row r="555" spans="1:6" x14ac:dyDescent="0.25">
      <c r="A555" s="60">
        <v>45200</v>
      </c>
      <c r="B555" s="72">
        <v>223.4959728</v>
      </c>
      <c r="C555" s="72">
        <v>9.2858400000000003</v>
      </c>
      <c r="D555" s="10"/>
      <c r="E555" s="72">
        <v>10.486811400000001</v>
      </c>
      <c r="F555" s="72">
        <v>7.8994106000000004</v>
      </c>
    </row>
    <row r="556" spans="1:6" x14ac:dyDescent="0.25">
      <c r="A556" s="60">
        <v>45231</v>
      </c>
      <c r="B556" s="72">
        <v>238.31893790000001</v>
      </c>
      <c r="C556" s="72">
        <v>9.8337877000000002</v>
      </c>
      <c r="D556" s="10"/>
      <c r="E556" s="72">
        <v>10.932570200000001</v>
      </c>
      <c r="F556" s="72">
        <v>8.2462494</v>
      </c>
    </row>
    <row r="557" spans="1:6" x14ac:dyDescent="0.25">
      <c r="A557" s="60">
        <v>45261</v>
      </c>
      <c r="B557" s="72">
        <v>229.06477899999999</v>
      </c>
      <c r="C557" s="72">
        <v>9.6192694999999997</v>
      </c>
      <c r="D557" s="10"/>
      <c r="E557" s="72">
        <v>10.5155748</v>
      </c>
      <c r="F557" s="72">
        <v>8.7653882999999997</v>
      </c>
    </row>
    <row r="558" spans="1:6" x14ac:dyDescent="0.25">
      <c r="A558" s="60">
        <v>45292</v>
      </c>
      <c r="B558" s="72">
        <v>225.98878060000001</v>
      </c>
      <c r="C558" s="72">
        <v>9.4522736999999992</v>
      </c>
      <c r="D558" s="10"/>
      <c r="E558" s="72">
        <v>10.9268657</v>
      </c>
      <c r="F558" s="72">
        <v>7.9640987000000001</v>
      </c>
    </row>
    <row r="559" spans="1:6" x14ac:dyDescent="0.25">
      <c r="A559" s="60">
        <v>45323</v>
      </c>
      <c r="B559" s="72">
        <v>218.73818259999999</v>
      </c>
      <c r="C559" s="72">
        <v>9.1266628999999995</v>
      </c>
      <c r="D559" s="10"/>
      <c r="E559" s="72">
        <v>10.2620521</v>
      </c>
      <c r="F559" s="72">
        <v>8.3601510999999995</v>
      </c>
    </row>
    <row r="560" spans="1:6" x14ac:dyDescent="0.25">
      <c r="A560" s="60">
        <v>45352</v>
      </c>
      <c r="B560" s="72">
        <v>233.26649560000001</v>
      </c>
      <c r="C560" s="72">
        <v>9.6940489000000003</v>
      </c>
      <c r="D560" s="10"/>
      <c r="E560" s="72">
        <v>11.011194700000001</v>
      </c>
      <c r="F560" s="72">
        <v>8.3726175000000005</v>
      </c>
    </row>
    <row r="561" spans="1:6" x14ac:dyDescent="0.25">
      <c r="A561" s="60">
        <v>45383</v>
      </c>
      <c r="B561" s="72">
        <v>234.88822379999999</v>
      </c>
      <c r="C561" s="72">
        <v>9.7602609999999999</v>
      </c>
      <c r="D561" s="10"/>
      <c r="E561" s="72">
        <v>11.230562900000001</v>
      </c>
      <c r="F561" s="72">
        <v>8.5311365000000006</v>
      </c>
    </row>
    <row r="562" spans="1:6" x14ac:dyDescent="0.25">
      <c r="A562" s="60">
        <v>45413</v>
      </c>
      <c r="B562" s="72">
        <v>234.9240982</v>
      </c>
      <c r="C562" s="72">
        <v>9.7498579999999997</v>
      </c>
      <c r="D562" s="10"/>
      <c r="E562" s="72">
        <v>11.151945</v>
      </c>
      <c r="F562" s="72">
        <v>8.5065735</v>
      </c>
    </row>
    <row r="563" spans="1:6" x14ac:dyDescent="0.25">
      <c r="A563" s="60">
        <v>45444</v>
      </c>
      <c r="B563" s="72">
        <v>230.81557989999999</v>
      </c>
      <c r="C563" s="72">
        <v>9.5565349000000008</v>
      </c>
      <c r="D563" s="10"/>
      <c r="E563" s="72">
        <v>10.3356697</v>
      </c>
      <c r="F563" s="72">
        <v>8.4691834999999998</v>
      </c>
    </row>
    <row r="564" spans="1:6" x14ac:dyDescent="0.25">
      <c r="A564" s="60">
        <v>45474</v>
      </c>
      <c r="B564" s="72">
        <v>235.7690327</v>
      </c>
      <c r="C564" s="72">
        <v>9.7707382000000003</v>
      </c>
      <c r="D564" s="10"/>
      <c r="E564" s="72">
        <v>11.412065</v>
      </c>
      <c r="F564" s="72">
        <v>7.8338711999999999</v>
      </c>
    </row>
    <row r="565" spans="1:6" x14ac:dyDescent="0.25">
      <c r="A565" s="60">
        <v>45505</v>
      </c>
      <c r="B565" s="72">
        <v>242.627589</v>
      </c>
      <c r="C565" s="72">
        <v>9.9291018999999991</v>
      </c>
      <c r="D565" s="10"/>
      <c r="E565" s="72">
        <v>11.1175493</v>
      </c>
      <c r="F565" s="72">
        <v>8.1951853000000003</v>
      </c>
    </row>
    <row r="566" spans="1:6" x14ac:dyDescent="0.25">
      <c r="A566" s="60">
        <v>45536</v>
      </c>
      <c r="B566" s="72">
        <v>222.24350369999999</v>
      </c>
      <c r="C566" s="72">
        <v>9.1291799000000005</v>
      </c>
      <c r="D566" s="10"/>
      <c r="E566" s="72">
        <v>9.5571576999999994</v>
      </c>
      <c r="F566" s="72">
        <v>8.5494105000000005</v>
      </c>
    </row>
    <row r="567" spans="1:6" x14ac:dyDescent="0.25">
      <c r="A567" s="60">
        <v>45566</v>
      </c>
      <c r="B567" s="72">
        <v>224.7980135</v>
      </c>
      <c r="C567" s="72">
        <v>9.1416275999999996</v>
      </c>
      <c r="D567" s="10"/>
      <c r="E567" s="72">
        <v>9.9773160000000001</v>
      </c>
      <c r="F567" s="72">
        <v>8.1011649999999999</v>
      </c>
    </row>
    <row r="568" spans="1:6" x14ac:dyDescent="0.25">
      <c r="A568" s="60">
        <v>45597</v>
      </c>
      <c r="B568" s="72">
        <v>215.98020009999999</v>
      </c>
      <c r="C568" s="72">
        <v>8.7883876999999995</v>
      </c>
      <c r="D568" s="10"/>
      <c r="E568" s="72">
        <v>9.9780727999999996</v>
      </c>
      <c r="F568" s="72">
        <v>7.0496024999999998</v>
      </c>
    </row>
    <row r="569" spans="1:6" x14ac:dyDescent="0.25">
      <c r="A569" s="60">
        <v>45627</v>
      </c>
      <c r="B569" s="72">
        <v>223.0484606</v>
      </c>
      <c r="C569" s="72">
        <v>9.1482244000000001</v>
      </c>
      <c r="D569" s="10"/>
      <c r="E569" s="72">
        <v>10.409079800000001</v>
      </c>
      <c r="F569" s="72">
        <v>7.8228735</v>
      </c>
    </row>
    <row r="570" spans="1:6" x14ac:dyDescent="0.25">
      <c r="A570" s="60">
        <v>45658</v>
      </c>
      <c r="B570" s="72">
        <v>222.9586132</v>
      </c>
      <c r="C570" s="72">
        <v>9.0577918999999998</v>
      </c>
      <c r="D570" s="10"/>
      <c r="E570" s="72">
        <v>9.8734748999999997</v>
      </c>
      <c r="F570" s="72">
        <v>8.2084790000000005</v>
      </c>
    </row>
    <row r="571" spans="1:6" x14ac:dyDescent="0.25">
      <c r="A571" s="60">
        <v>45689</v>
      </c>
      <c r="B571" s="72">
        <v>221.38200800000001</v>
      </c>
      <c r="C571" s="72">
        <v>9.0032069000000003</v>
      </c>
      <c r="D571" s="10"/>
      <c r="E571" s="72">
        <v>10.1050489</v>
      </c>
      <c r="F571" s="72">
        <v>8.2094231000000004</v>
      </c>
    </row>
    <row r="572" spans="1:6" x14ac:dyDescent="0.25">
      <c r="A572" s="60">
        <v>45717</v>
      </c>
      <c r="B572" s="72">
        <v>218.40346220000001</v>
      </c>
      <c r="C572" s="72">
        <v>8.8938962000000004</v>
      </c>
      <c r="D572" s="10"/>
      <c r="E572" s="72">
        <v>10.419795499999999</v>
      </c>
      <c r="F572" s="72">
        <v>7.3563647000000003</v>
      </c>
    </row>
    <row r="573" spans="1:6" x14ac:dyDescent="0.25">
      <c r="A573" s="60">
        <v>45748</v>
      </c>
      <c r="B573" s="72">
        <v>217.38047610000001</v>
      </c>
      <c r="C573" s="72">
        <v>8.8350168999999994</v>
      </c>
      <c r="D573" s="10"/>
      <c r="E573" s="72">
        <v>9.6483830000000008</v>
      </c>
      <c r="F573" s="72">
        <v>8.2951596999999992</v>
      </c>
    </row>
    <row r="574" spans="1:6" x14ac:dyDescent="0.25">
      <c r="A574" s="60">
        <v>45778</v>
      </c>
      <c r="B574" s="72"/>
      <c r="C574" s="72"/>
      <c r="D574" s="10"/>
      <c r="E574" s="72"/>
      <c r="F574" s="72"/>
    </row>
    <row r="575" spans="1:6" x14ac:dyDescent="0.25">
      <c r="A575" s="60">
        <v>45809</v>
      </c>
      <c r="B575" s="72"/>
      <c r="C575" s="72"/>
      <c r="D575" s="10"/>
      <c r="E575" s="72"/>
      <c r="F575" s="72"/>
    </row>
  </sheetData>
  <mergeCells count="1">
    <mergeCell ref="E5:F5"/>
  </mergeCells>
  <pageMargins left="0.7" right="0.7" top="0.75" bottom="0.75" header="0.3" footer="0.3"/>
  <pageSetup paperSize="9" orientation="portrait" horizontalDpi="300" r:id="rId1"/>
  <headerFooter>
    <oddHeader>&amp;C&amp;"Calibri"&amp;12&amp;KFF0000OFFICIAL&amp;1#</oddHeader>
    <oddFooter>&amp;C&amp;1#&amp;"Calibri"&amp;12&amp;KFF0000OFFICIAL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E0BA6-5A9C-4AF3-84EC-3AEBE2741B94}">
  <dimension ref="A1:M575"/>
  <sheetViews>
    <sheetView zoomScaleNormal="100" workbookViewId="0">
      <pane ySplit="6" topLeftCell="A549" activePane="bottomLeft" state="frozen"/>
      <selection activeCell="F564" sqref="F564"/>
      <selection pane="bottomLeft" activeCell="J7" sqref="J7:J573"/>
    </sheetView>
  </sheetViews>
  <sheetFormatPr defaultColWidth="8.85546875" defaultRowHeight="15" x14ac:dyDescent="0.25"/>
  <cols>
    <col min="1" max="1" width="7.85546875" style="2" customWidth="1"/>
    <col min="2" max="2" width="15.42578125" style="2" customWidth="1"/>
    <col min="3" max="4" width="13" style="2" customWidth="1"/>
    <col min="5" max="5" width="17.85546875" style="2" customWidth="1"/>
    <col min="6" max="6" width="18.5703125" style="2" customWidth="1"/>
    <col min="7" max="7" width="16" style="2" customWidth="1"/>
    <col min="8" max="8" width="2.28515625" style="2" customWidth="1"/>
    <col min="9" max="10" width="12.7109375" style="2" customWidth="1"/>
    <col min="12" max="16384" width="8.85546875" style="2"/>
  </cols>
  <sheetData>
    <row r="1" spans="1:12" s="1" customFormat="1" x14ac:dyDescent="0.25">
      <c r="A1" s="1" t="s">
        <v>56</v>
      </c>
    </row>
    <row r="2" spans="1:12" s="1" customFormat="1" x14ac:dyDescent="0.25">
      <c r="L2" s="2" t="s">
        <v>57</v>
      </c>
    </row>
    <row r="3" spans="1:12" s="1" customFormat="1" x14ac:dyDescent="0.25">
      <c r="B3" s="3" t="s">
        <v>58</v>
      </c>
      <c r="C3" s="78"/>
      <c r="D3" s="78"/>
      <c r="E3" s="128"/>
      <c r="F3" s="128"/>
      <c r="G3" s="128"/>
      <c r="H3" s="128"/>
      <c r="I3" s="128"/>
      <c r="J3" s="128"/>
      <c r="L3" s="2" t="s">
        <v>59</v>
      </c>
    </row>
    <row r="4" spans="1:12" s="1" customFormat="1" x14ac:dyDescent="0.25">
      <c r="B4" s="68" t="s">
        <v>60</v>
      </c>
      <c r="C4" s="68" t="s">
        <v>22</v>
      </c>
      <c r="D4" s="68" t="s">
        <v>2</v>
      </c>
      <c r="E4" s="68" t="s">
        <v>61</v>
      </c>
      <c r="F4" s="68" t="s">
        <v>62</v>
      </c>
      <c r="G4" s="68" t="s">
        <v>63</v>
      </c>
      <c r="H4" s="54"/>
      <c r="I4" s="69" t="s">
        <v>64</v>
      </c>
      <c r="J4" s="69" t="s">
        <v>65</v>
      </c>
      <c r="L4" s="2" t="s">
        <v>66</v>
      </c>
    </row>
    <row r="5" spans="1:12" s="75" customFormat="1" ht="45" customHeight="1" x14ac:dyDescent="0.25">
      <c r="B5" s="56" t="s">
        <v>67</v>
      </c>
      <c r="C5" s="56" t="s">
        <v>27</v>
      </c>
      <c r="D5" s="56" t="s">
        <v>68</v>
      </c>
      <c r="E5" s="56" t="s">
        <v>69</v>
      </c>
      <c r="F5" s="56" t="s">
        <v>70</v>
      </c>
      <c r="G5" s="56" t="s">
        <v>71</v>
      </c>
      <c r="H5" s="61"/>
      <c r="I5" s="138" t="s">
        <v>72</v>
      </c>
      <c r="J5" s="138"/>
    </row>
    <row r="6" spans="1:12" s="1" customFormat="1" ht="43.9" customHeight="1" x14ac:dyDescent="0.25">
      <c r="A6" s="14" t="s">
        <v>13</v>
      </c>
      <c r="B6" s="6" t="s">
        <v>14</v>
      </c>
      <c r="C6" s="6" t="s">
        <v>14</v>
      </c>
      <c r="D6" s="6" t="s">
        <v>14</v>
      </c>
      <c r="E6" s="6" t="s">
        <v>30</v>
      </c>
      <c r="F6" s="6" t="s">
        <v>30</v>
      </c>
      <c r="G6" s="6" t="s">
        <v>30</v>
      </c>
      <c r="H6" s="6"/>
      <c r="I6" s="76" t="s">
        <v>16</v>
      </c>
      <c r="J6" s="76" t="s">
        <v>17</v>
      </c>
    </row>
    <row r="7" spans="1:12" x14ac:dyDescent="0.25">
      <c r="A7" s="8">
        <v>28522</v>
      </c>
      <c r="B7" s="72">
        <v>163.9045678</v>
      </c>
      <c r="C7" s="72">
        <v>6424.6416183000001</v>
      </c>
      <c r="D7" s="72">
        <v>5997.8105932999997</v>
      </c>
      <c r="E7" s="72">
        <v>2.5511862000000001</v>
      </c>
      <c r="F7" s="72">
        <v>2.7327400000000002</v>
      </c>
      <c r="G7" s="72">
        <v>9.1948412000000008</v>
      </c>
      <c r="H7" s="12"/>
      <c r="I7" s="72">
        <v>1.7206121999999999</v>
      </c>
      <c r="J7" s="72">
        <v>4.0286122999999998</v>
      </c>
      <c r="K7" s="77"/>
    </row>
    <row r="8" spans="1:12" x14ac:dyDescent="0.25">
      <c r="A8" s="8">
        <v>28550</v>
      </c>
      <c r="B8" s="72">
        <v>155.7477495</v>
      </c>
      <c r="C8" s="72">
        <v>6407.0921742999999</v>
      </c>
      <c r="D8" s="72">
        <v>6003.3342124999999</v>
      </c>
      <c r="E8" s="72">
        <v>2.4308648000000002</v>
      </c>
      <c r="F8" s="72">
        <v>2.5943540999999999</v>
      </c>
      <c r="G8" s="72">
        <v>8.7325996999999997</v>
      </c>
      <c r="H8" s="12"/>
      <c r="I8" s="72">
        <v>1.6111283000000001</v>
      </c>
      <c r="J8" s="72">
        <v>3.8900624000000001</v>
      </c>
    </row>
    <row r="9" spans="1:12" x14ac:dyDescent="0.25">
      <c r="A9" s="8">
        <v>28581</v>
      </c>
      <c r="B9" s="72">
        <v>166.5889469</v>
      </c>
      <c r="C9" s="72">
        <v>6433.9643741999998</v>
      </c>
      <c r="D9" s="72">
        <v>6030.7574040999998</v>
      </c>
      <c r="E9" s="72">
        <v>2.5892115000000002</v>
      </c>
      <c r="F9" s="72">
        <v>2.7623221</v>
      </c>
      <c r="G9" s="72">
        <v>8.8560627000000007</v>
      </c>
      <c r="H9" s="12"/>
      <c r="I9" s="72">
        <v>1.630709</v>
      </c>
      <c r="J9" s="72">
        <v>4.2831926999999999</v>
      </c>
    </row>
    <row r="10" spans="1:12" x14ac:dyDescent="0.25">
      <c r="A10" s="8">
        <v>28611</v>
      </c>
      <c r="B10" s="72">
        <v>168.41632609999999</v>
      </c>
      <c r="C10" s="72">
        <v>6432.8733081999999</v>
      </c>
      <c r="D10" s="72">
        <v>6033.4864223000004</v>
      </c>
      <c r="E10" s="72">
        <v>2.6180576000000002</v>
      </c>
      <c r="F10" s="72">
        <v>2.7913600000000001</v>
      </c>
      <c r="G10" s="72">
        <v>8.8265878000000004</v>
      </c>
      <c r="H10" s="12"/>
      <c r="I10" s="72">
        <v>1.6117665999999999</v>
      </c>
      <c r="J10" s="72">
        <v>4.3879111000000002</v>
      </c>
    </row>
    <row r="11" spans="1:12" x14ac:dyDescent="0.25">
      <c r="A11" s="8">
        <v>28642</v>
      </c>
      <c r="B11" s="72">
        <v>171.57348920000001</v>
      </c>
      <c r="C11" s="72">
        <v>6439.7941339999998</v>
      </c>
      <c r="D11" s="72">
        <v>6033.8912257000002</v>
      </c>
      <c r="E11" s="72">
        <v>2.6642698</v>
      </c>
      <c r="F11" s="72">
        <v>2.8434965999999999</v>
      </c>
      <c r="G11" s="72">
        <v>8.9673114999999992</v>
      </c>
      <c r="H11" s="12"/>
      <c r="I11" s="72">
        <v>1.590994</v>
      </c>
      <c r="J11" s="72">
        <v>4.5556723000000003</v>
      </c>
    </row>
    <row r="12" spans="1:12" x14ac:dyDescent="0.25">
      <c r="A12" s="8">
        <v>28672</v>
      </c>
      <c r="B12" s="72">
        <v>176.0767864</v>
      </c>
      <c r="C12" s="72">
        <v>6430.7331652000003</v>
      </c>
      <c r="D12" s="72">
        <v>6030.6351862000001</v>
      </c>
      <c r="E12" s="72">
        <v>2.7380515000000001</v>
      </c>
      <c r="F12" s="72">
        <v>2.9197055000000001</v>
      </c>
      <c r="G12" s="72">
        <v>8.9597057000000007</v>
      </c>
      <c r="H12" s="12"/>
      <c r="I12" s="72">
        <v>1.7828006000000001</v>
      </c>
      <c r="J12" s="72">
        <v>4.4117597000000002</v>
      </c>
    </row>
    <row r="13" spans="1:12" x14ac:dyDescent="0.25">
      <c r="A13" s="8">
        <v>28703</v>
      </c>
      <c r="B13" s="72">
        <v>175.7554572</v>
      </c>
      <c r="C13" s="72">
        <v>6455.4218836999999</v>
      </c>
      <c r="D13" s="72">
        <v>6036.4997469999998</v>
      </c>
      <c r="E13" s="72">
        <v>2.7226021999999999</v>
      </c>
      <c r="F13" s="72">
        <v>2.9115457999999999</v>
      </c>
      <c r="G13" s="72">
        <v>9.2120639999999998</v>
      </c>
      <c r="H13" s="12"/>
      <c r="I13" s="72">
        <v>1.7725945000000001</v>
      </c>
      <c r="J13" s="72">
        <v>4.3805243999999997</v>
      </c>
    </row>
    <row r="14" spans="1:12" x14ac:dyDescent="0.25">
      <c r="A14" s="8">
        <v>28734</v>
      </c>
      <c r="B14" s="72">
        <v>170.8369769</v>
      </c>
      <c r="C14" s="72">
        <v>6433.3403213000001</v>
      </c>
      <c r="D14" s="72">
        <v>6030.7801643000003</v>
      </c>
      <c r="E14" s="72">
        <v>2.6554942000000001</v>
      </c>
      <c r="F14" s="72">
        <v>2.8327509000000002</v>
      </c>
      <c r="G14" s="72">
        <v>8.9128991000000006</v>
      </c>
      <c r="H14" s="12"/>
      <c r="I14" s="72">
        <v>1.8146572999999999</v>
      </c>
      <c r="J14" s="72">
        <v>4.1277387000000001</v>
      </c>
    </row>
    <row r="15" spans="1:12" x14ac:dyDescent="0.25">
      <c r="A15" s="8">
        <v>28764</v>
      </c>
      <c r="B15" s="72">
        <v>167.942071</v>
      </c>
      <c r="C15" s="72">
        <v>6432.3061637999999</v>
      </c>
      <c r="D15" s="72">
        <v>6035.9182111</v>
      </c>
      <c r="E15" s="72">
        <v>2.6109154000000001</v>
      </c>
      <c r="F15" s="72">
        <v>2.7823782000000001</v>
      </c>
      <c r="G15" s="72">
        <v>8.7733700999999993</v>
      </c>
      <c r="H15" s="12"/>
      <c r="I15" s="72">
        <v>1.8113980999999999</v>
      </c>
      <c r="J15" s="72">
        <v>4.0145990999999999</v>
      </c>
    </row>
    <row r="16" spans="1:12" x14ac:dyDescent="0.25">
      <c r="A16" s="8">
        <v>28795</v>
      </c>
      <c r="B16" s="72">
        <v>162.2550584</v>
      </c>
      <c r="C16" s="72">
        <v>6435.7638055999996</v>
      </c>
      <c r="D16" s="72">
        <v>6028.3631681999996</v>
      </c>
      <c r="E16" s="72">
        <v>2.5211469000000002</v>
      </c>
      <c r="F16" s="72">
        <v>2.6915276000000001</v>
      </c>
      <c r="G16" s="72">
        <v>8.8514076999999993</v>
      </c>
      <c r="H16" s="12"/>
      <c r="I16" s="72">
        <v>1.6836024000000001</v>
      </c>
      <c r="J16" s="72">
        <v>3.9945577999999999</v>
      </c>
    </row>
    <row r="17" spans="1:10" x14ac:dyDescent="0.25">
      <c r="A17" s="8">
        <v>28825</v>
      </c>
      <c r="B17" s="72">
        <v>161.12187840000001</v>
      </c>
      <c r="C17" s="72">
        <v>6467.6884326999998</v>
      </c>
      <c r="D17" s="72">
        <v>6053.4557433</v>
      </c>
      <c r="E17" s="72">
        <v>2.4911818000000001</v>
      </c>
      <c r="F17" s="72">
        <v>2.6616512000000001</v>
      </c>
      <c r="G17" s="72">
        <v>8.8958300000000001</v>
      </c>
      <c r="H17" s="12"/>
      <c r="I17" s="72">
        <v>1.7973612999999999</v>
      </c>
      <c r="J17" s="72">
        <v>3.7053457000000001</v>
      </c>
    </row>
    <row r="18" spans="1:10" x14ac:dyDescent="0.25">
      <c r="A18" s="8">
        <v>28856</v>
      </c>
      <c r="B18" s="72">
        <v>165.30024660000001</v>
      </c>
      <c r="C18" s="72">
        <v>6464.9264451999998</v>
      </c>
      <c r="D18" s="72">
        <v>6053.1552613000003</v>
      </c>
      <c r="E18" s="72">
        <v>2.5568775000000001</v>
      </c>
      <c r="F18" s="72">
        <v>2.7308113000000001</v>
      </c>
      <c r="G18" s="72">
        <v>8.9261870999999999</v>
      </c>
      <c r="H18" s="12"/>
      <c r="I18" s="72">
        <v>1.7028318</v>
      </c>
      <c r="J18" s="72">
        <v>4.0529579</v>
      </c>
    </row>
    <row r="19" spans="1:10" x14ac:dyDescent="0.25">
      <c r="A19" s="8">
        <v>28887</v>
      </c>
      <c r="B19" s="72">
        <v>170.8121103</v>
      </c>
      <c r="C19" s="72">
        <v>6468.4276818999997</v>
      </c>
      <c r="D19" s="72">
        <v>6063.7461077999997</v>
      </c>
      <c r="E19" s="72">
        <v>2.6407053</v>
      </c>
      <c r="F19" s="72">
        <v>2.8169403000000002</v>
      </c>
      <c r="G19" s="72">
        <v>8.8969640000000005</v>
      </c>
      <c r="H19" s="12"/>
      <c r="I19" s="72">
        <v>1.7694141999999999</v>
      </c>
      <c r="J19" s="72">
        <v>4.1694861000000003</v>
      </c>
    </row>
    <row r="20" spans="1:10" x14ac:dyDescent="0.25">
      <c r="A20" s="8">
        <v>28915</v>
      </c>
      <c r="B20" s="72">
        <v>162.7782411</v>
      </c>
      <c r="C20" s="72">
        <v>6463.3440498</v>
      </c>
      <c r="D20" s="72">
        <v>6056.0237299999999</v>
      </c>
      <c r="E20" s="72">
        <v>2.5184833000000002</v>
      </c>
      <c r="F20" s="72">
        <v>2.6878731999999999</v>
      </c>
      <c r="G20" s="72">
        <v>8.8204892000000008</v>
      </c>
      <c r="H20" s="12"/>
      <c r="I20" s="72">
        <v>1.6857489000000001</v>
      </c>
      <c r="J20" s="72">
        <v>3.9871865</v>
      </c>
    </row>
    <row r="21" spans="1:10" x14ac:dyDescent="0.25">
      <c r="A21" s="8">
        <v>28946</v>
      </c>
      <c r="B21" s="72">
        <v>184.85101019999999</v>
      </c>
      <c r="C21" s="72">
        <v>6486.1141446000001</v>
      </c>
      <c r="D21" s="72">
        <v>6064.6640139000001</v>
      </c>
      <c r="E21" s="72">
        <v>2.8499500000000002</v>
      </c>
      <c r="F21" s="72">
        <v>3.0480008000000001</v>
      </c>
      <c r="G21" s="72">
        <v>9.3476792</v>
      </c>
      <c r="H21" s="12"/>
      <c r="I21" s="72">
        <v>2.0706250000000002</v>
      </c>
      <c r="J21" s="72">
        <v>4.2242639999999998</v>
      </c>
    </row>
    <row r="22" spans="1:10" x14ac:dyDescent="0.25">
      <c r="A22" s="8">
        <v>28976</v>
      </c>
      <c r="B22" s="72">
        <v>178.19855430000001</v>
      </c>
      <c r="C22" s="72">
        <v>6472.0422033000004</v>
      </c>
      <c r="D22" s="72">
        <v>6070.5964663000004</v>
      </c>
      <c r="E22" s="72">
        <v>2.7533590000000001</v>
      </c>
      <c r="F22" s="72">
        <v>2.9354372999999998</v>
      </c>
      <c r="G22" s="72">
        <v>8.9561265999999993</v>
      </c>
      <c r="H22" s="12"/>
      <c r="I22" s="72">
        <v>1.8540315000000001</v>
      </c>
      <c r="J22" s="72">
        <v>4.3452985999999996</v>
      </c>
    </row>
    <row r="23" spans="1:10" x14ac:dyDescent="0.25">
      <c r="A23" s="8">
        <v>29007</v>
      </c>
      <c r="B23" s="72">
        <v>178.47251019999999</v>
      </c>
      <c r="C23" s="72">
        <v>6506.1405302000003</v>
      </c>
      <c r="D23" s="72">
        <v>6099.4576512000003</v>
      </c>
      <c r="E23" s="72">
        <v>2.7431394999999998</v>
      </c>
      <c r="F23" s="72">
        <v>2.9260389999999998</v>
      </c>
      <c r="G23" s="72">
        <v>8.9938941000000003</v>
      </c>
      <c r="H23" s="12"/>
      <c r="I23" s="72">
        <v>1.9850133999999999</v>
      </c>
      <c r="J23" s="72">
        <v>4.0736885000000003</v>
      </c>
    </row>
    <row r="24" spans="1:10" x14ac:dyDescent="0.25">
      <c r="A24" s="8">
        <v>29037</v>
      </c>
      <c r="B24" s="72">
        <v>177.5142281</v>
      </c>
      <c r="C24" s="72">
        <v>6505.6374771000001</v>
      </c>
      <c r="D24" s="72">
        <v>6097.5952944000001</v>
      </c>
      <c r="E24" s="72">
        <v>2.7286215999999999</v>
      </c>
      <c r="F24" s="72">
        <v>2.9112170000000002</v>
      </c>
      <c r="G24" s="72">
        <v>9.0007538</v>
      </c>
      <c r="H24" s="12"/>
      <c r="I24" s="72">
        <v>1.9120406000000001</v>
      </c>
      <c r="J24" s="72">
        <v>4.1601983000000002</v>
      </c>
    </row>
    <row r="25" spans="1:10" x14ac:dyDescent="0.25">
      <c r="A25" s="8">
        <v>29068</v>
      </c>
      <c r="B25" s="72">
        <v>173.9681636</v>
      </c>
      <c r="C25" s="72">
        <v>6513.4524909000002</v>
      </c>
      <c r="D25" s="72">
        <v>6115.0069919999996</v>
      </c>
      <c r="E25" s="72">
        <v>2.6709054999999999</v>
      </c>
      <c r="F25" s="72">
        <v>2.8449380999999998</v>
      </c>
      <c r="G25" s="72">
        <v>8.7881759000000006</v>
      </c>
      <c r="H25" s="12"/>
      <c r="I25" s="72">
        <v>1.8115513000000001</v>
      </c>
      <c r="J25" s="72">
        <v>4.1807748</v>
      </c>
    </row>
    <row r="26" spans="1:10" x14ac:dyDescent="0.25">
      <c r="A26" s="8">
        <v>29099</v>
      </c>
      <c r="B26" s="72">
        <v>174.73029510000001</v>
      </c>
      <c r="C26" s="72">
        <v>6523.4666359000003</v>
      </c>
      <c r="D26" s="72">
        <v>6117.0316734999997</v>
      </c>
      <c r="E26" s="72">
        <v>2.6784884</v>
      </c>
      <c r="F26" s="72">
        <v>2.8564555999999999</v>
      </c>
      <c r="G26" s="72">
        <v>8.9088408000000001</v>
      </c>
      <c r="H26" s="12"/>
      <c r="I26" s="72">
        <v>1.7484709000000001</v>
      </c>
      <c r="J26" s="72">
        <v>4.3051550000000001</v>
      </c>
    </row>
    <row r="27" spans="1:10" x14ac:dyDescent="0.25">
      <c r="A27" s="8">
        <v>29129</v>
      </c>
      <c r="B27" s="72">
        <v>176.13156789999999</v>
      </c>
      <c r="C27" s="72">
        <v>6571.6425914000001</v>
      </c>
      <c r="D27" s="72">
        <v>6152.1882426000002</v>
      </c>
      <c r="E27" s="72">
        <v>2.6801756999999999</v>
      </c>
      <c r="F27" s="72">
        <v>2.8629093000000001</v>
      </c>
      <c r="G27" s="72">
        <v>9.0629688000000002</v>
      </c>
      <c r="H27" s="12"/>
      <c r="I27" s="72">
        <v>1.7977093</v>
      </c>
      <c r="J27" s="72">
        <v>4.2000617</v>
      </c>
    </row>
    <row r="28" spans="1:10" x14ac:dyDescent="0.25">
      <c r="A28" s="8">
        <v>29160</v>
      </c>
      <c r="B28" s="72">
        <v>183.92889579999999</v>
      </c>
      <c r="C28" s="72">
        <v>6578.2096838999996</v>
      </c>
      <c r="D28" s="72">
        <v>6180.6167906999999</v>
      </c>
      <c r="E28" s="72">
        <v>2.7960327</v>
      </c>
      <c r="F28" s="72">
        <v>2.9758987000000001</v>
      </c>
      <c r="G28" s="72">
        <v>8.8401224000000003</v>
      </c>
      <c r="H28" s="12"/>
      <c r="I28" s="72">
        <v>1.8343784000000001</v>
      </c>
      <c r="J28" s="72">
        <v>4.4514852999999999</v>
      </c>
    </row>
    <row r="29" spans="1:10" x14ac:dyDescent="0.25">
      <c r="A29" s="8">
        <v>29190</v>
      </c>
      <c r="B29" s="72">
        <v>190.14075399999999</v>
      </c>
      <c r="C29" s="72">
        <v>6587.3035620999999</v>
      </c>
      <c r="D29" s="72">
        <v>6184.1998911000001</v>
      </c>
      <c r="E29" s="72">
        <v>2.8864732000000002</v>
      </c>
      <c r="F29" s="72">
        <v>3.0746216999999998</v>
      </c>
      <c r="G29" s="72">
        <v>9.0058764999999994</v>
      </c>
      <c r="H29" s="12"/>
      <c r="I29" s="72">
        <v>1.9218841</v>
      </c>
      <c r="J29" s="72">
        <v>4.5510798000000001</v>
      </c>
    </row>
    <row r="30" spans="1:10" x14ac:dyDescent="0.25">
      <c r="A30" s="8">
        <v>29221</v>
      </c>
      <c r="B30" s="72">
        <v>190.09776869999999</v>
      </c>
      <c r="C30" s="72">
        <v>6611.5368049999997</v>
      </c>
      <c r="D30" s="72">
        <v>6205.2501013000001</v>
      </c>
      <c r="E30" s="72">
        <v>2.8752433000000002</v>
      </c>
      <c r="F30" s="72">
        <v>3.0634988999999999</v>
      </c>
      <c r="G30" s="72">
        <v>9.0203608000000006</v>
      </c>
      <c r="H30" s="12"/>
      <c r="I30" s="72">
        <v>1.9106323999999999</v>
      </c>
      <c r="J30" s="72">
        <v>4.5363484999999999</v>
      </c>
    </row>
    <row r="31" spans="1:10" x14ac:dyDescent="0.25">
      <c r="A31" s="8">
        <v>29252</v>
      </c>
      <c r="B31" s="72">
        <v>188.35496309999999</v>
      </c>
      <c r="C31" s="72">
        <v>6619.0318284000004</v>
      </c>
      <c r="D31" s="72">
        <v>6222.0373224000004</v>
      </c>
      <c r="E31" s="72">
        <v>2.8456573000000001</v>
      </c>
      <c r="F31" s="72">
        <v>3.0272233000000002</v>
      </c>
      <c r="G31" s="72">
        <v>8.8434302999999996</v>
      </c>
      <c r="H31" s="12"/>
      <c r="I31" s="72">
        <v>1.8632816000000001</v>
      </c>
      <c r="J31" s="72">
        <v>4.5249740999999997</v>
      </c>
    </row>
    <row r="32" spans="1:10" x14ac:dyDescent="0.25">
      <c r="A32" s="8">
        <v>29281</v>
      </c>
      <c r="B32" s="72">
        <v>193.43626399999999</v>
      </c>
      <c r="C32" s="72">
        <v>6626.6383980000001</v>
      </c>
      <c r="D32" s="72">
        <v>6233.3111769999996</v>
      </c>
      <c r="E32" s="72">
        <v>2.9190708000000001</v>
      </c>
      <c r="F32" s="72">
        <v>3.1032666</v>
      </c>
      <c r="G32" s="72">
        <v>8.8546174999999998</v>
      </c>
      <c r="H32" s="12"/>
      <c r="I32" s="72">
        <v>1.8461113</v>
      </c>
      <c r="J32" s="72">
        <v>4.7485448000000003</v>
      </c>
    </row>
    <row r="33" spans="1:10" x14ac:dyDescent="0.25">
      <c r="A33" s="8">
        <v>29312</v>
      </c>
      <c r="B33" s="72">
        <v>190.18513179999999</v>
      </c>
      <c r="C33" s="72">
        <v>6653.6276527</v>
      </c>
      <c r="D33" s="72">
        <v>6246.8318919000003</v>
      </c>
      <c r="E33" s="72">
        <v>2.8583674999999999</v>
      </c>
      <c r="F33" s="72">
        <v>3.0445053999999998</v>
      </c>
      <c r="G33" s="72">
        <v>8.9722618000000001</v>
      </c>
      <c r="H33" s="12"/>
      <c r="I33" s="72">
        <v>1.9234473999999999</v>
      </c>
      <c r="J33" s="72">
        <v>4.4501932999999996</v>
      </c>
    </row>
    <row r="34" spans="1:10" x14ac:dyDescent="0.25">
      <c r="A34" s="8">
        <v>29342</v>
      </c>
      <c r="B34" s="72">
        <v>189.06358109999999</v>
      </c>
      <c r="C34" s="72">
        <v>6685.7783658999997</v>
      </c>
      <c r="D34" s="72">
        <v>6268.2566820000002</v>
      </c>
      <c r="E34" s="72">
        <v>2.8278470000000002</v>
      </c>
      <c r="F34" s="72">
        <v>3.0162067000000001</v>
      </c>
      <c r="G34" s="72">
        <v>9.0727696000000009</v>
      </c>
      <c r="H34" s="12"/>
      <c r="I34" s="72">
        <v>1.864258</v>
      </c>
      <c r="J34" s="72">
        <v>4.4743823999999996</v>
      </c>
    </row>
    <row r="35" spans="1:10" x14ac:dyDescent="0.25">
      <c r="A35" s="8">
        <v>29373</v>
      </c>
      <c r="B35" s="72">
        <v>195.8088802</v>
      </c>
      <c r="C35" s="72">
        <v>6699.0188018999997</v>
      </c>
      <c r="D35" s="72">
        <v>6275.4923079999999</v>
      </c>
      <c r="E35" s="72">
        <v>2.9229487000000001</v>
      </c>
      <c r="F35" s="72">
        <v>3.1202154000000002</v>
      </c>
      <c r="G35" s="72">
        <v>9.2451655000000006</v>
      </c>
      <c r="H35" s="12"/>
      <c r="I35" s="72">
        <v>1.9668162</v>
      </c>
      <c r="J35" s="72">
        <v>4.5355368</v>
      </c>
    </row>
    <row r="36" spans="1:10" x14ac:dyDescent="0.25">
      <c r="A36" s="8">
        <v>29403</v>
      </c>
      <c r="B36" s="72">
        <v>193.13089550000001</v>
      </c>
      <c r="C36" s="72">
        <v>6714.6421656000002</v>
      </c>
      <c r="D36" s="72">
        <v>6306.7224354</v>
      </c>
      <c r="E36" s="72">
        <v>2.8762648999999998</v>
      </c>
      <c r="F36" s="72">
        <v>3.0623021000000001</v>
      </c>
      <c r="G36" s="72">
        <v>8.9513426000000003</v>
      </c>
      <c r="H36" s="12"/>
      <c r="I36" s="72">
        <v>1.8582764000000001</v>
      </c>
      <c r="J36" s="72">
        <v>4.5899527999999998</v>
      </c>
    </row>
    <row r="37" spans="1:10" x14ac:dyDescent="0.25">
      <c r="A37" s="8">
        <v>29434</v>
      </c>
      <c r="B37" s="72">
        <v>200.81969960000001</v>
      </c>
      <c r="C37" s="72">
        <v>6731.6079319</v>
      </c>
      <c r="D37" s="72">
        <v>6315.8567118999999</v>
      </c>
      <c r="E37" s="72">
        <v>2.9832352000000002</v>
      </c>
      <c r="F37" s="72">
        <v>3.1796114000000002</v>
      </c>
      <c r="G37" s="72">
        <v>9.1593409000000001</v>
      </c>
      <c r="H37" s="12"/>
      <c r="I37" s="72">
        <v>1.9823975</v>
      </c>
      <c r="J37" s="72">
        <v>4.6715913000000002</v>
      </c>
    </row>
    <row r="38" spans="1:10" x14ac:dyDescent="0.25">
      <c r="A38" s="8">
        <v>29465</v>
      </c>
      <c r="B38" s="72">
        <v>202.52811439999999</v>
      </c>
      <c r="C38" s="72">
        <v>6731.1015541999996</v>
      </c>
      <c r="D38" s="72">
        <v>6317.8650964999997</v>
      </c>
      <c r="E38" s="72">
        <v>3.0088406000000001</v>
      </c>
      <c r="F38" s="72">
        <v>3.2056415999999999</v>
      </c>
      <c r="G38" s="72">
        <v>9.1480505000000001</v>
      </c>
      <c r="H38" s="12"/>
      <c r="I38" s="72">
        <v>1.9540147999999999</v>
      </c>
      <c r="J38" s="72">
        <v>4.7846196000000001</v>
      </c>
    </row>
    <row r="39" spans="1:10" x14ac:dyDescent="0.25">
      <c r="A39" s="8">
        <v>29495</v>
      </c>
      <c r="B39" s="72">
        <v>197.49975029999999</v>
      </c>
      <c r="C39" s="72">
        <v>6713.5432180999996</v>
      </c>
      <c r="D39" s="72">
        <v>6307.0916946999996</v>
      </c>
      <c r="E39" s="72">
        <v>2.941811</v>
      </c>
      <c r="F39" s="72">
        <v>3.1313917999999998</v>
      </c>
      <c r="G39" s="72">
        <v>8.9960138000000001</v>
      </c>
      <c r="H39" s="12"/>
      <c r="I39" s="72">
        <v>1.8255039</v>
      </c>
      <c r="J39" s="72">
        <v>4.8316774999999996</v>
      </c>
    </row>
    <row r="40" spans="1:10" x14ac:dyDescent="0.25">
      <c r="A40" s="8">
        <v>29526</v>
      </c>
      <c r="B40" s="72">
        <v>195.30015209999999</v>
      </c>
      <c r="C40" s="72">
        <v>6721.9602977000004</v>
      </c>
      <c r="D40" s="72">
        <v>6328.7664302000003</v>
      </c>
      <c r="E40" s="72">
        <v>2.9054047000000001</v>
      </c>
      <c r="F40" s="72">
        <v>3.0859117999999999</v>
      </c>
      <c r="G40" s="72">
        <v>8.7547975999999998</v>
      </c>
      <c r="H40" s="12"/>
      <c r="I40" s="72">
        <v>1.8235847999999999</v>
      </c>
      <c r="J40" s="72">
        <v>4.7389323000000001</v>
      </c>
    </row>
    <row r="41" spans="1:10" x14ac:dyDescent="0.25">
      <c r="A41" s="8">
        <v>29556</v>
      </c>
      <c r="B41" s="72">
        <v>188.57271460000001</v>
      </c>
      <c r="C41" s="72">
        <v>6760.7063615999996</v>
      </c>
      <c r="D41" s="72">
        <v>6351.6617876999999</v>
      </c>
      <c r="E41" s="72">
        <v>2.7892456999999999</v>
      </c>
      <c r="F41" s="72">
        <v>2.9688721</v>
      </c>
      <c r="G41" s="72">
        <v>8.8395688000000003</v>
      </c>
      <c r="H41" s="12"/>
      <c r="I41" s="72">
        <v>1.7941545000000001</v>
      </c>
      <c r="J41" s="72">
        <v>4.4817428000000001</v>
      </c>
    </row>
    <row r="42" spans="1:10" x14ac:dyDescent="0.25">
      <c r="A42" s="8">
        <v>29587</v>
      </c>
      <c r="B42" s="72">
        <v>193.17557239999999</v>
      </c>
      <c r="C42" s="72">
        <v>6756.6556263000002</v>
      </c>
      <c r="D42" s="72">
        <v>6356.9660334999999</v>
      </c>
      <c r="E42" s="72">
        <v>2.8590412999999999</v>
      </c>
      <c r="F42" s="72">
        <v>3.0388014000000001</v>
      </c>
      <c r="G42" s="72">
        <v>8.7745358000000007</v>
      </c>
      <c r="H42" s="12"/>
      <c r="I42" s="72">
        <v>1.8726655999999999</v>
      </c>
      <c r="J42" s="72">
        <v>4.5418627000000003</v>
      </c>
    </row>
    <row r="43" spans="1:10" x14ac:dyDescent="0.25">
      <c r="A43" s="8">
        <v>29618</v>
      </c>
      <c r="B43" s="72">
        <v>189.8617069</v>
      </c>
      <c r="C43" s="72">
        <v>6752.2058631999998</v>
      </c>
      <c r="D43" s="72">
        <v>6373.0247376999996</v>
      </c>
      <c r="E43" s="72">
        <v>2.8118471</v>
      </c>
      <c r="F43" s="72">
        <v>2.9791458999999998</v>
      </c>
      <c r="G43" s="72">
        <v>8.4275100999999992</v>
      </c>
      <c r="H43" s="12"/>
      <c r="I43" s="72">
        <v>1.7335024000000001</v>
      </c>
      <c r="J43" s="72">
        <v>4.6527200999999998</v>
      </c>
    </row>
    <row r="44" spans="1:10" x14ac:dyDescent="0.25">
      <c r="A44" s="8">
        <v>29646</v>
      </c>
      <c r="B44" s="72">
        <v>193.68974259999999</v>
      </c>
      <c r="C44" s="72">
        <v>6765.6982656</v>
      </c>
      <c r="D44" s="72">
        <v>6377.0118824000001</v>
      </c>
      <c r="E44" s="72">
        <v>2.8628197000000002</v>
      </c>
      <c r="F44" s="72">
        <v>3.0373119000000002</v>
      </c>
      <c r="G44" s="72">
        <v>8.6077756000000001</v>
      </c>
      <c r="H44" s="12"/>
      <c r="I44" s="72">
        <v>1.7973125999999999</v>
      </c>
      <c r="J44" s="72">
        <v>4.6863055999999998</v>
      </c>
    </row>
    <row r="45" spans="1:10" x14ac:dyDescent="0.25">
      <c r="A45" s="8">
        <v>29677</v>
      </c>
      <c r="B45" s="72">
        <v>188.1363959</v>
      </c>
      <c r="C45" s="72">
        <v>6780.6838086999996</v>
      </c>
      <c r="D45" s="72">
        <v>6404.0715774</v>
      </c>
      <c r="E45" s="72">
        <v>2.7745932999999998</v>
      </c>
      <c r="F45" s="72">
        <v>2.9377621999999999</v>
      </c>
      <c r="G45" s="72">
        <v>8.3287858000000003</v>
      </c>
      <c r="H45" s="12"/>
      <c r="I45" s="72">
        <v>1.6959834</v>
      </c>
      <c r="J45" s="72">
        <v>4.6050287000000001</v>
      </c>
    </row>
    <row r="46" spans="1:10" x14ac:dyDescent="0.25">
      <c r="A46" s="8">
        <v>29707</v>
      </c>
      <c r="B46" s="72">
        <v>189.25753700000001</v>
      </c>
      <c r="C46" s="72">
        <v>6784.5371400000004</v>
      </c>
      <c r="D46" s="72">
        <v>6405.4270391999999</v>
      </c>
      <c r="E46" s="72">
        <v>2.7895424000000002</v>
      </c>
      <c r="F46" s="72">
        <v>2.9546435999999998</v>
      </c>
      <c r="G46" s="72">
        <v>8.3773973999999995</v>
      </c>
      <c r="H46" s="12"/>
      <c r="I46" s="72">
        <v>1.7753412</v>
      </c>
      <c r="J46" s="72">
        <v>4.5118795</v>
      </c>
    </row>
    <row r="47" spans="1:10" x14ac:dyDescent="0.25">
      <c r="A47" s="8">
        <v>29738</v>
      </c>
      <c r="B47" s="72">
        <v>180.31508360000001</v>
      </c>
      <c r="C47" s="72">
        <v>6785.5732779999998</v>
      </c>
      <c r="D47" s="72">
        <v>6420.9503751000002</v>
      </c>
      <c r="E47" s="72">
        <v>2.6573300999999998</v>
      </c>
      <c r="F47" s="72">
        <v>2.8082305000000001</v>
      </c>
      <c r="G47" s="72">
        <v>8.0308319000000008</v>
      </c>
      <c r="H47" s="12"/>
      <c r="I47" s="72">
        <v>1.5400716000000001</v>
      </c>
      <c r="J47" s="72">
        <v>4.5496720000000002</v>
      </c>
    </row>
    <row r="48" spans="1:10" x14ac:dyDescent="0.25">
      <c r="A48" s="8">
        <v>29768</v>
      </c>
      <c r="B48" s="72">
        <v>197.8385949</v>
      </c>
      <c r="C48" s="72">
        <v>6815.5967935999997</v>
      </c>
      <c r="D48" s="72">
        <v>6418.5581247999999</v>
      </c>
      <c r="E48" s="72">
        <v>2.9027333</v>
      </c>
      <c r="F48" s="72">
        <v>3.0822902999999999</v>
      </c>
      <c r="G48" s="72">
        <v>8.7281756999999995</v>
      </c>
      <c r="H48" s="12"/>
      <c r="I48" s="72">
        <v>1.9309124</v>
      </c>
      <c r="J48" s="72">
        <v>4.5483438999999999</v>
      </c>
    </row>
    <row r="49" spans="1:10" x14ac:dyDescent="0.25">
      <c r="A49" s="8">
        <v>29799</v>
      </c>
      <c r="B49" s="72">
        <v>184.77427650000001</v>
      </c>
      <c r="C49" s="72">
        <v>6834.1842133999999</v>
      </c>
      <c r="D49" s="72">
        <v>6434.7140239999999</v>
      </c>
      <c r="E49" s="72">
        <v>2.7036771000000002</v>
      </c>
      <c r="F49" s="72">
        <v>2.8715226999999999</v>
      </c>
      <c r="G49" s="72">
        <v>8.5488544999999991</v>
      </c>
      <c r="H49" s="12"/>
      <c r="I49" s="72">
        <v>1.7905384</v>
      </c>
      <c r="J49" s="72">
        <v>4.2449608000000003</v>
      </c>
    </row>
    <row r="50" spans="1:10" x14ac:dyDescent="0.25">
      <c r="A50" s="8">
        <v>29830</v>
      </c>
      <c r="B50" s="72">
        <v>186.06789610000001</v>
      </c>
      <c r="C50" s="72">
        <v>6857.8856225</v>
      </c>
      <c r="D50" s="72">
        <v>6459.4176133999999</v>
      </c>
      <c r="E50" s="72">
        <v>2.7131962999999999</v>
      </c>
      <c r="F50" s="72">
        <v>2.8805676999999998</v>
      </c>
      <c r="G50" s="72">
        <v>8.5235587000000006</v>
      </c>
      <c r="H50" s="12"/>
      <c r="I50" s="72">
        <v>1.7608984000000001</v>
      </c>
      <c r="J50" s="72">
        <v>4.3108497999999997</v>
      </c>
    </row>
    <row r="51" spans="1:10" x14ac:dyDescent="0.25">
      <c r="A51" s="8">
        <v>29860</v>
      </c>
      <c r="B51" s="72">
        <v>190.18547029999999</v>
      </c>
      <c r="C51" s="72">
        <v>6831.0715029000003</v>
      </c>
      <c r="D51" s="72">
        <v>6429.9793765000004</v>
      </c>
      <c r="E51" s="72">
        <v>2.7841235000000002</v>
      </c>
      <c r="F51" s="72">
        <v>2.9577928999999998</v>
      </c>
      <c r="G51" s="72">
        <v>8.6557078999999995</v>
      </c>
      <c r="H51" s="12"/>
      <c r="I51" s="72">
        <v>1.835324</v>
      </c>
      <c r="J51" s="72">
        <v>4.3708524000000004</v>
      </c>
    </row>
    <row r="52" spans="1:10" x14ac:dyDescent="0.25">
      <c r="A52" s="8">
        <v>29891</v>
      </c>
      <c r="B52" s="72">
        <v>192.2004561</v>
      </c>
      <c r="C52" s="72">
        <v>6826.2843499000001</v>
      </c>
      <c r="D52" s="72">
        <v>6417.1059599</v>
      </c>
      <c r="E52" s="72">
        <v>2.8155941000000002</v>
      </c>
      <c r="F52" s="72">
        <v>2.9951267000000001</v>
      </c>
      <c r="G52" s="72">
        <v>8.8097537999999993</v>
      </c>
      <c r="H52" s="12"/>
      <c r="I52" s="72">
        <v>1.8702965</v>
      </c>
      <c r="J52" s="72">
        <v>4.4048242000000002</v>
      </c>
    </row>
    <row r="53" spans="1:10" x14ac:dyDescent="0.25">
      <c r="A53" s="8">
        <v>29921</v>
      </c>
      <c r="B53" s="72">
        <v>199.36498700000001</v>
      </c>
      <c r="C53" s="72">
        <v>6842.6261157999998</v>
      </c>
      <c r="D53" s="72">
        <v>6430.2835840999996</v>
      </c>
      <c r="E53" s="72">
        <v>2.9135741999999998</v>
      </c>
      <c r="F53" s="72">
        <v>3.1004073999999999</v>
      </c>
      <c r="G53" s="72">
        <v>8.9396600999999993</v>
      </c>
      <c r="H53" s="12"/>
      <c r="I53" s="72">
        <v>1.8739547000000001</v>
      </c>
      <c r="J53" s="72">
        <v>4.6546003000000002</v>
      </c>
    </row>
    <row r="54" spans="1:10" x14ac:dyDescent="0.25">
      <c r="A54" s="8">
        <v>29952</v>
      </c>
      <c r="B54" s="72">
        <v>204.43930359999999</v>
      </c>
      <c r="C54" s="72">
        <v>6879.2357757999998</v>
      </c>
      <c r="D54" s="72">
        <v>6467.7337914999998</v>
      </c>
      <c r="E54" s="72">
        <v>2.9718315999999998</v>
      </c>
      <c r="F54" s="72">
        <v>3.1609109000000002</v>
      </c>
      <c r="G54" s="72">
        <v>8.9536295999999993</v>
      </c>
      <c r="H54" s="12"/>
      <c r="I54" s="72">
        <v>1.837351</v>
      </c>
      <c r="J54" s="72">
        <v>4.8765783000000003</v>
      </c>
    </row>
    <row r="55" spans="1:10" x14ac:dyDescent="0.25">
      <c r="A55" s="8">
        <v>29983</v>
      </c>
      <c r="B55" s="72">
        <v>197.29374050000001</v>
      </c>
      <c r="C55" s="72">
        <v>6884.8659307999997</v>
      </c>
      <c r="D55" s="72">
        <v>6450.6039486999998</v>
      </c>
      <c r="E55" s="72">
        <v>2.8656147999999999</v>
      </c>
      <c r="F55" s="72">
        <v>3.0585312999999998</v>
      </c>
      <c r="G55" s="72">
        <v>9.1731011999999996</v>
      </c>
      <c r="H55" s="12"/>
      <c r="I55" s="72">
        <v>1.8695349999999999</v>
      </c>
      <c r="J55" s="72">
        <v>4.5408236999999998</v>
      </c>
    </row>
    <row r="56" spans="1:10" x14ac:dyDescent="0.25">
      <c r="A56" s="8">
        <v>30011</v>
      </c>
      <c r="B56" s="72">
        <v>202.51240189999999</v>
      </c>
      <c r="C56" s="72">
        <v>6878.4366607000002</v>
      </c>
      <c r="D56" s="72">
        <v>6443.6013786000003</v>
      </c>
      <c r="E56" s="72">
        <v>2.9441632000000002</v>
      </c>
      <c r="F56" s="72">
        <v>3.1428449999999999</v>
      </c>
      <c r="G56" s="72">
        <v>9.2658799999999992</v>
      </c>
      <c r="H56" s="12"/>
      <c r="I56" s="72">
        <v>1.8651803</v>
      </c>
      <c r="J56" s="72">
        <v>4.7614612999999997</v>
      </c>
    </row>
    <row r="57" spans="1:10" x14ac:dyDescent="0.25">
      <c r="A57" s="8">
        <v>30042</v>
      </c>
      <c r="B57" s="72">
        <v>208.90679270000001</v>
      </c>
      <c r="C57" s="72">
        <v>6892.4251586</v>
      </c>
      <c r="D57" s="72">
        <v>6455.9727696999998</v>
      </c>
      <c r="E57" s="72">
        <v>3.0309621</v>
      </c>
      <c r="F57" s="72">
        <v>3.2358685999999999</v>
      </c>
      <c r="G57" s="72">
        <v>9.3633106999999995</v>
      </c>
      <c r="H57" s="12"/>
      <c r="I57" s="72">
        <v>2.0419345999999998</v>
      </c>
      <c r="J57" s="72">
        <v>4.6937477000000003</v>
      </c>
    </row>
    <row r="58" spans="1:10" x14ac:dyDescent="0.25">
      <c r="A58" s="8">
        <v>30072</v>
      </c>
      <c r="B58" s="72">
        <v>218.0166064</v>
      </c>
      <c r="C58" s="72">
        <v>6887.0740628000003</v>
      </c>
      <c r="D58" s="72">
        <v>6433.1021972999997</v>
      </c>
      <c r="E58" s="72">
        <v>3.1655910999999999</v>
      </c>
      <c r="F58" s="72">
        <v>3.3889809</v>
      </c>
      <c r="G58" s="72">
        <v>9.7572417999999992</v>
      </c>
      <c r="H58" s="12"/>
      <c r="I58" s="72">
        <v>2.2715090999999998</v>
      </c>
      <c r="J58" s="72">
        <v>4.6687998999999998</v>
      </c>
    </row>
    <row r="59" spans="1:10" x14ac:dyDescent="0.25">
      <c r="A59" s="8">
        <v>30103</v>
      </c>
      <c r="B59" s="72">
        <v>214.0717755</v>
      </c>
      <c r="C59" s="72">
        <v>6886.8922524999998</v>
      </c>
      <c r="D59" s="72">
        <v>6420.9280959999996</v>
      </c>
      <c r="E59" s="72">
        <v>3.1083943999999999</v>
      </c>
      <c r="F59" s="72">
        <v>3.3339694</v>
      </c>
      <c r="G59" s="72">
        <v>9.8743513000000007</v>
      </c>
      <c r="H59" s="12"/>
      <c r="I59" s="72">
        <v>2.1311658000000002</v>
      </c>
      <c r="J59" s="72">
        <v>4.7513233000000001</v>
      </c>
    </row>
    <row r="60" spans="1:10" x14ac:dyDescent="0.25">
      <c r="A60" s="8">
        <v>30133</v>
      </c>
      <c r="B60" s="72">
        <v>223.43773809999999</v>
      </c>
      <c r="C60" s="72">
        <v>6894.3550586000001</v>
      </c>
      <c r="D60" s="72">
        <v>6419.9838278999996</v>
      </c>
      <c r="E60" s="72">
        <v>3.2408795000000001</v>
      </c>
      <c r="F60" s="72">
        <v>3.4803473999999999</v>
      </c>
      <c r="G60" s="72">
        <v>10.121453900000001</v>
      </c>
      <c r="H60" s="12"/>
      <c r="I60" s="72">
        <v>2.2447233999999998</v>
      </c>
      <c r="J60" s="72">
        <v>4.9221776000000004</v>
      </c>
    </row>
    <row r="61" spans="1:10" x14ac:dyDescent="0.25">
      <c r="A61" s="8">
        <v>30164</v>
      </c>
      <c r="B61" s="72">
        <v>236.85008529999999</v>
      </c>
      <c r="C61" s="72">
        <v>6900.4076458</v>
      </c>
      <c r="D61" s="72">
        <v>6416.6677104999999</v>
      </c>
      <c r="E61" s="72">
        <v>3.4324070999999998</v>
      </c>
      <c r="F61" s="72">
        <v>3.6911695999999998</v>
      </c>
      <c r="G61" s="72">
        <v>10.4427167</v>
      </c>
      <c r="H61" s="12"/>
      <c r="I61" s="72">
        <v>2.3832893999999998</v>
      </c>
      <c r="J61" s="72">
        <v>5.2012780000000003</v>
      </c>
    </row>
    <row r="62" spans="1:10" x14ac:dyDescent="0.25">
      <c r="A62" s="8">
        <v>30195</v>
      </c>
      <c r="B62" s="72">
        <v>236.4878032</v>
      </c>
      <c r="C62" s="72">
        <v>6914.4701349999996</v>
      </c>
      <c r="D62" s="72">
        <v>6400.8847951999996</v>
      </c>
      <c r="E62" s="72">
        <v>3.4201869</v>
      </c>
      <c r="F62" s="72">
        <v>3.6946110999999999</v>
      </c>
      <c r="G62" s="72">
        <v>10.847875999999999</v>
      </c>
      <c r="H62" s="12"/>
      <c r="I62" s="72">
        <v>2.4678254000000002</v>
      </c>
      <c r="J62" s="72">
        <v>5.0328622999999997</v>
      </c>
    </row>
    <row r="63" spans="1:10" x14ac:dyDescent="0.25">
      <c r="A63" s="8">
        <v>30225</v>
      </c>
      <c r="B63" s="72">
        <v>271.20258059999998</v>
      </c>
      <c r="C63" s="72">
        <v>6982.1121543999998</v>
      </c>
      <c r="D63" s="72">
        <v>6403.0292251000001</v>
      </c>
      <c r="E63" s="72">
        <v>3.8842484000000002</v>
      </c>
      <c r="F63" s="72">
        <v>4.2355356000000004</v>
      </c>
      <c r="G63" s="72">
        <v>12.1780557</v>
      </c>
      <c r="H63" s="12"/>
      <c r="I63" s="72">
        <v>2.8491121000000001</v>
      </c>
      <c r="J63" s="72">
        <v>5.6193714000000003</v>
      </c>
    </row>
    <row r="64" spans="1:10" x14ac:dyDescent="0.25">
      <c r="A64" s="8">
        <v>30256</v>
      </c>
      <c r="B64" s="72">
        <v>284.34518630000002</v>
      </c>
      <c r="C64" s="72">
        <v>6948.9106260999997</v>
      </c>
      <c r="D64" s="72">
        <v>6345.8694165999996</v>
      </c>
      <c r="E64" s="72">
        <v>4.091939</v>
      </c>
      <c r="F64" s="72">
        <v>4.4807915999999999</v>
      </c>
      <c r="G64" s="72">
        <v>12.770151200000001</v>
      </c>
      <c r="H64" s="12"/>
      <c r="I64" s="72">
        <v>3.1287398</v>
      </c>
      <c r="J64" s="72">
        <v>5.7145041000000001</v>
      </c>
    </row>
    <row r="65" spans="1:10" x14ac:dyDescent="0.25">
      <c r="A65" s="8">
        <v>30286</v>
      </c>
      <c r="B65" s="72">
        <v>274.39287130000002</v>
      </c>
      <c r="C65" s="72">
        <v>6949.0382573999996</v>
      </c>
      <c r="D65" s="72">
        <v>6295.7832827000002</v>
      </c>
      <c r="E65" s="72">
        <v>3.9486452999999999</v>
      </c>
      <c r="F65" s="72">
        <v>4.3583594999999997</v>
      </c>
      <c r="G65" s="72">
        <v>13.349298299999999</v>
      </c>
      <c r="H65" s="12"/>
      <c r="I65" s="72">
        <v>2.8353621000000002</v>
      </c>
      <c r="J65" s="72">
        <v>5.8148409000000001</v>
      </c>
    </row>
    <row r="66" spans="1:10" x14ac:dyDescent="0.25">
      <c r="A66" s="8">
        <v>30317</v>
      </c>
      <c r="B66" s="72">
        <v>262.55228290000002</v>
      </c>
      <c r="C66" s="72">
        <v>6939.7791589999997</v>
      </c>
      <c r="D66" s="72">
        <v>6294.4393166</v>
      </c>
      <c r="E66" s="72">
        <v>3.7832944999999998</v>
      </c>
      <c r="F66" s="72">
        <v>4.1711781999999999</v>
      </c>
      <c r="G66" s="72">
        <v>13.0824354</v>
      </c>
      <c r="H66" s="12"/>
      <c r="I66" s="72">
        <v>2.6261955000000001</v>
      </c>
      <c r="J66" s="72">
        <v>5.7269133999999999</v>
      </c>
    </row>
    <row r="67" spans="1:10" x14ac:dyDescent="0.25">
      <c r="A67" s="8">
        <v>30348</v>
      </c>
      <c r="B67" s="72">
        <v>270.32727460000001</v>
      </c>
      <c r="C67" s="72">
        <v>6961.9417192000001</v>
      </c>
      <c r="D67" s="72">
        <v>6289.6008248999997</v>
      </c>
      <c r="E67" s="72">
        <v>3.8829292999999998</v>
      </c>
      <c r="F67" s="72">
        <v>4.2980036999999998</v>
      </c>
      <c r="G67" s="72">
        <v>13.540305399999999</v>
      </c>
      <c r="H67" s="12"/>
      <c r="I67" s="72">
        <v>2.8369589</v>
      </c>
      <c r="J67" s="72">
        <v>5.6311521000000004</v>
      </c>
    </row>
    <row r="68" spans="1:10" x14ac:dyDescent="0.25">
      <c r="A68" s="8">
        <v>30376</v>
      </c>
      <c r="B68" s="72">
        <v>281.2317109</v>
      </c>
      <c r="C68" s="72">
        <v>6947.4032519000002</v>
      </c>
      <c r="D68" s="72">
        <v>6256.1622242000003</v>
      </c>
      <c r="E68" s="72">
        <v>4.0480118999999997</v>
      </c>
      <c r="F68" s="72">
        <v>4.4952752</v>
      </c>
      <c r="G68" s="72">
        <v>13.997643500000001</v>
      </c>
      <c r="H68" s="12"/>
      <c r="I68" s="72">
        <v>2.9911479000000001</v>
      </c>
      <c r="J68" s="72">
        <v>5.8167438000000002</v>
      </c>
    </row>
    <row r="69" spans="1:10" x14ac:dyDescent="0.25">
      <c r="A69" s="8">
        <v>30407</v>
      </c>
      <c r="B69" s="72">
        <v>263.47953790000003</v>
      </c>
      <c r="C69" s="72">
        <v>6937.1530671999999</v>
      </c>
      <c r="D69" s="72">
        <v>6232.9482172999997</v>
      </c>
      <c r="E69" s="72">
        <v>3.7980931999999998</v>
      </c>
      <c r="F69" s="72">
        <v>4.2272055999999996</v>
      </c>
      <c r="G69" s="72">
        <v>13.9493014</v>
      </c>
      <c r="H69" s="12"/>
      <c r="I69" s="72">
        <v>2.6453530999999999</v>
      </c>
      <c r="J69" s="72">
        <v>5.7447099000000001</v>
      </c>
    </row>
    <row r="70" spans="1:10" x14ac:dyDescent="0.25">
      <c r="A70" s="8">
        <v>30437</v>
      </c>
      <c r="B70" s="72">
        <v>290.09779630000003</v>
      </c>
      <c r="C70" s="72">
        <v>6985.0255914999998</v>
      </c>
      <c r="D70" s="72">
        <v>6264.0712159000004</v>
      </c>
      <c r="E70" s="72">
        <v>4.1531386000000001</v>
      </c>
      <c r="F70" s="72">
        <v>4.6311381999999996</v>
      </c>
      <c r="G70" s="72">
        <v>14.4745665</v>
      </c>
      <c r="H70" s="12"/>
      <c r="I70" s="72">
        <v>3.0556272999999998</v>
      </c>
      <c r="J70" s="72">
        <v>5.9816137999999999</v>
      </c>
    </row>
    <row r="71" spans="1:10" x14ac:dyDescent="0.25">
      <c r="A71" s="8">
        <v>30468</v>
      </c>
      <c r="B71" s="72">
        <v>286.52641779999999</v>
      </c>
      <c r="C71" s="72">
        <v>6983.9136403000002</v>
      </c>
      <c r="D71" s="72">
        <v>6271.3134266999996</v>
      </c>
      <c r="E71" s="72">
        <v>4.1026626999999998</v>
      </c>
      <c r="F71" s="72">
        <v>4.5688423</v>
      </c>
      <c r="G71" s="72">
        <v>14.3061138</v>
      </c>
      <c r="H71" s="12"/>
      <c r="I71" s="72">
        <v>2.9208701000000001</v>
      </c>
      <c r="J71" s="72">
        <v>6.0734484000000002</v>
      </c>
    </row>
    <row r="72" spans="1:10" x14ac:dyDescent="0.25">
      <c r="A72" s="8">
        <v>30498</v>
      </c>
      <c r="B72" s="72">
        <v>276.67685549999999</v>
      </c>
      <c r="C72" s="72">
        <v>7014.6620124000001</v>
      </c>
      <c r="D72" s="72">
        <v>6277.0457153999996</v>
      </c>
      <c r="E72" s="72">
        <v>3.9442650000000001</v>
      </c>
      <c r="F72" s="72">
        <v>4.4077558999999997</v>
      </c>
      <c r="G72" s="72">
        <v>14.4596155</v>
      </c>
      <c r="H72" s="12"/>
      <c r="I72" s="72">
        <v>2.8044315000000002</v>
      </c>
      <c r="J72" s="72">
        <v>5.8377182000000003</v>
      </c>
    </row>
    <row r="73" spans="1:10" x14ac:dyDescent="0.25">
      <c r="A73" s="8">
        <v>30529</v>
      </c>
      <c r="B73" s="72">
        <v>273.95019530000002</v>
      </c>
      <c r="C73" s="72">
        <v>6998.2974473000004</v>
      </c>
      <c r="D73" s="72">
        <v>6283.2626894000005</v>
      </c>
      <c r="E73" s="72">
        <v>3.9145262999999999</v>
      </c>
      <c r="F73" s="72">
        <v>4.3599990999999996</v>
      </c>
      <c r="G73" s="72">
        <v>14.1317936</v>
      </c>
      <c r="H73" s="12"/>
      <c r="I73" s="72">
        <v>2.6344650999999999</v>
      </c>
      <c r="J73" s="72">
        <v>6.0426359999999999</v>
      </c>
    </row>
    <row r="74" spans="1:10" x14ac:dyDescent="0.25">
      <c r="A74" s="8">
        <v>30560</v>
      </c>
      <c r="B74" s="72">
        <v>271.07240689999998</v>
      </c>
      <c r="C74" s="72">
        <v>7044.9783317000001</v>
      </c>
      <c r="D74" s="72">
        <v>6316.8143694999999</v>
      </c>
      <c r="E74" s="72">
        <v>3.8477394</v>
      </c>
      <c r="F74" s="72">
        <v>4.2912834000000002</v>
      </c>
      <c r="G74" s="72">
        <v>14.1836685</v>
      </c>
      <c r="H74" s="12"/>
      <c r="I74" s="72">
        <v>2.6626736000000002</v>
      </c>
      <c r="J74" s="72">
        <v>5.8125812999999997</v>
      </c>
    </row>
    <row r="75" spans="1:10" x14ac:dyDescent="0.25">
      <c r="A75" s="8">
        <v>30590</v>
      </c>
      <c r="B75" s="72">
        <v>256.54936290000001</v>
      </c>
      <c r="C75" s="72">
        <v>7019.8673975000002</v>
      </c>
      <c r="D75" s="72">
        <v>6317.4073945999999</v>
      </c>
      <c r="E75" s="72">
        <v>3.6546183999999999</v>
      </c>
      <c r="F75" s="72">
        <v>4.0609913000000004</v>
      </c>
      <c r="G75" s="72">
        <v>13.6613601</v>
      </c>
      <c r="H75" s="12"/>
      <c r="I75" s="72">
        <v>2.5092287999999998</v>
      </c>
      <c r="J75" s="72">
        <v>5.5549914999999999</v>
      </c>
    </row>
    <row r="76" spans="1:10" x14ac:dyDescent="0.25">
      <c r="A76" s="8">
        <v>30621</v>
      </c>
      <c r="B76" s="72">
        <v>255.55029339999999</v>
      </c>
      <c r="C76" s="72">
        <v>7033.3300669</v>
      </c>
      <c r="D76" s="72">
        <v>6354.4138844999998</v>
      </c>
      <c r="E76" s="72">
        <v>3.6334181999999999</v>
      </c>
      <c r="F76" s="72">
        <v>4.0216186</v>
      </c>
      <c r="G76" s="72">
        <v>13.2862594</v>
      </c>
      <c r="H76" s="12"/>
      <c r="I76" s="72">
        <v>2.4384443</v>
      </c>
      <c r="J76" s="72">
        <v>5.6115683000000001</v>
      </c>
    </row>
    <row r="77" spans="1:10" x14ac:dyDescent="0.25">
      <c r="A77" s="8">
        <v>30651</v>
      </c>
      <c r="B77" s="72">
        <v>239.25708650000001</v>
      </c>
      <c r="C77" s="72">
        <v>7045.3523991000002</v>
      </c>
      <c r="D77" s="72">
        <v>6379.1481278000001</v>
      </c>
      <c r="E77" s="72">
        <v>3.3959562999999999</v>
      </c>
      <c r="F77" s="72">
        <v>3.7506119</v>
      </c>
      <c r="G77" s="72">
        <v>12.851895900000001</v>
      </c>
      <c r="H77" s="12"/>
      <c r="I77" s="72">
        <v>2.2719364</v>
      </c>
      <c r="J77" s="72">
        <v>5.2574522999999997</v>
      </c>
    </row>
    <row r="78" spans="1:10" x14ac:dyDescent="0.25">
      <c r="A78" s="8">
        <v>30682</v>
      </c>
      <c r="B78" s="72">
        <v>253.04981570000001</v>
      </c>
      <c r="C78" s="72">
        <v>7046.3178948000004</v>
      </c>
      <c r="D78" s="72">
        <v>6377.0879830000003</v>
      </c>
      <c r="E78" s="72">
        <v>3.5912346999999998</v>
      </c>
      <c r="F78" s="72">
        <v>3.9681091999999998</v>
      </c>
      <c r="G78" s="72">
        <v>13.088818</v>
      </c>
      <c r="H78" s="12"/>
      <c r="I78" s="72">
        <v>2.3850788000000001</v>
      </c>
      <c r="J78" s="72">
        <v>5.5981635000000001</v>
      </c>
    </row>
    <row r="79" spans="1:10" x14ac:dyDescent="0.25">
      <c r="A79" s="8">
        <v>30713</v>
      </c>
      <c r="B79" s="72">
        <v>250.66255799999999</v>
      </c>
      <c r="C79" s="72">
        <v>7054.2491477000003</v>
      </c>
      <c r="D79" s="72">
        <v>6392.2474186999998</v>
      </c>
      <c r="E79" s="72">
        <v>3.5533556000000002</v>
      </c>
      <c r="F79" s="72">
        <v>3.9213526000000001</v>
      </c>
      <c r="G79" s="72">
        <v>12.9377949</v>
      </c>
      <c r="H79" s="12"/>
      <c r="I79" s="72">
        <v>2.3049325999999999</v>
      </c>
      <c r="J79" s="72">
        <v>5.6274989</v>
      </c>
    </row>
    <row r="80" spans="1:10" x14ac:dyDescent="0.25">
      <c r="A80" s="8">
        <v>30742</v>
      </c>
      <c r="B80" s="72">
        <v>253.8916916</v>
      </c>
      <c r="C80" s="72">
        <v>7101.8584566999998</v>
      </c>
      <c r="D80" s="72">
        <v>6448.045306</v>
      </c>
      <c r="E80" s="72">
        <v>3.5750034999999998</v>
      </c>
      <c r="F80" s="72">
        <v>3.9374986000000001</v>
      </c>
      <c r="G80" s="72">
        <v>12.781229700000001</v>
      </c>
      <c r="H80" s="12"/>
      <c r="I80" s="72">
        <v>2.4571187999999999</v>
      </c>
      <c r="J80" s="72">
        <v>5.4249964999999998</v>
      </c>
    </row>
    <row r="81" spans="1:10" x14ac:dyDescent="0.25">
      <c r="A81" s="8">
        <v>30773</v>
      </c>
      <c r="B81" s="72">
        <v>261.56088119999998</v>
      </c>
      <c r="C81" s="72">
        <v>7121.3820764000002</v>
      </c>
      <c r="D81" s="72">
        <v>6454.1404068000002</v>
      </c>
      <c r="E81" s="72">
        <v>3.6728949000000002</v>
      </c>
      <c r="F81" s="72">
        <v>4.0526059999999999</v>
      </c>
      <c r="G81" s="72">
        <v>13.042448</v>
      </c>
      <c r="H81" s="12"/>
      <c r="I81" s="72">
        <v>2.4547595000000002</v>
      </c>
      <c r="J81" s="72">
        <v>5.6671760000000004</v>
      </c>
    </row>
    <row r="82" spans="1:10" x14ac:dyDescent="0.25">
      <c r="A82" s="8">
        <v>30803</v>
      </c>
      <c r="B82" s="72">
        <v>255.5386589</v>
      </c>
      <c r="C82" s="72">
        <v>7115.4787358000003</v>
      </c>
      <c r="D82" s="72">
        <v>6479.7296832000002</v>
      </c>
      <c r="E82" s="72">
        <v>3.5913065999999998</v>
      </c>
      <c r="F82" s="72">
        <v>3.9436623000000002</v>
      </c>
      <c r="G82" s="72">
        <v>12.52604</v>
      </c>
      <c r="H82" s="12"/>
      <c r="I82" s="72">
        <v>2.3880047000000002</v>
      </c>
      <c r="J82" s="72">
        <v>5.5707953999999997</v>
      </c>
    </row>
    <row r="83" spans="1:10" x14ac:dyDescent="0.25">
      <c r="A83" s="8">
        <v>30834</v>
      </c>
      <c r="B83" s="72">
        <v>250.784626</v>
      </c>
      <c r="C83" s="72">
        <v>7152.3536139999997</v>
      </c>
      <c r="D83" s="72">
        <v>6501.7743916999998</v>
      </c>
      <c r="E83" s="72">
        <v>3.5063230999999999</v>
      </c>
      <c r="F83" s="72">
        <v>3.8571721000000001</v>
      </c>
      <c r="G83" s="72">
        <v>12.602339000000001</v>
      </c>
      <c r="H83" s="12"/>
      <c r="I83" s="72">
        <v>2.2992887</v>
      </c>
      <c r="J83" s="72">
        <v>5.4776606000000001</v>
      </c>
    </row>
    <row r="84" spans="1:10" x14ac:dyDescent="0.25">
      <c r="A84" s="8">
        <v>30864</v>
      </c>
      <c r="B84" s="72">
        <v>255.64355990000001</v>
      </c>
      <c r="C84" s="72">
        <v>7148.0772292000001</v>
      </c>
      <c r="D84" s="72">
        <v>6510.9280124999996</v>
      </c>
      <c r="E84" s="72">
        <v>3.5763962</v>
      </c>
      <c r="F84" s="72">
        <v>3.9263767000000001</v>
      </c>
      <c r="G84" s="72">
        <v>12.4899711</v>
      </c>
      <c r="H84" s="12"/>
      <c r="I84" s="72">
        <v>2.3393622000000001</v>
      </c>
      <c r="J84" s="72">
        <v>5.601</v>
      </c>
    </row>
    <row r="85" spans="1:10" x14ac:dyDescent="0.25">
      <c r="A85" s="8">
        <v>30895</v>
      </c>
      <c r="B85" s="72">
        <v>246.3819604</v>
      </c>
      <c r="C85" s="72">
        <v>7138.3666165000004</v>
      </c>
      <c r="D85" s="72">
        <v>6508.2777235000003</v>
      </c>
      <c r="E85" s="72">
        <v>3.4515172999999999</v>
      </c>
      <c r="F85" s="72">
        <v>3.7856706999999998</v>
      </c>
      <c r="G85" s="72">
        <v>12.278311</v>
      </c>
      <c r="H85" s="12"/>
      <c r="I85" s="72">
        <v>2.2495756999999998</v>
      </c>
      <c r="J85" s="72">
        <v>5.4261010000000001</v>
      </c>
    </row>
    <row r="86" spans="1:10" x14ac:dyDescent="0.25">
      <c r="A86" s="8">
        <v>30926</v>
      </c>
      <c r="B86" s="72">
        <v>253.2826038</v>
      </c>
      <c r="C86" s="72">
        <v>7163.5898034000002</v>
      </c>
      <c r="D86" s="72">
        <v>6537.9729232</v>
      </c>
      <c r="E86" s="72">
        <v>3.5356938000000002</v>
      </c>
      <c r="F86" s="72">
        <v>3.8740234</v>
      </c>
      <c r="G86" s="72">
        <v>12.268981200000001</v>
      </c>
      <c r="H86" s="12"/>
      <c r="I86" s="72">
        <v>2.403009</v>
      </c>
      <c r="J86" s="72">
        <v>5.3705736999999996</v>
      </c>
    </row>
    <row r="87" spans="1:10" x14ac:dyDescent="0.25">
      <c r="A87" s="8">
        <v>30956</v>
      </c>
      <c r="B87" s="72">
        <v>254.6406772</v>
      </c>
      <c r="C87" s="72">
        <v>7157.0913308999998</v>
      </c>
      <c r="D87" s="72">
        <v>6534.8388392999996</v>
      </c>
      <c r="E87" s="72">
        <v>3.5578794</v>
      </c>
      <c r="F87" s="72">
        <v>3.8966634999999998</v>
      </c>
      <c r="G87" s="72">
        <v>12.2520886</v>
      </c>
      <c r="H87" s="12"/>
      <c r="I87" s="72">
        <v>2.3473519</v>
      </c>
      <c r="J87" s="72">
        <v>5.5201384999999998</v>
      </c>
    </row>
    <row r="88" spans="1:10" x14ac:dyDescent="0.25">
      <c r="A88" s="8">
        <v>30987</v>
      </c>
      <c r="B88" s="72">
        <v>248.21826759999999</v>
      </c>
      <c r="C88" s="72">
        <v>7172.6218145000003</v>
      </c>
      <c r="D88" s="72">
        <v>6550.2024898</v>
      </c>
      <c r="E88" s="72">
        <v>3.4606351000000002</v>
      </c>
      <c r="F88" s="72">
        <v>3.7894747</v>
      </c>
      <c r="G88" s="72">
        <v>12.1383452</v>
      </c>
      <c r="H88" s="12"/>
      <c r="I88" s="72">
        <v>2.2832797999999999</v>
      </c>
      <c r="J88" s="72">
        <v>5.3661275000000002</v>
      </c>
    </row>
    <row r="89" spans="1:10" x14ac:dyDescent="0.25">
      <c r="A89" s="8">
        <v>31017</v>
      </c>
      <c r="B89" s="72">
        <v>231.9844654</v>
      </c>
      <c r="C89" s="72">
        <v>7164.1195649000001</v>
      </c>
      <c r="D89" s="72">
        <v>6553.8619930000004</v>
      </c>
      <c r="E89" s="72">
        <v>3.2381433999999998</v>
      </c>
      <c r="F89" s="72">
        <v>3.5396605000000001</v>
      </c>
      <c r="G89" s="72">
        <v>11.7563928</v>
      </c>
      <c r="H89" s="12"/>
      <c r="I89" s="72">
        <v>1.9745401</v>
      </c>
      <c r="J89" s="72">
        <v>5.2746067999999999</v>
      </c>
    </row>
    <row r="90" spans="1:10" x14ac:dyDescent="0.25">
      <c r="A90" s="8">
        <v>31048</v>
      </c>
      <c r="B90" s="72">
        <v>247.85418559999999</v>
      </c>
      <c r="C90" s="72">
        <v>7177.5667825</v>
      </c>
      <c r="D90" s="72">
        <v>6564.0151100000003</v>
      </c>
      <c r="E90" s="72">
        <v>3.4531784000000001</v>
      </c>
      <c r="F90" s="72">
        <v>3.7759539000000002</v>
      </c>
      <c r="G90" s="72">
        <v>12.0013632</v>
      </c>
      <c r="H90" s="12"/>
      <c r="I90" s="72">
        <v>2.2034473999999999</v>
      </c>
      <c r="J90" s="72">
        <v>5.4683827999999997</v>
      </c>
    </row>
    <row r="91" spans="1:10" x14ac:dyDescent="0.25">
      <c r="A91" s="8">
        <v>31079</v>
      </c>
      <c r="B91" s="72">
        <v>256.07913239999999</v>
      </c>
      <c r="C91" s="72">
        <v>7232.9747352000004</v>
      </c>
      <c r="D91" s="72">
        <v>6626.2553619</v>
      </c>
      <c r="E91" s="72">
        <v>3.5404399999999998</v>
      </c>
      <c r="F91" s="72">
        <v>3.8646131000000001</v>
      </c>
      <c r="G91" s="72">
        <v>11.928681299999999</v>
      </c>
      <c r="H91" s="12"/>
      <c r="I91" s="72">
        <v>2.4150695</v>
      </c>
      <c r="J91" s="72">
        <v>5.3383997000000001</v>
      </c>
    </row>
    <row r="92" spans="1:10" x14ac:dyDescent="0.25">
      <c r="A92" s="8">
        <v>31107</v>
      </c>
      <c r="B92" s="72">
        <v>237.7669291</v>
      </c>
      <c r="C92" s="72">
        <v>7227.4776504000001</v>
      </c>
      <c r="D92" s="72">
        <v>6601.3566389999996</v>
      </c>
      <c r="E92" s="72">
        <v>3.2897636000000001</v>
      </c>
      <c r="F92" s="72">
        <v>3.6017888999999998</v>
      </c>
      <c r="G92" s="72">
        <v>11.952827600000001</v>
      </c>
      <c r="H92" s="12"/>
      <c r="I92" s="72">
        <v>2.0327514</v>
      </c>
      <c r="J92" s="72">
        <v>5.3101687999999996</v>
      </c>
    </row>
    <row r="93" spans="1:10" x14ac:dyDescent="0.25">
      <c r="A93" s="8">
        <v>31138</v>
      </c>
      <c r="B93" s="72">
        <v>238.47279080000001</v>
      </c>
      <c r="C93" s="72">
        <v>7217.7875037000003</v>
      </c>
      <c r="D93" s="72">
        <v>6611.4030659</v>
      </c>
      <c r="E93" s="72">
        <v>3.3039597000000001</v>
      </c>
      <c r="F93" s="72">
        <v>3.6069922000000001</v>
      </c>
      <c r="G93" s="72">
        <v>11.705210599999999</v>
      </c>
      <c r="H93" s="12"/>
      <c r="I93" s="72">
        <v>2.0679854999999998</v>
      </c>
      <c r="J93" s="72">
        <v>5.2982107000000003</v>
      </c>
    </row>
    <row r="94" spans="1:10" x14ac:dyDescent="0.25">
      <c r="A94" s="8">
        <v>31168</v>
      </c>
      <c r="B94" s="72">
        <v>227.72654510000001</v>
      </c>
      <c r="C94" s="72">
        <v>7253.7901116000003</v>
      </c>
      <c r="D94" s="72">
        <v>6646.3659116999997</v>
      </c>
      <c r="E94" s="72">
        <v>3.1394145999999998</v>
      </c>
      <c r="F94" s="72">
        <v>3.4263317</v>
      </c>
      <c r="G94" s="72">
        <v>11.513301800000001</v>
      </c>
      <c r="H94" s="12"/>
      <c r="I94" s="72">
        <v>1.7980997999999999</v>
      </c>
      <c r="J94" s="72">
        <v>5.2890404999999996</v>
      </c>
    </row>
    <row r="95" spans="1:10" x14ac:dyDescent="0.25">
      <c r="A95" s="8">
        <v>31199</v>
      </c>
      <c r="B95" s="72">
        <v>227.8714095</v>
      </c>
      <c r="C95" s="72">
        <v>7284.7592901999997</v>
      </c>
      <c r="D95" s="72">
        <v>6660.319434</v>
      </c>
      <c r="E95" s="72">
        <v>3.1280568</v>
      </c>
      <c r="F95" s="72">
        <v>3.4213285</v>
      </c>
      <c r="G95" s="72">
        <v>11.699923500000001</v>
      </c>
      <c r="H95" s="12"/>
      <c r="I95" s="72">
        <v>1.8553793000000001</v>
      </c>
      <c r="J95" s="72">
        <v>5.1610082000000004</v>
      </c>
    </row>
    <row r="96" spans="1:10" x14ac:dyDescent="0.25">
      <c r="A96" s="8">
        <v>31229</v>
      </c>
      <c r="B96" s="72">
        <v>235.8000366</v>
      </c>
      <c r="C96" s="72">
        <v>7291.1663753000003</v>
      </c>
      <c r="D96" s="72">
        <v>6685.7458024999996</v>
      </c>
      <c r="E96" s="72">
        <v>3.234051</v>
      </c>
      <c r="F96" s="72">
        <v>3.526907</v>
      </c>
      <c r="G96" s="72">
        <v>11.537531400000001</v>
      </c>
      <c r="H96" s="12"/>
      <c r="I96" s="72">
        <v>2.0356662999999999</v>
      </c>
      <c r="J96" s="72">
        <v>5.1331151999999998</v>
      </c>
    </row>
    <row r="97" spans="1:10" x14ac:dyDescent="0.25">
      <c r="A97" s="8">
        <v>31260</v>
      </c>
      <c r="B97" s="72">
        <v>239.59429840000001</v>
      </c>
      <c r="C97" s="72">
        <v>7324.9354235999999</v>
      </c>
      <c r="D97" s="72">
        <v>6727.6766465999999</v>
      </c>
      <c r="E97" s="72">
        <v>3.2709408</v>
      </c>
      <c r="F97" s="72">
        <v>3.5613229999999998</v>
      </c>
      <c r="G97" s="72">
        <v>11.424716099999999</v>
      </c>
      <c r="H97" s="12"/>
      <c r="I97" s="72">
        <v>1.9880332000000001</v>
      </c>
      <c r="J97" s="72">
        <v>5.3138272000000004</v>
      </c>
    </row>
    <row r="98" spans="1:10" x14ac:dyDescent="0.25">
      <c r="A98" s="8">
        <v>31291</v>
      </c>
      <c r="B98" s="72">
        <v>234.01674019999999</v>
      </c>
      <c r="C98" s="72">
        <v>7365.0189536999997</v>
      </c>
      <c r="D98" s="72">
        <v>6771.7015406</v>
      </c>
      <c r="E98" s="72">
        <v>3.1774084999999999</v>
      </c>
      <c r="F98" s="72">
        <v>3.4558040999999999</v>
      </c>
      <c r="G98" s="72">
        <v>11.2332929</v>
      </c>
      <c r="H98" s="12"/>
      <c r="I98" s="72">
        <v>1.9631723000000001</v>
      </c>
      <c r="J98" s="72">
        <v>5.1044559999999999</v>
      </c>
    </row>
    <row r="99" spans="1:10" x14ac:dyDescent="0.25">
      <c r="A99" s="8">
        <v>31321</v>
      </c>
      <c r="B99" s="72">
        <v>242.76708970000001</v>
      </c>
      <c r="C99" s="72">
        <v>7331.6753072000001</v>
      </c>
      <c r="D99" s="72">
        <v>6756.3195601999996</v>
      </c>
      <c r="E99" s="72">
        <v>3.3112089999999998</v>
      </c>
      <c r="F99" s="72">
        <v>3.5931853999999999</v>
      </c>
      <c r="G99" s="72">
        <v>11.158743400000001</v>
      </c>
      <c r="H99" s="12"/>
      <c r="I99" s="72">
        <v>2.1616390000000001</v>
      </c>
      <c r="J99" s="72">
        <v>5.1230054000000003</v>
      </c>
    </row>
    <row r="100" spans="1:10" x14ac:dyDescent="0.25">
      <c r="A100" s="8">
        <v>31352</v>
      </c>
      <c r="B100" s="72">
        <v>243.12953490000001</v>
      </c>
      <c r="C100" s="72">
        <v>7447.4283861000004</v>
      </c>
      <c r="D100" s="72">
        <v>6855.4447151000004</v>
      </c>
      <c r="E100" s="72">
        <v>3.2646106000000001</v>
      </c>
      <c r="F100" s="72">
        <v>3.5465173000000001</v>
      </c>
      <c r="G100" s="72">
        <v>11.2134439</v>
      </c>
      <c r="H100" s="12"/>
      <c r="I100" s="72">
        <v>2.1968220999999999</v>
      </c>
      <c r="J100" s="72">
        <v>4.9382292000000003</v>
      </c>
    </row>
    <row r="101" spans="1:10" x14ac:dyDescent="0.25">
      <c r="A101" s="8">
        <v>31382</v>
      </c>
      <c r="B101" s="72">
        <v>230.39938520000001</v>
      </c>
      <c r="C101" s="72">
        <v>7398.4969437999998</v>
      </c>
      <c r="D101" s="72">
        <v>6822.6374784</v>
      </c>
      <c r="E101" s="72">
        <v>3.1141377000000001</v>
      </c>
      <c r="F101" s="72">
        <v>3.3769841</v>
      </c>
      <c r="G101" s="72">
        <v>10.8976033</v>
      </c>
      <c r="H101" s="12"/>
      <c r="I101" s="72">
        <v>1.9905101000000001</v>
      </c>
      <c r="J101" s="72">
        <v>4.8676804000000002</v>
      </c>
    </row>
    <row r="102" spans="1:10" x14ac:dyDescent="0.25">
      <c r="A102" s="8">
        <v>31413</v>
      </c>
      <c r="B102" s="72">
        <v>242.359284</v>
      </c>
      <c r="C102" s="72">
        <v>7452.8484742000001</v>
      </c>
      <c r="D102" s="72">
        <v>6871.2871575999998</v>
      </c>
      <c r="E102" s="72">
        <v>3.2519013999999999</v>
      </c>
      <c r="F102" s="72">
        <v>3.5271308000000001</v>
      </c>
      <c r="G102" s="72">
        <v>11.055110000000001</v>
      </c>
      <c r="H102" s="12"/>
      <c r="I102" s="72">
        <v>2.0980479999999999</v>
      </c>
      <c r="J102" s="72">
        <v>5.0547493000000001</v>
      </c>
    </row>
    <row r="103" spans="1:10" x14ac:dyDescent="0.25">
      <c r="A103" s="8">
        <v>31444</v>
      </c>
      <c r="B103" s="72">
        <v>255.88348859999999</v>
      </c>
      <c r="C103" s="72">
        <v>7491.6819197000004</v>
      </c>
      <c r="D103" s="72">
        <v>6892.2267457999997</v>
      </c>
      <c r="E103" s="72">
        <v>3.4155679999999999</v>
      </c>
      <c r="F103" s="72">
        <v>3.7126389</v>
      </c>
      <c r="G103" s="72">
        <v>11.417178</v>
      </c>
      <c r="H103" s="12"/>
      <c r="I103" s="72">
        <v>2.2505118999999998</v>
      </c>
      <c r="J103" s="72">
        <v>5.2143753000000004</v>
      </c>
    </row>
    <row r="104" spans="1:10" x14ac:dyDescent="0.25">
      <c r="A104" s="8">
        <v>31472</v>
      </c>
      <c r="B104" s="72">
        <v>257.23460340000003</v>
      </c>
      <c r="C104" s="72">
        <v>7497.0244897000002</v>
      </c>
      <c r="D104" s="72">
        <v>6902.9761125000005</v>
      </c>
      <c r="E104" s="72">
        <v>3.4311560000000001</v>
      </c>
      <c r="F104" s="72">
        <v>3.7264303999999999</v>
      </c>
      <c r="G104" s="72">
        <v>11.3549446</v>
      </c>
      <c r="H104" s="12"/>
      <c r="I104" s="72">
        <v>2.1979394999999999</v>
      </c>
      <c r="J104" s="72">
        <v>5.3438024000000004</v>
      </c>
    </row>
    <row r="105" spans="1:10" x14ac:dyDescent="0.25">
      <c r="A105" s="8">
        <v>31503</v>
      </c>
      <c r="B105" s="72">
        <v>280.17539420000003</v>
      </c>
      <c r="C105" s="72">
        <v>7569.4494486000003</v>
      </c>
      <c r="D105" s="72">
        <v>6971.4306469000003</v>
      </c>
      <c r="E105" s="72">
        <v>3.7013973</v>
      </c>
      <c r="F105" s="72">
        <v>4.0189081</v>
      </c>
      <c r="G105" s="72">
        <v>11.601823899999999</v>
      </c>
      <c r="H105" s="12"/>
      <c r="I105" s="72">
        <v>2.3645293999999999</v>
      </c>
      <c r="J105" s="72">
        <v>5.7437794000000002</v>
      </c>
    </row>
    <row r="106" spans="1:10" x14ac:dyDescent="0.25">
      <c r="A106" s="8">
        <v>31533</v>
      </c>
      <c r="B106" s="72">
        <v>269.03051219999998</v>
      </c>
      <c r="C106" s="72">
        <v>7558.0704883999997</v>
      </c>
      <c r="D106" s="72">
        <v>6965.1735682999997</v>
      </c>
      <c r="E106" s="72">
        <v>3.5595131000000002</v>
      </c>
      <c r="F106" s="72">
        <v>3.8625098000000002</v>
      </c>
      <c r="G106" s="72">
        <v>11.404067100000001</v>
      </c>
      <c r="H106" s="12"/>
      <c r="I106" s="72">
        <v>2.3580709999999998</v>
      </c>
      <c r="J106" s="72">
        <v>5.3941521999999997</v>
      </c>
    </row>
    <row r="107" spans="1:10" x14ac:dyDescent="0.25">
      <c r="A107" s="8">
        <v>31564</v>
      </c>
      <c r="B107" s="72">
        <v>283.6212802</v>
      </c>
      <c r="C107" s="72">
        <v>7586.1503591999999</v>
      </c>
      <c r="D107" s="72">
        <v>7005.5257138999996</v>
      </c>
      <c r="E107" s="72">
        <v>3.7386720000000002</v>
      </c>
      <c r="F107" s="72">
        <v>4.0485366999999997</v>
      </c>
      <c r="G107" s="72">
        <v>11.3924176</v>
      </c>
      <c r="H107" s="12"/>
      <c r="I107" s="72">
        <v>2.4215808999999999</v>
      </c>
      <c r="J107" s="72">
        <v>5.7607157000000004</v>
      </c>
    </row>
    <row r="108" spans="1:10" x14ac:dyDescent="0.25">
      <c r="A108" s="8">
        <v>31594</v>
      </c>
      <c r="B108" s="72">
        <v>279.7334879</v>
      </c>
      <c r="C108" s="72">
        <v>7604.1265823000003</v>
      </c>
      <c r="D108" s="72">
        <v>6987.5798471999997</v>
      </c>
      <c r="E108" s="72">
        <v>3.6787063999999998</v>
      </c>
      <c r="F108" s="72">
        <v>4.0032958000000001</v>
      </c>
      <c r="G108" s="72">
        <v>11.786761</v>
      </c>
      <c r="H108" s="12"/>
      <c r="I108" s="72">
        <v>2.3350333000000001</v>
      </c>
      <c r="J108" s="72">
        <v>5.7157152</v>
      </c>
    </row>
    <row r="109" spans="1:10" x14ac:dyDescent="0.25">
      <c r="A109" s="8">
        <v>31625</v>
      </c>
      <c r="B109" s="72">
        <v>277.57486560000001</v>
      </c>
      <c r="C109" s="72">
        <v>7595.1019453999997</v>
      </c>
      <c r="D109" s="72">
        <v>6969.4644168000004</v>
      </c>
      <c r="E109" s="72">
        <v>3.6546561999999998</v>
      </c>
      <c r="F109" s="72">
        <v>3.9827287999999998</v>
      </c>
      <c r="G109" s="72">
        <v>11.892037800000001</v>
      </c>
      <c r="H109" s="12"/>
      <c r="I109" s="72">
        <v>2.3777238000000001</v>
      </c>
      <c r="J109" s="72">
        <v>5.6091208000000004</v>
      </c>
    </row>
    <row r="110" spans="1:10" x14ac:dyDescent="0.25">
      <c r="A110" s="8">
        <v>31656</v>
      </c>
      <c r="B110" s="72">
        <v>282.52874639999999</v>
      </c>
      <c r="C110" s="72">
        <v>7630.3646494000004</v>
      </c>
      <c r="D110" s="72">
        <v>6994.2546141000003</v>
      </c>
      <c r="E110" s="72">
        <v>3.70269</v>
      </c>
      <c r="F110" s="72">
        <v>4.0394404000000002</v>
      </c>
      <c r="G110" s="72">
        <v>12.039251399999999</v>
      </c>
      <c r="H110" s="12"/>
      <c r="I110" s="72">
        <v>2.3173024999999998</v>
      </c>
      <c r="J110" s="72">
        <v>5.8150091000000002</v>
      </c>
    </row>
    <row r="111" spans="1:10" x14ac:dyDescent="0.25">
      <c r="A111" s="8">
        <v>31686</v>
      </c>
      <c r="B111" s="72">
        <v>272.55823659999999</v>
      </c>
      <c r="C111" s="72">
        <v>7654.9441639999995</v>
      </c>
      <c r="D111" s="72">
        <v>7018.9251796999997</v>
      </c>
      <c r="E111" s="72">
        <v>3.5605516000000001</v>
      </c>
      <c r="F111" s="72">
        <v>3.8831905</v>
      </c>
      <c r="G111" s="72">
        <v>11.8691554</v>
      </c>
      <c r="H111" s="12"/>
      <c r="I111" s="72">
        <v>2.4258346999999998</v>
      </c>
      <c r="J111" s="72">
        <v>5.2706714999999997</v>
      </c>
    </row>
    <row r="112" spans="1:10" x14ac:dyDescent="0.25">
      <c r="A112" s="8">
        <v>31717</v>
      </c>
      <c r="B112" s="72">
        <v>292.25680699999998</v>
      </c>
      <c r="C112" s="72">
        <v>7643.9929548999999</v>
      </c>
      <c r="D112" s="72">
        <v>7008.2204824</v>
      </c>
      <c r="E112" s="72">
        <v>3.8233526000000002</v>
      </c>
      <c r="F112" s="72">
        <v>4.1701999000000001</v>
      </c>
      <c r="G112" s="72">
        <v>12.1406349</v>
      </c>
      <c r="H112" s="12"/>
      <c r="I112" s="72">
        <v>2.4372153000000001</v>
      </c>
      <c r="J112" s="72">
        <v>5.9196109000000003</v>
      </c>
    </row>
    <row r="113" spans="1:10" x14ac:dyDescent="0.25">
      <c r="A113" s="8">
        <v>31747</v>
      </c>
      <c r="B113" s="72">
        <v>298.35255100000001</v>
      </c>
      <c r="C113" s="72">
        <v>7665.5039795000002</v>
      </c>
      <c r="D113" s="72">
        <v>7024.5016169999999</v>
      </c>
      <c r="E113" s="72">
        <v>3.8921453000000001</v>
      </c>
      <c r="F113" s="72">
        <v>4.2473127000000002</v>
      </c>
      <c r="G113" s="72">
        <v>12.2543138</v>
      </c>
      <c r="H113" s="12"/>
      <c r="I113" s="72">
        <v>2.461525</v>
      </c>
      <c r="J113" s="72">
        <v>6.0660708999999997</v>
      </c>
    </row>
    <row r="114" spans="1:10" x14ac:dyDescent="0.25">
      <c r="A114" s="8">
        <v>31778</v>
      </c>
      <c r="B114" s="72">
        <v>290.02814960000001</v>
      </c>
      <c r="C114" s="72">
        <v>7652.3353306999998</v>
      </c>
      <c r="D114" s="72">
        <v>7026.0143016000002</v>
      </c>
      <c r="E114" s="72">
        <v>3.7900605999999999</v>
      </c>
      <c r="F114" s="72">
        <v>4.1279186000000001</v>
      </c>
      <c r="G114" s="72">
        <v>11.974765100000001</v>
      </c>
      <c r="H114" s="12"/>
      <c r="I114" s="72">
        <v>2.5203236000000002</v>
      </c>
      <c r="J114" s="72">
        <v>5.7115404999999999</v>
      </c>
    </row>
    <row r="115" spans="1:10" x14ac:dyDescent="0.25">
      <c r="A115" s="8">
        <v>31809</v>
      </c>
      <c r="B115" s="72">
        <v>294.57876729999998</v>
      </c>
      <c r="C115" s="72">
        <v>7687.7351415000003</v>
      </c>
      <c r="D115" s="72">
        <v>7056.6091145999999</v>
      </c>
      <c r="E115" s="72">
        <v>3.8318017000000002</v>
      </c>
      <c r="F115" s="72">
        <v>4.1745087999999999</v>
      </c>
      <c r="G115" s="72">
        <v>12.0413201</v>
      </c>
      <c r="H115" s="12"/>
      <c r="I115" s="72">
        <v>2.5669301999999998</v>
      </c>
      <c r="J115" s="72">
        <v>5.7321254000000001</v>
      </c>
    </row>
    <row r="116" spans="1:10" x14ac:dyDescent="0.25">
      <c r="A116" s="8">
        <v>31837</v>
      </c>
      <c r="B116" s="72">
        <v>297.17957369999999</v>
      </c>
      <c r="C116" s="72">
        <v>7721.4727943999997</v>
      </c>
      <c r="D116" s="72">
        <v>7070.4595264</v>
      </c>
      <c r="E116" s="72">
        <v>3.8487420999999999</v>
      </c>
      <c r="F116" s="72">
        <v>4.2031153999999997</v>
      </c>
      <c r="G116" s="72">
        <v>12.279947999999999</v>
      </c>
      <c r="H116" s="12"/>
      <c r="I116" s="72">
        <v>2.5261035000000001</v>
      </c>
      <c r="J116" s="72">
        <v>5.8436016000000004</v>
      </c>
    </row>
    <row r="117" spans="1:10" x14ac:dyDescent="0.25">
      <c r="A117" s="8">
        <v>31868</v>
      </c>
      <c r="B117" s="72">
        <v>299.35506170000002</v>
      </c>
      <c r="C117" s="72">
        <v>7725.9176857000002</v>
      </c>
      <c r="D117" s="72">
        <v>7084.6576174000002</v>
      </c>
      <c r="E117" s="72">
        <v>3.8746860999999999</v>
      </c>
      <c r="F117" s="72">
        <v>4.2253990999999997</v>
      </c>
      <c r="G117" s="72">
        <v>12.1748013</v>
      </c>
      <c r="H117" s="12"/>
      <c r="I117" s="72">
        <v>2.5634508999999999</v>
      </c>
      <c r="J117" s="72">
        <v>5.8386832000000002</v>
      </c>
    </row>
    <row r="118" spans="1:10" x14ac:dyDescent="0.25">
      <c r="A118" s="8">
        <v>31898</v>
      </c>
      <c r="B118" s="72">
        <v>307.51061929999997</v>
      </c>
      <c r="C118" s="72">
        <v>7723.1638752999997</v>
      </c>
      <c r="D118" s="72">
        <v>7089.8908351999999</v>
      </c>
      <c r="E118" s="72">
        <v>3.9816663999999999</v>
      </c>
      <c r="F118" s="72">
        <v>4.3373111</v>
      </c>
      <c r="G118" s="72">
        <v>12.1813246</v>
      </c>
      <c r="H118" s="12"/>
      <c r="I118" s="72">
        <v>2.5419168999999999</v>
      </c>
      <c r="J118" s="72">
        <v>6.1468135000000004</v>
      </c>
    </row>
    <row r="119" spans="1:10" x14ac:dyDescent="0.25">
      <c r="A119" s="8">
        <v>31929</v>
      </c>
      <c r="B119" s="72">
        <v>315.88945000000001</v>
      </c>
      <c r="C119" s="72">
        <v>7745.8953048000003</v>
      </c>
      <c r="D119" s="72">
        <v>7125.5348489999997</v>
      </c>
      <c r="E119" s="72">
        <v>4.0781527999999998</v>
      </c>
      <c r="F119" s="72">
        <v>4.4332034</v>
      </c>
      <c r="G119" s="72">
        <v>12.087045699999999</v>
      </c>
      <c r="H119" s="12"/>
      <c r="I119" s="72">
        <v>2.7080541999999999</v>
      </c>
      <c r="J119" s="72">
        <v>6.1468182000000002</v>
      </c>
    </row>
    <row r="120" spans="1:10" x14ac:dyDescent="0.25">
      <c r="A120" s="8">
        <v>31959</v>
      </c>
      <c r="B120" s="72">
        <v>313.10755269999999</v>
      </c>
      <c r="C120" s="72">
        <v>7801.1081120999997</v>
      </c>
      <c r="D120" s="72">
        <v>7171.1665239000004</v>
      </c>
      <c r="E120" s="72">
        <v>4.0136291999999996</v>
      </c>
      <c r="F120" s="72">
        <v>4.3662010999999996</v>
      </c>
      <c r="G120" s="72">
        <v>12.088656200000001</v>
      </c>
      <c r="H120" s="12"/>
      <c r="I120" s="72">
        <v>2.5869892999999999</v>
      </c>
      <c r="J120" s="72">
        <v>6.1584431000000004</v>
      </c>
    </row>
    <row r="121" spans="1:10" x14ac:dyDescent="0.25">
      <c r="A121" s="8">
        <v>31990</v>
      </c>
      <c r="B121" s="72">
        <v>324.18462210000001</v>
      </c>
      <c r="C121" s="72">
        <v>7780.3299496</v>
      </c>
      <c r="D121" s="72">
        <v>7149.8531329999996</v>
      </c>
      <c r="E121" s="72">
        <v>4.1667206999999999</v>
      </c>
      <c r="F121" s="72">
        <v>4.5341437999999998</v>
      </c>
      <c r="G121" s="72">
        <v>12.2701922</v>
      </c>
      <c r="H121" s="12"/>
      <c r="I121" s="72">
        <v>2.7028522000000001</v>
      </c>
      <c r="J121" s="72">
        <v>6.3617290000000004</v>
      </c>
    </row>
    <row r="122" spans="1:10" x14ac:dyDescent="0.25">
      <c r="A122" s="8">
        <v>32021</v>
      </c>
      <c r="B122" s="72">
        <v>308.77814139999998</v>
      </c>
      <c r="C122" s="72">
        <v>7737.5277484999997</v>
      </c>
      <c r="D122" s="72">
        <v>7137.5777607999999</v>
      </c>
      <c r="E122" s="72">
        <v>3.9906562999999999</v>
      </c>
      <c r="F122" s="72">
        <v>4.3260915000000004</v>
      </c>
      <c r="G122" s="72">
        <v>11.744424800000001</v>
      </c>
      <c r="H122" s="12"/>
      <c r="I122" s="72">
        <v>2.5128403000000001</v>
      </c>
      <c r="J122" s="72">
        <v>6.2062299000000003</v>
      </c>
    </row>
    <row r="123" spans="1:10" x14ac:dyDescent="0.25">
      <c r="A123" s="8">
        <v>32051</v>
      </c>
      <c r="B123" s="72">
        <v>308.5047725</v>
      </c>
      <c r="C123" s="72">
        <v>7797.7037662000002</v>
      </c>
      <c r="D123" s="72">
        <v>7167.3044301999998</v>
      </c>
      <c r="E123" s="72">
        <v>3.9563541</v>
      </c>
      <c r="F123" s="72">
        <v>4.3043347000000001</v>
      </c>
      <c r="G123" s="72">
        <v>12.0407768</v>
      </c>
      <c r="H123" s="12"/>
      <c r="I123" s="72">
        <v>2.4391314999999998</v>
      </c>
      <c r="J123" s="72">
        <v>6.2081761999999996</v>
      </c>
    </row>
    <row r="124" spans="1:10" x14ac:dyDescent="0.25">
      <c r="A124" s="8">
        <v>32082</v>
      </c>
      <c r="B124" s="72">
        <v>313.20085330000001</v>
      </c>
      <c r="C124" s="72">
        <v>7773.7752441000002</v>
      </c>
      <c r="D124" s="72">
        <v>7157.3581432000001</v>
      </c>
      <c r="E124" s="72">
        <v>4.0289415000000002</v>
      </c>
      <c r="F124" s="72">
        <v>4.3759281999999997</v>
      </c>
      <c r="G124" s="72">
        <v>11.958384799999999</v>
      </c>
      <c r="H124" s="12"/>
      <c r="I124" s="72">
        <v>2.5150657999999999</v>
      </c>
      <c r="J124" s="72">
        <v>6.2811110000000001</v>
      </c>
    </row>
    <row r="125" spans="1:10" x14ac:dyDescent="0.25">
      <c r="A125" s="8">
        <v>32112</v>
      </c>
      <c r="B125" s="72">
        <v>312.86868140000001</v>
      </c>
      <c r="C125" s="72">
        <v>7840.6145625999998</v>
      </c>
      <c r="D125" s="72">
        <v>7234.7621590999997</v>
      </c>
      <c r="E125" s="72">
        <v>3.9903591999999999</v>
      </c>
      <c r="F125" s="72">
        <v>4.3245192000000001</v>
      </c>
      <c r="G125" s="72">
        <v>11.7174627</v>
      </c>
      <c r="H125" s="12"/>
      <c r="I125" s="72">
        <v>2.6143732000000002</v>
      </c>
      <c r="J125" s="72">
        <v>6.0352261</v>
      </c>
    </row>
    <row r="126" spans="1:10" x14ac:dyDescent="0.25">
      <c r="A126" s="8">
        <v>32143</v>
      </c>
      <c r="B126" s="72">
        <v>321.29538050000002</v>
      </c>
      <c r="C126" s="72">
        <v>7899.3547076000004</v>
      </c>
      <c r="D126" s="72">
        <v>7296.6732247</v>
      </c>
      <c r="E126" s="72">
        <v>4.0673624000000004</v>
      </c>
      <c r="F126" s="72">
        <v>4.4033132999999998</v>
      </c>
      <c r="G126" s="72">
        <v>11.6968651</v>
      </c>
      <c r="H126" s="12"/>
      <c r="I126" s="72">
        <v>2.749857</v>
      </c>
      <c r="J126" s="72">
        <v>6.0174751000000004</v>
      </c>
    </row>
    <row r="127" spans="1:10" x14ac:dyDescent="0.25">
      <c r="A127" s="8">
        <v>32174</v>
      </c>
      <c r="B127" s="72">
        <v>317.038389</v>
      </c>
      <c r="C127" s="72">
        <v>7865.3195986000001</v>
      </c>
      <c r="D127" s="72">
        <v>7282.0706817999999</v>
      </c>
      <c r="E127" s="72">
        <v>4.0308392</v>
      </c>
      <c r="F127" s="72">
        <v>4.3536846000000002</v>
      </c>
      <c r="G127" s="72">
        <v>11.4462902</v>
      </c>
      <c r="H127" s="12"/>
      <c r="I127" s="72">
        <v>2.7194045</v>
      </c>
      <c r="J127" s="72">
        <v>5.9740530999999999</v>
      </c>
    </row>
    <row r="128" spans="1:10" x14ac:dyDescent="0.25">
      <c r="A128" s="8">
        <v>32203</v>
      </c>
      <c r="B128" s="72">
        <v>300.74220609999998</v>
      </c>
      <c r="C128" s="72">
        <v>7924.1849580999997</v>
      </c>
      <c r="D128" s="72">
        <v>7329.9433431999996</v>
      </c>
      <c r="E128" s="72">
        <v>3.7952447</v>
      </c>
      <c r="F128" s="72">
        <v>4.1029267000000003</v>
      </c>
      <c r="G128" s="72">
        <v>11.294332799999999</v>
      </c>
      <c r="H128" s="12"/>
      <c r="I128" s="72">
        <v>2.3318159000000001</v>
      </c>
      <c r="J128" s="72">
        <v>5.9616799</v>
      </c>
    </row>
    <row r="129" spans="1:10" x14ac:dyDescent="0.25">
      <c r="A129" s="8">
        <v>32234</v>
      </c>
      <c r="B129" s="72">
        <v>305.5984186</v>
      </c>
      <c r="C129" s="72">
        <v>7992.4018524000003</v>
      </c>
      <c r="D129" s="72">
        <v>7359.9701053999997</v>
      </c>
      <c r="E129" s="72">
        <v>3.8236118000000001</v>
      </c>
      <c r="F129" s="72">
        <v>4.1521692999999997</v>
      </c>
      <c r="G129" s="72">
        <v>11.7365241</v>
      </c>
      <c r="H129" s="12"/>
      <c r="I129" s="72">
        <v>2.2773439999999998</v>
      </c>
      <c r="J129" s="72">
        <v>6.1023265999999996</v>
      </c>
    </row>
    <row r="130" spans="1:10" x14ac:dyDescent="0.25">
      <c r="A130" s="8">
        <v>32264</v>
      </c>
      <c r="B130" s="72">
        <v>261.7225947</v>
      </c>
      <c r="C130" s="72">
        <v>7934.1633571000002</v>
      </c>
      <c r="D130" s="72">
        <v>7343.1297494</v>
      </c>
      <c r="E130" s="72">
        <v>3.2986792</v>
      </c>
      <c r="F130" s="72">
        <v>3.5641832</v>
      </c>
      <c r="G130" s="72">
        <v>10.747903300000001</v>
      </c>
      <c r="H130" s="12"/>
      <c r="I130" s="72">
        <v>2.0082103999999998</v>
      </c>
      <c r="J130" s="72">
        <v>5.2000501000000003</v>
      </c>
    </row>
    <row r="131" spans="1:10" x14ac:dyDescent="0.25">
      <c r="A131" s="8">
        <v>32295</v>
      </c>
      <c r="B131" s="72">
        <v>314.30389760000003</v>
      </c>
      <c r="C131" s="72">
        <v>7964.4082171999999</v>
      </c>
      <c r="D131" s="72">
        <v>7360.9293502</v>
      </c>
      <c r="E131" s="72">
        <v>3.9463560000000002</v>
      </c>
      <c r="F131" s="72">
        <v>4.2698942000000004</v>
      </c>
      <c r="G131" s="72">
        <v>11.523552499999999</v>
      </c>
      <c r="H131" s="12"/>
      <c r="I131" s="72">
        <v>2.4017822</v>
      </c>
      <c r="J131" s="72">
        <v>6.2227873000000002</v>
      </c>
    </row>
    <row r="132" spans="1:10" x14ac:dyDescent="0.25">
      <c r="A132" s="8">
        <v>32325</v>
      </c>
      <c r="B132" s="72">
        <v>290.90492799999998</v>
      </c>
      <c r="C132" s="72">
        <v>7912.5944004000003</v>
      </c>
      <c r="D132" s="72">
        <v>7377.9598186000003</v>
      </c>
      <c r="E132" s="72">
        <v>3.6764796999999998</v>
      </c>
      <c r="F132" s="72">
        <v>3.9428912</v>
      </c>
      <c r="G132" s="72">
        <v>10.433234300000001</v>
      </c>
      <c r="H132" s="12"/>
      <c r="I132" s="72">
        <v>2.2426830999999998</v>
      </c>
      <c r="J132" s="72">
        <v>5.8103965999999998</v>
      </c>
    </row>
    <row r="133" spans="1:10" x14ac:dyDescent="0.25">
      <c r="A133" s="8">
        <v>32356</v>
      </c>
      <c r="B133" s="72">
        <v>287.12205460000001</v>
      </c>
      <c r="C133" s="72">
        <v>7972.0845116999999</v>
      </c>
      <c r="D133" s="72">
        <v>7408.7085103999998</v>
      </c>
      <c r="E133" s="72">
        <v>3.6015931999999999</v>
      </c>
      <c r="F133" s="72">
        <v>3.875467</v>
      </c>
      <c r="G133" s="72">
        <v>10.6684526</v>
      </c>
      <c r="H133" s="12"/>
      <c r="I133" s="72">
        <v>2.2746883000000002</v>
      </c>
      <c r="J133" s="72">
        <v>5.5398204</v>
      </c>
    </row>
    <row r="134" spans="1:10" x14ac:dyDescent="0.25">
      <c r="A134" s="8">
        <v>32387</v>
      </c>
      <c r="B134" s="72">
        <v>293.06852789999999</v>
      </c>
      <c r="C134" s="72">
        <v>8006.2754914999996</v>
      </c>
      <c r="D134" s="72">
        <v>7451.2012447999996</v>
      </c>
      <c r="E134" s="72">
        <v>3.6604852000000001</v>
      </c>
      <c r="F134" s="72">
        <v>3.9331716000000001</v>
      </c>
      <c r="G134" s="72">
        <v>10.593474799999999</v>
      </c>
      <c r="H134" s="12"/>
      <c r="I134" s="72">
        <v>2.3397378999999998</v>
      </c>
      <c r="J134" s="72">
        <v>5.5865257000000001</v>
      </c>
    </row>
    <row r="135" spans="1:10" x14ac:dyDescent="0.25">
      <c r="A135" s="8">
        <v>32417</v>
      </c>
      <c r="B135" s="72">
        <v>297.69988180000001</v>
      </c>
      <c r="C135" s="72">
        <v>8012.750121</v>
      </c>
      <c r="D135" s="72">
        <v>7466.5513293000004</v>
      </c>
      <c r="E135" s="72">
        <v>3.7153271999999999</v>
      </c>
      <c r="F135" s="72">
        <v>3.9871135999999998</v>
      </c>
      <c r="G135" s="72">
        <v>10.531948</v>
      </c>
      <c r="H135" s="12"/>
      <c r="I135" s="72">
        <v>2.2712143999999999</v>
      </c>
      <c r="J135" s="72">
        <v>5.8234953000000003</v>
      </c>
    </row>
    <row r="136" spans="1:10" x14ac:dyDescent="0.25">
      <c r="A136" s="8">
        <v>32448</v>
      </c>
      <c r="B136" s="72">
        <v>293.53705079999997</v>
      </c>
      <c r="C136" s="72">
        <v>8017.9631952999998</v>
      </c>
      <c r="D136" s="72">
        <v>7487.8790454</v>
      </c>
      <c r="E136" s="72">
        <v>3.6609927</v>
      </c>
      <c r="F136" s="72">
        <v>3.9201627999999999</v>
      </c>
      <c r="G136" s="72">
        <v>10.272199799999999</v>
      </c>
      <c r="H136" s="12"/>
      <c r="I136" s="72">
        <v>2.2472135</v>
      </c>
      <c r="J136" s="72">
        <v>5.7296958</v>
      </c>
    </row>
    <row r="137" spans="1:10" x14ac:dyDescent="0.25">
      <c r="A137" s="8">
        <v>32478</v>
      </c>
      <c r="B137" s="72">
        <v>323.20439420000002</v>
      </c>
      <c r="C137" s="72">
        <v>8072.9807521000002</v>
      </c>
      <c r="D137" s="72">
        <v>7521.4619583000003</v>
      </c>
      <c r="E137" s="72">
        <v>4.0035322999999998</v>
      </c>
      <c r="F137" s="72">
        <v>4.2970953999999999</v>
      </c>
      <c r="G137" s="72">
        <v>10.8351948</v>
      </c>
      <c r="H137" s="12"/>
      <c r="I137" s="72">
        <v>2.547234</v>
      </c>
      <c r="J137" s="72">
        <v>6.1209930000000004</v>
      </c>
    </row>
    <row r="138" spans="1:10" x14ac:dyDescent="0.25">
      <c r="A138" s="8">
        <v>32509</v>
      </c>
      <c r="B138" s="72">
        <v>309.37628649999999</v>
      </c>
      <c r="C138" s="72">
        <v>8104.4502843999999</v>
      </c>
      <c r="D138" s="72">
        <v>7552.8198642999996</v>
      </c>
      <c r="E138" s="72">
        <v>3.8173629999999998</v>
      </c>
      <c r="F138" s="72">
        <v>4.0961692999999997</v>
      </c>
      <c r="G138" s="72">
        <v>10.6238755</v>
      </c>
      <c r="H138" s="12"/>
      <c r="I138" s="72">
        <v>2.2631192000000002</v>
      </c>
      <c r="J138" s="72">
        <v>6.0581943000000003</v>
      </c>
    </row>
    <row r="139" spans="1:10" x14ac:dyDescent="0.25">
      <c r="A139" s="8">
        <v>32540</v>
      </c>
      <c r="B139" s="72">
        <v>320.07624950000002</v>
      </c>
      <c r="C139" s="72">
        <v>8145.9563244999999</v>
      </c>
      <c r="D139" s="72">
        <v>7605.3582306999997</v>
      </c>
      <c r="E139" s="72">
        <v>3.9292655000000001</v>
      </c>
      <c r="F139" s="72">
        <v>4.2085623999999999</v>
      </c>
      <c r="G139" s="72">
        <v>10.565663600000001</v>
      </c>
      <c r="H139" s="12"/>
      <c r="I139" s="72">
        <v>2.3077671999999998</v>
      </c>
      <c r="J139" s="72">
        <v>6.2702017000000003</v>
      </c>
    </row>
    <row r="140" spans="1:10" x14ac:dyDescent="0.25">
      <c r="A140" s="8">
        <v>32568</v>
      </c>
      <c r="B140" s="72">
        <v>302.29622710000001</v>
      </c>
      <c r="C140" s="72">
        <v>8140.5327613999998</v>
      </c>
      <c r="D140" s="72">
        <v>7624.0811942999999</v>
      </c>
      <c r="E140" s="72">
        <v>3.7134697999999999</v>
      </c>
      <c r="F140" s="72">
        <v>3.9650184999999998</v>
      </c>
      <c r="G140" s="72">
        <v>10.057668400000001</v>
      </c>
      <c r="H140" s="12"/>
      <c r="I140" s="72">
        <v>2.220351</v>
      </c>
      <c r="J140" s="72">
        <v>5.8652807999999999</v>
      </c>
    </row>
    <row r="141" spans="1:10" x14ac:dyDescent="0.25">
      <c r="A141" s="8">
        <v>32599</v>
      </c>
      <c r="B141" s="72">
        <v>306.24348420000001</v>
      </c>
      <c r="C141" s="72">
        <v>8161.8795848</v>
      </c>
      <c r="D141" s="72">
        <v>7655.8167194999996</v>
      </c>
      <c r="E141" s="72">
        <v>3.7521195999999999</v>
      </c>
      <c r="F141" s="72">
        <v>4.0001413000000001</v>
      </c>
      <c r="G141" s="72">
        <v>9.9524422000000001</v>
      </c>
      <c r="H141" s="12"/>
      <c r="I141" s="72">
        <v>2.2357138999999999</v>
      </c>
      <c r="J141" s="72">
        <v>5.9398730999999998</v>
      </c>
    </row>
    <row r="142" spans="1:10" x14ac:dyDescent="0.25">
      <c r="A142" s="8">
        <v>32629</v>
      </c>
      <c r="B142" s="72">
        <v>313.38374270000003</v>
      </c>
      <c r="C142" s="72">
        <v>8227.7905991999996</v>
      </c>
      <c r="D142" s="72">
        <v>7711.2584975999998</v>
      </c>
      <c r="E142" s="72">
        <v>3.8088443999999999</v>
      </c>
      <c r="F142" s="72">
        <v>4.0639766000000002</v>
      </c>
      <c r="G142" s="72">
        <v>10.086740000000001</v>
      </c>
      <c r="H142" s="12"/>
      <c r="I142" s="72">
        <v>2.2671648000000002</v>
      </c>
      <c r="J142" s="72">
        <v>6.0142232</v>
      </c>
    </row>
    <row r="143" spans="1:10" x14ac:dyDescent="0.25">
      <c r="A143" s="8">
        <v>32660</v>
      </c>
      <c r="B143" s="72">
        <v>301.04748030000002</v>
      </c>
      <c r="C143" s="72">
        <v>8203.9797202000009</v>
      </c>
      <c r="D143" s="72">
        <v>7710.7726639000002</v>
      </c>
      <c r="E143" s="72">
        <v>3.6695297999999998</v>
      </c>
      <c r="F143" s="72">
        <v>3.9042452999999999</v>
      </c>
      <c r="G143" s="72">
        <v>9.6813322999999993</v>
      </c>
      <c r="H143" s="12"/>
      <c r="I143" s="72">
        <v>2.0616081999999998</v>
      </c>
      <c r="J143" s="72">
        <v>5.9777988999999998</v>
      </c>
    </row>
    <row r="144" spans="1:10" x14ac:dyDescent="0.25">
      <c r="A144" s="8">
        <v>32690</v>
      </c>
      <c r="B144" s="72">
        <v>317.64957199999998</v>
      </c>
      <c r="C144" s="72">
        <v>8232.8939565000001</v>
      </c>
      <c r="D144" s="72">
        <v>7735.3623826000003</v>
      </c>
      <c r="E144" s="72">
        <v>3.8582979000000002</v>
      </c>
      <c r="F144" s="72">
        <v>4.1064600999999996</v>
      </c>
      <c r="G144" s="72">
        <v>9.9015140000000006</v>
      </c>
      <c r="H144" s="12"/>
      <c r="I144" s="72">
        <v>2.3467492000000001</v>
      </c>
      <c r="J144" s="72">
        <v>6.028295</v>
      </c>
    </row>
    <row r="145" spans="1:13" x14ac:dyDescent="0.25">
      <c r="A145" s="8">
        <v>32721</v>
      </c>
      <c r="B145" s="72">
        <v>327.02988850000003</v>
      </c>
      <c r="C145" s="72">
        <v>8266.1048443</v>
      </c>
      <c r="D145" s="72">
        <v>7774.8792002</v>
      </c>
      <c r="E145" s="72">
        <v>3.9562756000000001</v>
      </c>
      <c r="F145" s="72">
        <v>4.2062375999999997</v>
      </c>
      <c r="G145" s="72">
        <v>9.8989252000000008</v>
      </c>
      <c r="H145" s="12"/>
      <c r="I145" s="72">
        <v>2.3762142000000002</v>
      </c>
      <c r="J145" s="72">
        <v>6.2143762000000002</v>
      </c>
    </row>
    <row r="146" spans="1:13" x14ac:dyDescent="0.25">
      <c r="A146" s="8">
        <v>32752</v>
      </c>
      <c r="B146" s="72">
        <v>348.37872859999999</v>
      </c>
      <c r="C146" s="72">
        <v>8283.1192360000005</v>
      </c>
      <c r="D146" s="72">
        <v>7783.6748927999997</v>
      </c>
      <c r="E146" s="72">
        <v>4.2058881000000001</v>
      </c>
      <c r="F146" s="72">
        <v>4.4757616000000002</v>
      </c>
      <c r="G146" s="72">
        <v>10.235553100000001</v>
      </c>
      <c r="H146" s="12"/>
      <c r="I146" s="72">
        <v>2.7351043000000002</v>
      </c>
      <c r="J146" s="72">
        <v>6.2991801000000001</v>
      </c>
    </row>
    <row r="147" spans="1:13" x14ac:dyDescent="0.25">
      <c r="A147" s="8">
        <v>32782</v>
      </c>
      <c r="B147" s="72">
        <v>321.08452679999999</v>
      </c>
      <c r="C147" s="72">
        <v>8282.6798693000001</v>
      </c>
      <c r="D147" s="72">
        <v>7792.0929931000001</v>
      </c>
      <c r="E147" s="72">
        <v>3.8765778000000002</v>
      </c>
      <c r="F147" s="72">
        <v>4.1206455000000002</v>
      </c>
      <c r="G147" s="72">
        <v>9.7996230000000004</v>
      </c>
      <c r="H147" s="12"/>
      <c r="I147" s="72">
        <v>2.3511902999999998</v>
      </c>
      <c r="J147" s="72">
        <v>6.0404555999999996</v>
      </c>
    </row>
    <row r="148" spans="1:13" x14ac:dyDescent="0.25">
      <c r="A148" s="8">
        <v>32813</v>
      </c>
      <c r="B148" s="72">
        <v>333.94272769999998</v>
      </c>
      <c r="C148" s="72">
        <v>8326.4699636000005</v>
      </c>
      <c r="D148" s="72">
        <v>7844.7508834</v>
      </c>
      <c r="E148" s="72">
        <v>4.0106159000000003</v>
      </c>
      <c r="F148" s="72">
        <v>4.256894</v>
      </c>
      <c r="G148" s="72">
        <v>9.7960097000000008</v>
      </c>
      <c r="H148" s="12"/>
      <c r="I148" s="72">
        <v>2.5844855999999998</v>
      </c>
      <c r="J148" s="72">
        <v>6.0334162999999998</v>
      </c>
    </row>
    <row r="149" spans="1:13" x14ac:dyDescent="0.25">
      <c r="A149" s="8">
        <v>32843</v>
      </c>
      <c r="B149" s="72">
        <v>340.06292819999999</v>
      </c>
      <c r="C149" s="72">
        <v>8316.1178646000008</v>
      </c>
      <c r="D149" s="72">
        <v>7829.8372208999999</v>
      </c>
      <c r="E149" s="72">
        <v>4.0892027999999998</v>
      </c>
      <c r="F149" s="72">
        <v>4.3431673000000002</v>
      </c>
      <c r="G149" s="72">
        <v>9.9366506000000001</v>
      </c>
      <c r="H149" s="12"/>
      <c r="I149" s="72">
        <v>2.5832470000000001</v>
      </c>
      <c r="J149" s="72">
        <v>6.2183697999999996</v>
      </c>
    </row>
    <row r="150" spans="1:13" x14ac:dyDescent="0.25">
      <c r="A150" s="8">
        <v>32874</v>
      </c>
      <c r="B150" s="72">
        <v>353.99939819999997</v>
      </c>
      <c r="C150" s="72">
        <v>8349.1574603999998</v>
      </c>
      <c r="D150" s="72">
        <v>7838.8578160999996</v>
      </c>
      <c r="E150" s="72">
        <v>4.2399415999999999</v>
      </c>
      <c r="F150" s="72">
        <v>4.5159564000000003</v>
      </c>
      <c r="G150" s="72">
        <v>10.3519313</v>
      </c>
      <c r="H150" s="12"/>
      <c r="I150" s="72">
        <v>2.6246201999999998</v>
      </c>
      <c r="J150" s="72">
        <v>6.5289475000000001</v>
      </c>
    </row>
    <row r="151" spans="1:13" x14ac:dyDescent="0.25">
      <c r="A151" s="8">
        <v>32905</v>
      </c>
      <c r="B151" s="72">
        <v>338.46924489999998</v>
      </c>
      <c r="C151" s="72">
        <v>8382.2676876000005</v>
      </c>
      <c r="D151" s="72">
        <v>7846.6061780999999</v>
      </c>
      <c r="E151" s="72">
        <v>4.0379198000000001</v>
      </c>
      <c r="F151" s="72">
        <v>4.3135750000000002</v>
      </c>
      <c r="G151" s="72">
        <v>10.428332599999999</v>
      </c>
      <c r="H151" s="12"/>
      <c r="I151" s="72">
        <v>2.5355074000000002</v>
      </c>
      <c r="J151" s="72">
        <v>6.1457218999999998</v>
      </c>
    </row>
    <row r="152" spans="1:13" x14ac:dyDescent="0.25">
      <c r="A152" s="8">
        <v>32933</v>
      </c>
      <c r="B152" s="72">
        <v>346.8334969</v>
      </c>
      <c r="C152" s="72">
        <v>8379.9447373000003</v>
      </c>
      <c r="D152" s="72">
        <v>7861.3942950000001</v>
      </c>
      <c r="E152" s="72">
        <v>4.1388518000000003</v>
      </c>
      <c r="F152" s="72">
        <v>4.4118573000000003</v>
      </c>
      <c r="G152" s="72">
        <v>10.3268454</v>
      </c>
      <c r="H152" s="12"/>
      <c r="I152" s="72">
        <v>2.7107402999999999</v>
      </c>
      <c r="J152" s="72">
        <v>6.1487883999999999</v>
      </c>
    </row>
    <row r="153" spans="1:13" x14ac:dyDescent="0.25">
      <c r="A153" s="8">
        <v>32964</v>
      </c>
      <c r="B153" s="72">
        <v>352.31019209999999</v>
      </c>
      <c r="C153" s="72">
        <v>8393.1956924000006</v>
      </c>
      <c r="D153" s="72">
        <v>7866.1321725999996</v>
      </c>
      <c r="E153" s="72">
        <v>4.1975690999999999</v>
      </c>
      <c r="F153" s="72">
        <v>4.4788237000000004</v>
      </c>
      <c r="G153" s="72">
        <v>10.4772216</v>
      </c>
      <c r="I153" s="72">
        <v>2.8550865999999999</v>
      </c>
      <c r="J153" s="72">
        <v>6.0916490000000003</v>
      </c>
    </row>
    <row r="154" spans="1:13" x14ac:dyDescent="0.25">
      <c r="A154" s="8">
        <v>32994</v>
      </c>
      <c r="B154" s="72">
        <v>358.52418899999998</v>
      </c>
      <c r="C154" s="72">
        <v>8448.8586950999997</v>
      </c>
      <c r="D154" s="72">
        <v>7899.4533782999997</v>
      </c>
      <c r="E154" s="72">
        <v>4.2434630000000002</v>
      </c>
      <c r="F154" s="72">
        <v>4.5385948999999997</v>
      </c>
      <c r="G154" s="72">
        <v>10.7461793</v>
      </c>
      <c r="I154" s="72">
        <v>2.8547332999999999</v>
      </c>
      <c r="J154" s="72">
        <v>6.1977476999999999</v>
      </c>
    </row>
    <row r="155" spans="1:13" x14ac:dyDescent="0.25">
      <c r="A155" s="8">
        <v>33025</v>
      </c>
      <c r="B155" s="72">
        <v>365.38024760000002</v>
      </c>
      <c r="C155" s="72">
        <v>8459.2477498999997</v>
      </c>
      <c r="D155" s="72">
        <v>7900.2098653000003</v>
      </c>
      <c r="E155" s="72">
        <v>4.3192994999999996</v>
      </c>
      <c r="F155" s="72">
        <v>4.6249435999999999</v>
      </c>
      <c r="G155" s="72">
        <v>10.927899999999999</v>
      </c>
      <c r="I155" s="72">
        <v>2.9103055000000002</v>
      </c>
      <c r="J155" s="72">
        <v>6.2945564999999997</v>
      </c>
    </row>
    <row r="156" spans="1:13" x14ac:dyDescent="0.25">
      <c r="A156" s="8">
        <v>33055</v>
      </c>
      <c r="B156" s="72">
        <v>373.49883569999997</v>
      </c>
      <c r="C156" s="72">
        <v>8501.2828685999993</v>
      </c>
      <c r="D156" s="72">
        <v>7898.3265110000002</v>
      </c>
      <c r="E156" s="72">
        <v>4.3934408999999999</v>
      </c>
      <c r="F156" s="72">
        <v>4.7288351000000004</v>
      </c>
      <c r="G156" s="72">
        <v>11.4859746</v>
      </c>
      <c r="I156" s="72">
        <v>2.9439123999999999</v>
      </c>
      <c r="J156" s="72">
        <v>6.4210539000000004</v>
      </c>
    </row>
    <row r="157" spans="1:13" x14ac:dyDescent="0.25">
      <c r="A157" s="8">
        <v>33086</v>
      </c>
      <c r="B157" s="72">
        <v>378.78973610000003</v>
      </c>
      <c r="C157" s="72">
        <v>8480.8524118000005</v>
      </c>
      <c r="D157" s="72">
        <v>7869.3749504999996</v>
      </c>
      <c r="E157" s="72">
        <v>4.4664111000000002</v>
      </c>
      <c r="F157" s="72">
        <v>4.8134665999999999</v>
      </c>
      <c r="G157" s="72">
        <v>11.676505499999999</v>
      </c>
      <c r="I157" s="72">
        <v>2.9639237999999999</v>
      </c>
      <c r="J157" s="72">
        <v>6.5702273</v>
      </c>
    </row>
    <row r="158" spans="1:13" x14ac:dyDescent="0.25">
      <c r="A158" s="8">
        <v>33117</v>
      </c>
      <c r="B158" s="72">
        <v>407.57962329999998</v>
      </c>
      <c r="C158" s="72">
        <v>8468.5421927999996</v>
      </c>
      <c r="D158" s="72">
        <v>7844.1751732000002</v>
      </c>
      <c r="E158" s="72">
        <v>4.8128663999999999</v>
      </c>
      <c r="F158" s="72">
        <v>5.1959526</v>
      </c>
      <c r="G158" s="72">
        <v>12.185646800000001</v>
      </c>
      <c r="I158" s="72">
        <v>3.2926747999999999</v>
      </c>
      <c r="J158" s="72">
        <v>6.9560275000000003</v>
      </c>
    </row>
    <row r="159" spans="1:13" x14ac:dyDescent="0.25">
      <c r="A159" s="8">
        <v>33147</v>
      </c>
      <c r="B159" s="72">
        <v>410.53593690000002</v>
      </c>
      <c r="C159" s="72">
        <v>8477.1157113000008</v>
      </c>
      <c r="D159" s="72">
        <v>7829.7860522000001</v>
      </c>
      <c r="E159" s="72">
        <v>4.8428728999999997</v>
      </c>
      <c r="F159" s="72">
        <v>5.2432587000000002</v>
      </c>
      <c r="G159" s="72">
        <v>12.479074600000001</v>
      </c>
      <c r="I159" s="72">
        <v>3.2900982999999999</v>
      </c>
      <c r="J159" s="72">
        <v>7.0230113000000003</v>
      </c>
    </row>
    <row r="160" spans="1:13" x14ac:dyDescent="0.25">
      <c r="A160" s="8">
        <v>33178</v>
      </c>
      <c r="B160" s="72">
        <v>429.55260070000003</v>
      </c>
      <c r="C160" s="72">
        <v>8483.9887954000005</v>
      </c>
      <c r="D160" s="72">
        <v>7809.9725066000001</v>
      </c>
      <c r="E160" s="72">
        <v>5.0630971999999996</v>
      </c>
      <c r="F160" s="72">
        <v>5.5000527000000003</v>
      </c>
      <c r="G160" s="72">
        <v>13.007665599999999</v>
      </c>
      <c r="I160" s="72">
        <v>3.4320555000000001</v>
      </c>
      <c r="J160" s="72">
        <v>7.3557258000000001</v>
      </c>
      <c r="L160" s="12"/>
      <c r="M160" s="12"/>
    </row>
    <row r="161" spans="1:10" x14ac:dyDescent="0.25">
      <c r="A161" s="8">
        <v>33208</v>
      </c>
      <c r="B161" s="72">
        <v>440.500652</v>
      </c>
      <c r="C161" s="72">
        <v>8494.0817981</v>
      </c>
      <c r="D161" s="72">
        <v>7812.9741377</v>
      </c>
      <c r="E161" s="72">
        <v>5.1859713999999997</v>
      </c>
      <c r="F161" s="72">
        <v>5.6380661999999999</v>
      </c>
      <c r="G161" s="72">
        <v>13.204585700000001</v>
      </c>
      <c r="I161" s="72">
        <v>3.6211329999999999</v>
      </c>
      <c r="J161" s="72">
        <v>7.3749507000000003</v>
      </c>
    </row>
    <row r="162" spans="1:10" x14ac:dyDescent="0.25">
      <c r="A162" s="8">
        <v>33239</v>
      </c>
      <c r="B162" s="72">
        <v>441.81970510000002</v>
      </c>
      <c r="C162" s="72">
        <v>8458.3187459000001</v>
      </c>
      <c r="D162" s="72">
        <v>7748.2262264000001</v>
      </c>
      <c r="E162" s="72">
        <v>5.2234932000000001</v>
      </c>
      <c r="F162" s="72">
        <v>5.7022044999999997</v>
      </c>
      <c r="G162" s="72">
        <v>13.6186902</v>
      </c>
      <c r="I162" s="72">
        <v>3.6617579</v>
      </c>
      <c r="J162" s="72">
        <v>7.4073989999999998</v>
      </c>
    </row>
    <row r="163" spans="1:10" x14ac:dyDescent="0.25">
      <c r="A163" s="8">
        <v>33270</v>
      </c>
      <c r="B163" s="72">
        <v>469.47972859999999</v>
      </c>
      <c r="C163" s="72">
        <v>8489.4960977999999</v>
      </c>
      <c r="D163" s="72">
        <v>7758.0875151999999</v>
      </c>
      <c r="E163" s="72">
        <v>5.5301248000000003</v>
      </c>
      <c r="F163" s="72">
        <v>6.0514878999999997</v>
      </c>
      <c r="G163" s="72">
        <v>14.145578199999999</v>
      </c>
      <c r="I163" s="72">
        <v>4.0951864999999996</v>
      </c>
      <c r="J163" s="72">
        <v>7.5362236999999999</v>
      </c>
    </row>
    <row r="164" spans="1:10" x14ac:dyDescent="0.25">
      <c r="A164" s="8">
        <v>33298</v>
      </c>
      <c r="B164" s="72">
        <v>491.90241709999998</v>
      </c>
      <c r="C164" s="72">
        <v>8480.5674500000005</v>
      </c>
      <c r="D164" s="72">
        <v>7701.6104519999999</v>
      </c>
      <c r="E164" s="72">
        <v>5.8003479000000002</v>
      </c>
      <c r="F164" s="72">
        <v>6.3870072000000002</v>
      </c>
      <c r="G164" s="72">
        <v>14.985546899999999</v>
      </c>
      <c r="I164" s="72">
        <v>4.3043094999999996</v>
      </c>
      <c r="J164" s="72">
        <v>7.8926502000000003</v>
      </c>
    </row>
    <row r="165" spans="1:10" x14ac:dyDescent="0.25">
      <c r="A165" s="8">
        <v>33329</v>
      </c>
      <c r="B165" s="72">
        <v>504.66969449999999</v>
      </c>
      <c r="C165" s="72">
        <v>8538.0103127999992</v>
      </c>
      <c r="D165" s="72">
        <v>7695.9873041000001</v>
      </c>
      <c r="E165" s="72">
        <v>5.9108583000000001</v>
      </c>
      <c r="F165" s="72">
        <v>6.5575691999999997</v>
      </c>
      <c r="G165" s="72">
        <v>15.7729102</v>
      </c>
      <c r="I165" s="72">
        <v>4.3331806999999998</v>
      </c>
      <c r="J165" s="72">
        <v>8.1034357999999997</v>
      </c>
    </row>
    <row r="166" spans="1:10" x14ac:dyDescent="0.25">
      <c r="A166" s="8">
        <v>33359</v>
      </c>
      <c r="B166" s="72">
        <v>454.728253</v>
      </c>
      <c r="C166" s="72">
        <v>8501.5970226000009</v>
      </c>
      <c r="D166" s="72">
        <v>7693.9089216000002</v>
      </c>
      <c r="E166" s="72">
        <v>5.3487391999999998</v>
      </c>
      <c r="F166" s="72">
        <v>5.9102370000000004</v>
      </c>
      <c r="G166" s="72">
        <v>14.8491672</v>
      </c>
      <c r="I166" s="72">
        <v>3.8919063999999999</v>
      </c>
      <c r="J166" s="72">
        <v>7.3753114999999996</v>
      </c>
    </row>
    <row r="167" spans="1:10" x14ac:dyDescent="0.25">
      <c r="A167" s="8">
        <v>33390</v>
      </c>
      <c r="B167" s="72">
        <v>522.58962759999997</v>
      </c>
      <c r="C167" s="72">
        <v>8467.6444193999996</v>
      </c>
      <c r="D167" s="72">
        <v>7659.0785073999996</v>
      </c>
      <c r="E167" s="72">
        <v>6.1716056999999998</v>
      </c>
      <c r="F167" s="72">
        <v>6.8231396999999996</v>
      </c>
      <c r="G167" s="72">
        <v>15.7204941</v>
      </c>
      <c r="I167" s="72">
        <v>4.5674415000000002</v>
      </c>
      <c r="J167" s="72">
        <v>8.4016654000000006</v>
      </c>
    </row>
    <row r="168" spans="1:10" x14ac:dyDescent="0.25">
      <c r="A168" s="8">
        <v>33420</v>
      </c>
      <c r="B168" s="72">
        <v>535.43525750000003</v>
      </c>
      <c r="C168" s="72">
        <v>8448.4544886000003</v>
      </c>
      <c r="D168" s="72">
        <v>7630.7320614999999</v>
      </c>
      <c r="E168" s="72">
        <v>6.3376710999999997</v>
      </c>
      <c r="F168" s="72">
        <v>7.0168268999999999</v>
      </c>
      <c r="G168" s="72">
        <v>16.016629900000002</v>
      </c>
      <c r="I168" s="72">
        <v>4.6281439000000004</v>
      </c>
      <c r="J168" s="72">
        <v>8.7093153999999995</v>
      </c>
    </row>
    <row r="169" spans="1:10" x14ac:dyDescent="0.25">
      <c r="A169" s="8">
        <v>33451</v>
      </c>
      <c r="B169" s="72">
        <v>517.40559450000001</v>
      </c>
      <c r="C169" s="72">
        <v>8464.0882385000004</v>
      </c>
      <c r="D169" s="72">
        <v>7635.4845211000002</v>
      </c>
      <c r="E169" s="72">
        <v>6.1129512999999998</v>
      </c>
      <c r="F169" s="72">
        <v>6.7763296000000004</v>
      </c>
      <c r="G169" s="72">
        <v>15.902590699999999</v>
      </c>
      <c r="I169" s="72">
        <v>4.398282</v>
      </c>
      <c r="J169" s="72">
        <v>8.5029637999999998</v>
      </c>
    </row>
    <row r="170" spans="1:10" x14ac:dyDescent="0.25">
      <c r="A170" s="8">
        <v>33482</v>
      </c>
      <c r="B170" s="72">
        <v>516.70087230000001</v>
      </c>
      <c r="C170" s="72">
        <v>8497.6196166000009</v>
      </c>
      <c r="D170" s="72">
        <v>7645.2276365999996</v>
      </c>
      <c r="E170" s="72">
        <v>6.0805366000000003</v>
      </c>
      <c r="F170" s="72">
        <v>6.7584759999999999</v>
      </c>
      <c r="G170" s="72">
        <v>16.1114867</v>
      </c>
      <c r="H170" s="10"/>
      <c r="I170" s="72">
        <v>4.5662528</v>
      </c>
      <c r="J170" s="72">
        <v>8.1794147000000006</v>
      </c>
    </row>
    <row r="171" spans="1:10" x14ac:dyDescent="0.25">
      <c r="A171" s="8">
        <v>33512</v>
      </c>
      <c r="B171" s="72">
        <v>515.66031439999995</v>
      </c>
      <c r="C171" s="72">
        <v>8461.2914486000009</v>
      </c>
      <c r="D171" s="72">
        <v>7616.3088922999996</v>
      </c>
      <c r="E171" s="72">
        <v>6.0943452999999996</v>
      </c>
      <c r="F171" s="72">
        <v>6.7704753000000002</v>
      </c>
      <c r="G171" s="72">
        <v>16.080794300000001</v>
      </c>
      <c r="H171" s="10"/>
      <c r="I171" s="72">
        <v>4.6263421999999998</v>
      </c>
      <c r="J171" s="72">
        <v>8.1432810999999994</v>
      </c>
    </row>
    <row r="172" spans="1:10" x14ac:dyDescent="0.25">
      <c r="A172" s="8">
        <v>33543</v>
      </c>
      <c r="B172" s="72">
        <v>529.40907649999997</v>
      </c>
      <c r="C172" s="72">
        <v>8459.7988015999999</v>
      </c>
      <c r="D172" s="72">
        <v>7597.1814291999999</v>
      </c>
      <c r="E172" s="72">
        <v>6.2579393000000003</v>
      </c>
      <c r="F172" s="72">
        <v>6.9684932999999996</v>
      </c>
      <c r="G172" s="72">
        <v>16.454604700000001</v>
      </c>
      <c r="H172" s="10"/>
      <c r="I172" s="72">
        <v>4.6865278999999997</v>
      </c>
      <c r="J172" s="72">
        <v>8.4543502000000004</v>
      </c>
    </row>
    <row r="173" spans="1:10" x14ac:dyDescent="0.25">
      <c r="A173" s="8">
        <v>33573</v>
      </c>
      <c r="B173" s="72">
        <v>521.42319780000003</v>
      </c>
      <c r="C173" s="72">
        <v>8507.9566665999992</v>
      </c>
      <c r="D173" s="72">
        <v>7616.8797949999998</v>
      </c>
      <c r="E173" s="72">
        <v>6.1286537000000001</v>
      </c>
      <c r="F173" s="72">
        <v>6.8456272</v>
      </c>
      <c r="G173" s="72">
        <v>16.602107</v>
      </c>
      <c r="H173" s="10"/>
      <c r="I173" s="72">
        <v>4.4608635999999997</v>
      </c>
      <c r="J173" s="72">
        <v>8.4408584999999992</v>
      </c>
    </row>
    <row r="174" spans="1:10" x14ac:dyDescent="0.25">
      <c r="A174" s="8">
        <v>33604</v>
      </c>
      <c r="B174" s="72">
        <v>541.79638069999999</v>
      </c>
      <c r="C174" s="72">
        <v>8514.4924895999993</v>
      </c>
      <c r="D174" s="72">
        <v>7633.6436076999998</v>
      </c>
      <c r="E174" s="72">
        <v>6.3632258000000004</v>
      </c>
      <c r="F174" s="72">
        <v>7.0974807000000002</v>
      </c>
      <c r="G174" s="72">
        <v>16.7085151</v>
      </c>
      <c r="H174" s="10"/>
      <c r="I174" s="72">
        <v>4.6192346000000004</v>
      </c>
      <c r="J174" s="72">
        <v>8.7719676</v>
      </c>
    </row>
    <row r="175" spans="1:10" x14ac:dyDescent="0.25">
      <c r="A175" s="8">
        <v>33635</v>
      </c>
      <c r="B175" s="72">
        <v>565.09513179999999</v>
      </c>
      <c r="C175" s="72">
        <v>8538.5969929000003</v>
      </c>
      <c r="D175" s="72">
        <v>7650.2647866999996</v>
      </c>
      <c r="E175" s="72">
        <v>6.6181263000000001</v>
      </c>
      <c r="F175" s="72">
        <v>7.3866088000000003</v>
      </c>
      <c r="G175" s="72">
        <v>17.021851900000001</v>
      </c>
      <c r="H175" s="10"/>
      <c r="I175" s="72">
        <v>4.9626342000000001</v>
      </c>
      <c r="J175" s="72">
        <v>8.9081890999999995</v>
      </c>
    </row>
    <row r="176" spans="1:10" x14ac:dyDescent="0.25">
      <c r="A176" s="8">
        <v>33664</v>
      </c>
      <c r="B176" s="72">
        <v>558.96598500000005</v>
      </c>
      <c r="C176" s="72">
        <v>8526.1745236000006</v>
      </c>
      <c r="D176" s="72">
        <v>7631.1174842</v>
      </c>
      <c r="E176" s="72">
        <v>6.5558825000000001</v>
      </c>
      <c r="F176" s="72">
        <v>7.3248248</v>
      </c>
      <c r="G176" s="72">
        <v>17.053639</v>
      </c>
      <c r="H176" s="10"/>
      <c r="I176" s="72">
        <v>4.8717056000000003</v>
      </c>
      <c r="J176" s="72">
        <v>8.8917999000000005</v>
      </c>
    </row>
    <row r="177" spans="1:10" x14ac:dyDescent="0.25">
      <c r="A177" s="8">
        <v>33695</v>
      </c>
      <c r="B177" s="72">
        <v>583.7363861</v>
      </c>
      <c r="C177" s="72">
        <v>8516.3794723999999</v>
      </c>
      <c r="D177" s="72">
        <v>7624.5189133000003</v>
      </c>
      <c r="E177" s="72">
        <v>6.8542787000000001</v>
      </c>
      <c r="F177" s="72">
        <v>7.6560421999999999</v>
      </c>
      <c r="G177" s="72">
        <v>17.326575800000001</v>
      </c>
      <c r="H177" s="10"/>
      <c r="I177" s="72">
        <v>5.1667828</v>
      </c>
      <c r="J177" s="72">
        <v>9.1975663000000001</v>
      </c>
    </row>
    <row r="178" spans="1:10" x14ac:dyDescent="0.25">
      <c r="A178" s="8">
        <v>33725</v>
      </c>
      <c r="B178" s="72">
        <v>585.74633429999994</v>
      </c>
      <c r="C178" s="72">
        <v>8526.1352356999996</v>
      </c>
      <c r="D178" s="72">
        <v>7620.8907374</v>
      </c>
      <c r="E178" s="72">
        <v>6.8700099000000003</v>
      </c>
      <c r="F178" s="72">
        <v>7.6860613000000004</v>
      </c>
      <c r="G178" s="72">
        <v>17.487299799999999</v>
      </c>
      <c r="H178" s="10"/>
      <c r="I178" s="72">
        <v>5.2524964000000001</v>
      </c>
      <c r="J178" s="72">
        <v>9.1206555999999992</v>
      </c>
    </row>
    <row r="179" spans="1:10" x14ac:dyDescent="0.25">
      <c r="A179" s="8">
        <v>33756</v>
      </c>
      <c r="B179" s="72">
        <v>578.96518619999995</v>
      </c>
      <c r="C179" s="72">
        <v>8558.8724387000002</v>
      </c>
      <c r="D179" s="72">
        <v>7633.5918603</v>
      </c>
      <c r="E179" s="72">
        <v>6.7645030000000004</v>
      </c>
      <c r="F179" s="72">
        <v>7.5844398999999996</v>
      </c>
      <c r="G179" s="72">
        <v>17.575279599999998</v>
      </c>
      <c r="H179" s="10"/>
      <c r="I179" s="72">
        <v>5.0011533999999997</v>
      </c>
      <c r="J179" s="72">
        <v>9.2083662000000004</v>
      </c>
    </row>
    <row r="180" spans="1:10" x14ac:dyDescent="0.25">
      <c r="A180" s="8">
        <v>33786</v>
      </c>
      <c r="B180" s="72">
        <v>590.24931289999995</v>
      </c>
      <c r="C180" s="72">
        <v>8609.9636405000001</v>
      </c>
      <c r="D180" s="72">
        <v>7651.3845308999998</v>
      </c>
      <c r="E180" s="72">
        <v>6.8554217</v>
      </c>
      <c r="F180" s="72">
        <v>7.7142811</v>
      </c>
      <c r="G180" s="72">
        <v>17.9887917</v>
      </c>
      <c r="H180" s="10"/>
      <c r="I180" s="72">
        <v>5.0004987999999999</v>
      </c>
      <c r="J180" s="72">
        <v>9.4247444999999992</v>
      </c>
    </row>
    <row r="181" spans="1:10" x14ac:dyDescent="0.25">
      <c r="A181" s="8">
        <v>33817</v>
      </c>
      <c r="B181" s="72">
        <v>603.21950830000003</v>
      </c>
      <c r="C181" s="72">
        <v>8592.4523109000002</v>
      </c>
      <c r="D181" s="72">
        <v>7671.2619410999996</v>
      </c>
      <c r="E181" s="72">
        <v>7.0203417000000004</v>
      </c>
      <c r="F181" s="72">
        <v>7.8633673999999996</v>
      </c>
      <c r="G181" s="72">
        <v>17.741266700000001</v>
      </c>
      <c r="H181" s="10"/>
      <c r="I181" s="72">
        <v>5.3165196000000003</v>
      </c>
      <c r="J181" s="72">
        <v>9.3735093000000003</v>
      </c>
    </row>
    <row r="182" spans="1:10" x14ac:dyDescent="0.25">
      <c r="A182" s="8">
        <v>33848</v>
      </c>
      <c r="B182" s="72">
        <v>612.63043749999997</v>
      </c>
      <c r="C182" s="72">
        <v>8541.8902018999997</v>
      </c>
      <c r="D182" s="72">
        <v>7635.1674658000002</v>
      </c>
      <c r="E182" s="72">
        <v>7.1720711000000001</v>
      </c>
      <c r="F182" s="72">
        <v>8.0237982999999993</v>
      </c>
      <c r="G182" s="72">
        <v>17.787083899999999</v>
      </c>
      <c r="H182" s="10"/>
      <c r="I182" s="72">
        <v>5.2627306999999997</v>
      </c>
      <c r="J182" s="72">
        <v>9.8064234999999993</v>
      </c>
    </row>
    <row r="183" spans="1:10" x14ac:dyDescent="0.25">
      <c r="A183" s="8">
        <v>33878</v>
      </c>
      <c r="B183" s="72">
        <v>605.02220769999997</v>
      </c>
      <c r="C183" s="72">
        <v>8598.0119802000008</v>
      </c>
      <c r="D183" s="72">
        <v>7644.4535126999999</v>
      </c>
      <c r="E183" s="72">
        <v>7.0367686000000003</v>
      </c>
      <c r="F183" s="72">
        <v>7.9145253000000002</v>
      </c>
      <c r="G183" s="72">
        <v>18.127221500000001</v>
      </c>
      <c r="H183" s="10"/>
      <c r="I183" s="72">
        <v>5.1230805999999998</v>
      </c>
      <c r="J183" s="72">
        <v>9.6820757999999998</v>
      </c>
    </row>
    <row r="184" spans="1:10" x14ac:dyDescent="0.25">
      <c r="A184" s="8">
        <v>33909</v>
      </c>
      <c r="B184" s="72">
        <v>598.06271419999996</v>
      </c>
      <c r="C184" s="72">
        <v>8517.9853975000005</v>
      </c>
      <c r="D184" s="72">
        <v>7569.4822525999998</v>
      </c>
      <c r="E184" s="72">
        <v>7.0211756000000003</v>
      </c>
      <c r="F184" s="72">
        <v>7.9009725</v>
      </c>
      <c r="G184" s="72">
        <v>18.156474599999999</v>
      </c>
      <c r="H184" s="10"/>
      <c r="I184" s="72">
        <v>5.0432608999999999</v>
      </c>
      <c r="J184" s="72">
        <v>9.7532767000000007</v>
      </c>
    </row>
    <row r="185" spans="1:10" x14ac:dyDescent="0.25">
      <c r="A185" s="8">
        <v>33939</v>
      </c>
      <c r="B185" s="72">
        <v>590.93487440000001</v>
      </c>
      <c r="C185" s="72">
        <v>8559.7644517999997</v>
      </c>
      <c r="D185" s="72">
        <v>7599.5826189999998</v>
      </c>
      <c r="E185" s="72">
        <v>6.9036347999999998</v>
      </c>
      <c r="F185" s="72">
        <v>7.7758858999999996</v>
      </c>
      <c r="G185" s="72">
        <v>18.121020900000001</v>
      </c>
      <c r="H185" s="10"/>
      <c r="I185" s="72">
        <v>4.9569331999999999</v>
      </c>
      <c r="J185" s="72">
        <v>9.5862935999999994</v>
      </c>
    </row>
    <row r="186" spans="1:10" x14ac:dyDescent="0.25">
      <c r="A186" s="8">
        <v>33970</v>
      </c>
      <c r="B186" s="72">
        <v>596.22579800000005</v>
      </c>
      <c r="C186" s="72">
        <v>8580.7602566000005</v>
      </c>
      <c r="D186" s="72">
        <v>7651.2249568999996</v>
      </c>
      <c r="E186" s="72">
        <v>6.9484028999999996</v>
      </c>
      <c r="F186" s="72">
        <v>7.7925535000000004</v>
      </c>
      <c r="G186" s="72">
        <v>17.781187800000001</v>
      </c>
      <c r="H186" s="10"/>
      <c r="I186" s="72">
        <v>5.0261643999999999</v>
      </c>
      <c r="J186" s="72">
        <v>9.5984958000000002</v>
      </c>
    </row>
    <row r="187" spans="1:10" x14ac:dyDescent="0.25">
      <c r="A187" s="8">
        <v>34001</v>
      </c>
      <c r="B187" s="72">
        <v>585.20945800000004</v>
      </c>
      <c r="C187" s="72">
        <v>8520.5080756999996</v>
      </c>
      <c r="D187" s="72">
        <v>7582.1252901999997</v>
      </c>
      <c r="E187" s="72">
        <v>6.8682460000000001</v>
      </c>
      <c r="F187" s="72">
        <v>7.7182772999999996</v>
      </c>
      <c r="G187" s="72">
        <v>17.881471699999999</v>
      </c>
      <c r="H187" s="10"/>
      <c r="I187" s="72">
        <v>4.9003275999999998</v>
      </c>
      <c r="J187" s="72">
        <v>9.5851652000000005</v>
      </c>
    </row>
    <row r="188" spans="1:10" x14ac:dyDescent="0.25">
      <c r="A188" s="8">
        <v>34029</v>
      </c>
      <c r="B188" s="72">
        <v>596.09849550000001</v>
      </c>
      <c r="C188" s="72">
        <v>8561.1215463999997</v>
      </c>
      <c r="D188" s="72">
        <v>7631.5371228000004</v>
      </c>
      <c r="E188" s="72">
        <v>6.9628551999999999</v>
      </c>
      <c r="F188" s="72">
        <v>7.8109885999999999</v>
      </c>
      <c r="G188" s="72">
        <v>17.821063599999999</v>
      </c>
      <c r="H188" s="10"/>
      <c r="I188" s="72">
        <v>5.1006001000000003</v>
      </c>
      <c r="J188" s="72">
        <v>9.5323636999999994</v>
      </c>
    </row>
    <row r="189" spans="1:10" x14ac:dyDescent="0.25">
      <c r="A189" s="8">
        <v>34060</v>
      </c>
      <c r="B189" s="72">
        <v>594.2950677</v>
      </c>
      <c r="C189" s="72">
        <v>8531.0562905000006</v>
      </c>
      <c r="D189" s="72">
        <v>7612.5411759999997</v>
      </c>
      <c r="E189" s="72">
        <v>6.9662541999999998</v>
      </c>
      <c r="F189" s="72">
        <v>7.8067894999999998</v>
      </c>
      <c r="G189" s="72">
        <v>17.7329762</v>
      </c>
      <c r="H189" s="10"/>
      <c r="I189" s="72">
        <v>5.0773133000000001</v>
      </c>
      <c r="J189" s="72">
        <v>9.5918720999999998</v>
      </c>
    </row>
    <row r="190" spans="1:10" x14ac:dyDescent="0.25">
      <c r="A190" s="8">
        <v>34090</v>
      </c>
      <c r="B190" s="72">
        <v>585.22802650000006</v>
      </c>
      <c r="C190" s="72">
        <v>8533.5432156000006</v>
      </c>
      <c r="D190" s="72">
        <v>7613.1739549000004</v>
      </c>
      <c r="E190" s="72">
        <v>6.8579723000000001</v>
      </c>
      <c r="F190" s="72">
        <v>7.6870438999999999</v>
      </c>
      <c r="G190" s="72">
        <v>17.643284300000001</v>
      </c>
      <c r="H190" s="10"/>
      <c r="I190" s="72">
        <v>4.8956635000000004</v>
      </c>
      <c r="J190" s="72">
        <v>9.5838640999999996</v>
      </c>
    </row>
    <row r="191" spans="1:10" x14ac:dyDescent="0.25">
      <c r="A191" s="8">
        <v>34121</v>
      </c>
      <c r="B191" s="72">
        <v>581.37163499999997</v>
      </c>
      <c r="C191" s="72">
        <v>8568.0208579999999</v>
      </c>
      <c r="D191" s="72">
        <v>7626.2062174000002</v>
      </c>
      <c r="E191" s="72">
        <v>6.7853667</v>
      </c>
      <c r="F191" s="72">
        <v>7.6233401000000001</v>
      </c>
      <c r="G191" s="72">
        <v>17.777574300000001</v>
      </c>
      <c r="H191" s="10"/>
      <c r="I191" s="72">
        <v>4.8599826999999998</v>
      </c>
      <c r="J191" s="72">
        <v>9.4598376999999996</v>
      </c>
    </row>
    <row r="192" spans="1:10" x14ac:dyDescent="0.25">
      <c r="A192" s="8">
        <v>34151</v>
      </c>
      <c r="B192" s="72">
        <v>581.02357540000003</v>
      </c>
      <c r="C192" s="72">
        <v>8565.4964237000004</v>
      </c>
      <c r="D192" s="72">
        <v>7628.2541051999997</v>
      </c>
      <c r="E192" s="72">
        <v>6.7833030000000001</v>
      </c>
      <c r="F192" s="72">
        <v>7.6167306999999997</v>
      </c>
      <c r="G192" s="72">
        <v>17.725369499999999</v>
      </c>
      <c r="H192" s="10"/>
      <c r="I192" s="72">
        <v>4.8611009999999997</v>
      </c>
      <c r="J192" s="72">
        <v>9.4509416999999996</v>
      </c>
    </row>
    <row r="193" spans="1:10" x14ac:dyDescent="0.25">
      <c r="A193" s="8">
        <v>34182</v>
      </c>
      <c r="B193" s="72">
        <v>582.86093849999997</v>
      </c>
      <c r="C193" s="72">
        <v>8595.8893358999994</v>
      </c>
      <c r="D193" s="72">
        <v>7651.9097756000001</v>
      </c>
      <c r="E193" s="72">
        <v>6.7806937999999999</v>
      </c>
      <c r="F193" s="72">
        <v>7.6171955999999996</v>
      </c>
      <c r="G193" s="72">
        <v>17.762449499999999</v>
      </c>
      <c r="H193" s="10"/>
      <c r="I193" s="72">
        <v>4.9316190000000004</v>
      </c>
      <c r="J193" s="72">
        <v>9.3207913999999992</v>
      </c>
    </row>
    <row r="194" spans="1:10" x14ac:dyDescent="0.25">
      <c r="A194" s="8">
        <v>34213</v>
      </c>
      <c r="B194" s="72">
        <v>617.65865729999996</v>
      </c>
      <c r="C194" s="72">
        <v>8593.2148730999997</v>
      </c>
      <c r="D194" s="72">
        <v>7670.3179896000001</v>
      </c>
      <c r="E194" s="72">
        <v>7.1877483</v>
      </c>
      <c r="F194" s="72">
        <v>8.0525821999999998</v>
      </c>
      <c r="G194" s="72">
        <v>17.927580800000001</v>
      </c>
      <c r="H194" s="10"/>
      <c r="I194" s="72">
        <v>5.0844024000000001</v>
      </c>
      <c r="J194" s="72">
        <v>10.0714337</v>
      </c>
    </row>
    <row r="195" spans="1:10" x14ac:dyDescent="0.25">
      <c r="A195" s="8">
        <v>34243</v>
      </c>
      <c r="B195" s="72">
        <v>597.62863549999997</v>
      </c>
      <c r="C195" s="72">
        <v>8669.1530963000005</v>
      </c>
      <c r="D195" s="72">
        <v>7719.3095776999999</v>
      </c>
      <c r="E195" s="72">
        <v>6.8937372000000003</v>
      </c>
      <c r="F195" s="72">
        <v>7.7419960000000003</v>
      </c>
      <c r="G195" s="72">
        <v>17.8503267</v>
      </c>
      <c r="H195" s="10"/>
      <c r="I195" s="72">
        <v>4.8921960000000002</v>
      </c>
      <c r="J195" s="72">
        <v>9.6255372000000001</v>
      </c>
    </row>
    <row r="196" spans="1:10" x14ac:dyDescent="0.25">
      <c r="A196" s="8">
        <v>34274</v>
      </c>
      <c r="B196" s="72">
        <v>571.66077529999995</v>
      </c>
      <c r="C196" s="72">
        <v>8680.1757622999994</v>
      </c>
      <c r="D196" s="72">
        <v>7729.8587459999999</v>
      </c>
      <c r="E196" s="72">
        <v>6.5858203</v>
      </c>
      <c r="F196" s="72">
        <v>7.3954880000000003</v>
      </c>
      <c r="G196" s="72">
        <v>17.533951299999998</v>
      </c>
      <c r="H196" s="10"/>
      <c r="I196" s="72">
        <v>4.6525042000000001</v>
      </c>
      <c r="J196" s="72">
        <v>9.2192177999999991</v>
      </c>
    </row>
    <row r="197" spans="1:10" x14ac:dyDescent="0.25">
      <c r="A197" s="8">
        <v>34304</v>
      </c>
      <c r="B197" s="72">
        <v>580.77769090000004</v>
      </c>
      <c r="C197" s="72">
        <v>8679.0917788999996</v>
      </c>
      <c r="D197" s="72">
        <v>7745.5233070000004</v>
      </c>
      <c r="E197" s="72">
        <v>6.6916874000000002</v>
      </c>
      <c r="F197" s="72">
        <v>7.4982369999999996</v>
      </c>
      <c r="G197" s="72">
        <v>17.44821</v>
      </c>
      <c r="H197" s="10"/>
      <c r="I197" s="72">
        <v>4.7596296000000002</v>
      </c>
      <c r="J197" s="72">
        <v>9.3348575</v>
      </c>
    </row>
    <row r="198" spans="1:10" x14ac:dyDescent="0.25">
      <c r="A198" s="8">
        <v>34335</v>
      </c>
      <c r="B198" s="72">
        <v>579.42812000000004</v>
      </c>
      <c r="C198" s="72">
        <v>8682.9529450999999</v>
      </c>
      <c r="D198" s="72">
        <v>7765.3438385999998</v>
      </c>
      <c r="E198" s="72">
        <v>6.6731689999999997</v>
      </c>
      <c r="F198" s="72">
        <v>7.4617187999999999</v>
      </c>
      <c r="G198" s="72">
        <v>17.241107199999998</v>
      </c>
      <c r="H198" s="10"/>
      <c r="I198" s="72">
        <v>4.8236831999999996</v>
      </c>
      <c r="J198" s="72">
        <v>9.2006499000000002</v>
      </c>
    </row>
    <row r="199" spans="1:10" x14ac:dyDescent="0.25">
      <c r="A199" s="8">
        <v>34366</v>
      </c>
      <c r="B199" s="72">
        <v>576.11394099999995</v>
      </c>
      <c r="C199" s="72">
        <v>8693.9114133000003</v>
      </c>
      <c r="D199" s="72">
        <v>7789.9239009000003</v>
      </c>
      <c r="E199" s="72">
        <v>6.6266369000000003</v>
      </c>
      <c r="F199" s="72">
        <v>7.3956299000000003</v>
      </c>
      <c r="G199" s="72">
        <v>17.0245748</v>
      </c>
      <c r="H199" s="10"/>
      <c r="I199" s="72">
        <v>4.7761467</v>
      </c>
      <c r="J199" s="72">
        <v>9.1435881999999999</v>
      </c>
    </row>
    <row r="200" spans="1:10" x14ac:dyDescent="0.25">
      <c r="A200" s="8">
        <v>34394</v>
      </c>
      <c r="B200" s="72">
        <v>581.37840359999996</v>
      </c>
      <c r="C200" s="72">
        <v>8710.7452539000005</v>
      </c>
      <c r="D200" s="72">
        <v>7808.9138435000004</v>
      </c>
      <c r="E200" s="72">
        <v>6.6742670999999998</v>
      </c>
      <c r="F200" s="72">
        <v>7.4450611000000002</v>
      </c>
      <c r="G200" s="72">
        <v>17.027358400000001</v>
      </c>
      <c r="H200" s="10"/>
      <c r="I200" s="72">
        <v>4.7169249000000004</v>
      </c>
      <c r="J200" s="72">
        <v>9.3399964999999998</v>
      </c>
    </row>
    <row r="201" spans="1:10" x14ac:dyDescent="0.25">
      <c r="A201" s="8">
        <v>34425</v>
      </c>
      <c r="B201" s="72">
        <v>559.04611590000002</v>
      </c>
      <c r="C201" s="72">
        <v>8685.8146250000009</v>
      </c>
      <c r="D201" s="72">
        <v>7811.7564152000004</v>
      </c>
      <c r="E201" s="72">
        <v>6.4363118000000004</v>
      </c>
      <c r="F201" s="72">
        <v>7.1564714</v>
      </c>
      <c r="G201" s="72">
        <v>16.4993658</v>
      </c>
      <c r="H201" s="10"/>
      <c r="I201" s="72">
        <v>4.5443878</v>
      </c>
      <c r="J201" s="72">
        <v>9.0162429999999993</v>
      </c>
    </row>
    <row r="202" spans="1:10" x14ac:dyDescent="0.25">
      <c r="A202" s="8">
        <v>34455</v>
      </c>
      <c r="B202" s="72">
        <v>574.86629879999998</v>
      </c>
      <c r="C202" s="72">
        <v>8703.3104786000004</v>
      </c>
      <c r="D202" s="72">
        <v>7853.3399409000003</v>
      </c>
      <c r="E202" s="72">
        <v>6.6051453000000002</v>
      </c>
      <c r="F202" s="72">
        <v>7.3200231000000002</v>
      </c>
      <c r="G202" s="72">
        <v>16.371205400000001</v>
      </c>
      <c r="H202" s="10"/>
      <c r="I202" s="72">
        <v>4.6923747999999996</v>
      </c>
      <c r="J202" s="72">
        <v>9.2083440000000003</v>
      </c>
    </row>
    <row r="203" spans="1:10" x14ac:dyDescent="0.25">
      <c r="A203" s="8">
        <v>34486</v>
      </c>
      <c r="B203" s="72">
        <v>567.65315439999995</v>
      </c>
      <c r="C203" s="72">
        <v>8732.9042024999999</v>
      </c>
      <c r="D203" s="72">
        <v>7875.4520566000001</v>
      </c>
      <c r="E203" s="72">
        <v>6.5001647</v>
      </c>
      <c r="F203" s="72">
        <v>7.2078803000000002</v>
      </c>
      <c r="G203" s="72">
        <v>16.318801499999999</v>
      </c>
      <c r="H203" s="10"/>
      <c r="I203" s="72">
        <v>4.5105636999999996</v>
      </c>
      <c r="J203" s="72">
        <v>9.2067694000000007</v>
      </c>
    </row>
    <row r="204" spans="1:10" x14ac:dyDescent="0.25">
      <c r="A204" s="8">
        <v>34516</v>
      </c>
      <c r="B204" s="72">
        <v>567.15376939999999</v>
      </c>
      <c r="C204" s="72">
        <v>8795.3696873000008</v>
      </c>
      <c r="D204" s="72">
        <v>7948.3593626000002</v>
      </c>
      <c r="E204" s="72">
        <v>6.4483221000000004</v>
      </c>
      <c r="F204" s="72">
        <v>7.1354822000000002</v>
      </c>
      <c r="G204" s="72">
        <v>16.078506600000001</v>
      </c>
      <c r="H204" s="10"/>
      <c r="I204" s="72">
        <v>4.6313608999999998</v>
      </c>
      <c r="J204" s="72">
        <v>8.9003184999999991</v>
      </c>
    </row>
    <row r="205" spans="1:10" x14ac:dyDescent="0.25">
      <c r="A205" s="8">
        <v>34547</v>
      </c>
      <c r="B205" s="72">
        <v>569.56089369999995</v>
      </c>
      <c r="C205" s="72">
        <v>8760.0105729000006</v>
      </c>
      <c r="D205" s="72">
        <v>7932.7496365999996</v>
      </c>
      <c r="E205" s="72">
        <v>6.5018288000000002</v>
      </c>
      <c r="F205" s="72">
        <v>7.1798672999999997</v>
      </c>
      <c r="G205" s="72">
        <v>15.945435399999999</v>
      </c>
      <c r="H205" s="10"/>
      <c r="I205" s="72">
        <v>4.6520774999999999</v>
      </c>
      <c r="J205" s="72">
        <v>9.0103243000000006</v>
      </c>
    </row>
    <row r="206" spans="1:10" x14ac:dyDescent="0.25">
      <c r="A206" s="8">
        <v>34578</v>
      </c>
      <c r="B206" s="72">
        <v>522.2668013</v>
      </c>
      <c r="C206" s="72">
        <v>8804.9144551000009</v>
      </c>
      <c r="D206" s="72">
        <v>7981.3747512999998</v>
      </c>
      <c r="E206" s="72">
        <v>5.9315375000000001</v>
      </c>
      <c r="F206" s="72">
        <v>6.5435695000000003</v>
      </c>
      <c r="G206" s="72">
        <v>15.2847198</v>
      </c>
      <c r="H206" s="10"/>
      <c r="I206" s="72">
        <v>4.2290033999999999</v>
      </c>
      <c r="J206" s="72">
        <v>8.2149047999999993</v>
      </c>
    </row>
    <row r="207" spans="1:10" x14ac:dyDescent="0.25">
      <c r="A207" s="8">
        <v>34608</v>
      </c>
      <c r="B207" s="72">
        <v>563.21274979999998</v>
      </c>
      <c r="C207" s="72">
        <v>8776.4514823000009</v>
      </c>
      <c r="D207" s="72">
        <v>7978.5143699</v>
      </c>
      <c r="E207" s="72">
        <v>6.4173173999999999</v>
      </c>
      <c r="F207" s="72">
        <v>7.0591181000000001</v>
      </c>
      <c r="G207" s="72">
        <v>15.509114</v>
      </c>
      <c r="H207" s="10"/>
      <c r="I207" s="72">
        <v>4.5943509999999996</v>
      </c>
      <c r="J207" s="72">
        <v>8.8806083000000005</v>
      </c>
    </row>
    <row r="208" spans="1:10" x14ac:dyDescent="0.25">
      <c r="A208" s="8">
        <v>34639</v>
      </c>
      <c r="B208" s="72">
        <v>561.15011519999996</v>
      </c>
      <c r="C208" s="72">
        <v>8794.1981828999997</v>
      </c>
      <c r="D208" s="72">
        <v>7990.2209991</v>
      </c>
      <c r="E208" s="72">
        <v>6.3809127999999999</v>
      </c>
      <c r="F208" s="72">
        <v>7.0229610999999998</v>
      </c>
      <c r="G208" s="72">
        <v>15.523044499999999</v>
      </c>
      <c r="H208" s="10"/>
      <c r="I208" s="72">
        <v>4.4711259999999999</v>
      </c>
      <c r="J208" s="72">
        <v>8.9549565999999992</v>
      </c>
    </row>
    <row r="209" spans="1:10" x14ac:dyDescent="0.25">
      <c r="A209" s="8">
        <v>34669</v>
      </c>
      <c r="B209" s="72">
        <v>577.93752849999998</v>
      </c>
      <c r="C209" s="72">
        <v>8822.6016350000009</v>
      </c>
      <c r="D209" s="72">
        <v>8034.3034205000004</v>
      </c>
      <c r="E209" s="72">
        <v>6.5506473999999999</v>
      </c>
      <c r="F209" s="72">
        <v>7.1933743999999997</v>
      </c>
      <c r="G209" s="72">
        <v>15.485633399999999</v>
      </c>
      <c r="H209" s="10"/>
      <c r="I209" s="72">
        <v>4.8113137999999998</v>
      </c>
      <c r="J209" s="72">
        <v>8.8910528000000006</v>
      </c>
    </row>
    <row r="210" spans="1:10" x14ac:dyDescent="0.25">
      <c r="A210" s="8">
        <v>34700</v>
      </c>
      <c r="B210" s="72">
        <v>561.53737799999999</v>
      </c>
      <c r="C210" s="72">
        <v>8830.1095525000001</v>
      </c>
      <c r="D210" s="72">
        <v>8048.0664912000002</v>
      </c>
      <c r="E210" s="72">
        <v>6.3593478000000001</v>
      </c>
      <c r="F210" s="72">
        <v>6.9772955000000003</v>
      </c>
      <c r="G210" s="72">
        <v>15.215897699999999</v>
      </c>
      <c r="H210" s="10"/>
      <c r="I210" s="72">
        <v>4.4414094999999998</v>
      </c>
      <c r="J210" s="72">
        <v>8.9476151999999995</v>
      </c>
    </row>
    <row r="211" spans="1:10" x14ac:dyDescent="0.25">
      <c r="A211" s="8">
        <v>34731</v>
      </c>
      <c r="B211" s="72">
        <v>575.62757090000002</v>
      </c>
      <c r="C211" s="72">
        <v>8882.8757547999994</v>
      </c>
      <c r="D211" s="72">
        <v>8099.1887188000001</v>
      </c>
      <c r="E211" s="72">
        <v>6.4801938999999997</v>
      </c>
      <c r="F211" s="72">
        <v>7.1072251</v>
      </c>
      <c r="G211" s="72">
        <v>15.3026412</v>
      </c>
      <c r="H211" s="10"/>
      <c r="I211" s="72">
        <v>4.6474558999999998</v>
      </c>
      <c r="J211" s="72">
        <v>8.9509337999999996</v>
      </c>
    </row>
    <row r="212" spans="1:10" x14ac:dyDescent="0.25">
      <c r="A212" s="8">
        <v>34759</v>
      </c>
      <c r="B212" s="72">
        <v>570.70490989999996</v>
      </c>
      <c r="C212" s="72">
        <v>8866.3135645999992</v>
      </c>
      <c r="D212" s="72">
        <v>8102.3624222999997</v>
      </c>
      <c r="E212" s="72">
        <v>6.4367779000000001</v>
      </c>
      <c r="F212" s="72">
        <v>7.0436852999999999</v>
      </c>
      <c r="G212" s="72">
        <v>15.053111299999999</v>
      </c>
      <c r="H212" s="10"/>
      <c r="I212" s="72">
        <v>4.5765023999999999</v>
      </c>
      <c r="J212" s="72">
        <v>8.9266728000000004</v>
      </c>
    </row>
    <row r="213" spans="1:10" x14ac:dyDescent="0.25">
      <c r="A213" s="8">
        <v>34790</v>
      </c>
      <c r="B213" s="72">
        <v>573.15498830000001</v>
      </c>
      <c r="C213" s="72">
        <v>8895.4640314000007</v>
      </c>
      <c r="D213" s="72">
        <v>8160.0637989999996</v>
      </c>
      <c r="E213" s="72">
        <v>6.4432274999999999</v>
      </c>
      <c r="F213" s="72">
        <v>7.0239032999999997</v>
      </c>
      <c r="G213" s="72">
        <v>14.7103649</v>
      </c>
      <c r="H213" s="10"/>
      <c r="I213" s="72">
        <v>4.5454090000000003</v>
      </c>
      <c r="J213" s="72">
        <v>8.9869897999999999</v>
      </c>
    </row>
    <row r="214" spans="1:10" x14ac:dyDescent="0.25">
      <c r="A214" s="8">
        <v>34820</v>
      </c>
      <c r="B214" s="72">
        <v>562.19977879999999</v>
      </c>
      <c r="C214" s="72">
        <v>8922.1744431999996</v>
      </c>
      <c r="D214" s="72">
        <v>8166.1176199000001</v>
      </c>
      <c r="E214" s="72">
        <v>6.3011521000000004</v>
      </c>
      <c r="F214" s="72">
        <v>6.8845418</v>
      </c>
      <c r="G214" s="72">
        <v>14.7750597</v>
      </c>
      <c r="H214" s="10"/>
      <c r="I214" s="72">
        <v>4.6512631000000004</v>
      </c>
      <c r="J214" s="72">
        <v>8.5046643</v>
      </c>
    </row>
    <row r="215" spans="1:10" x14ac:dyDescent="0.25">
      <c r="A215" s="8">
        <v>34851</v>
      </c>
      <c r="B215" s="72">
        <v>582.68015100000002</v>
      </c>
      <c r="C215" s="72">
        <v>8948.5306884000001</v>
      </c>
      <c r="D215" s="72">
        <v>8201.1124209999998</v>
      </c>
      <c r="E215" s="72">
        <v>6.5114616999999999</v>
      </c>
      <c r="F215" s="72">
        <v>7.1048916000000002</v>
      </c>
      <c r="G215" s="72">
        <v>14.863875</v>
      </c>
      <c r="H215" s="10"/>
      <c r="I215" s="72">
        <v>4.7148703000000003</v>
      </c>
      <c r="J215" s="72">
        <v>8.8997168999999996</v>
      </c>
    </row>
    <row r="216" spans="1:10" x14ac:dyDescent="0.25">
      <c r="A216" s="8">
        <v>34881</v>
      </c>
      <c r="B216" s="72">
        <v>592.51517509999996</v>
      </c>
      <c r="C216" s="72">
        <v>8963.0386419000006</v>
      </c>
      <c r="D216" s="72">
        <v>8207.8249601000007</v>
      </c>
      <c r="E216" s="72">
        <v>6.6106506999999999</v>
      </c>
      <c r="F216" s="72">
        <v>7.2189060999999999</v>
      </c>
      <c r="G216" s="72">
        <v>15.0365173</v>
      </c>
      <c r="H216" s="10"/>
      <c r="I216" s="72">
        <v>4.8853967000000003</v>
      </c>
      <c r="J216" s="72">
        <v>8.9050332999999995</v>
      </c>
    </row>
    <row r="217" spans="1:10" x14ac:dyDescent="0.25">
      <c r="A217" s="8">
        <v>34912</v>
      </c>
      <c r="B217" s="72">
        <v>602.94721379999999</v>
      </c>
      <c r="C217" s="72">
        <v>8984.3454187999996</v>
      </c>
      <c r="D217" s="72">
        <v>8236.9364179000004</v>
      </c>
      <c r="E217" s="72">
        <v>6.7110867000000001</v>
      </c>
      <c r="F217" s="72">
        <v>7.3200421000000002</v>
      </c>
      <c r="G217" s="72">
        <v>15.0301013</v>
      </c>
      <c r="H217" s="10"/>
      <c r="I217" s="72">
        <v>4.9132785999999999</v>
      </c>
      <c r="J217" s="72">
        <v>9.0998681999999995</v>
      </c>
    </row>
    <row r="218" spans="1:10" x14ac:dyDescent="0.25">
      <c r="A218" s="8">
        <v>34943</v>
      </c>
      <c r="B218" s="72">
        <v>600.76234710000006</v>
      </c>
      <c r="C218" s="72">
        <v>8974.8970162999994</v>
      </c>
      <c r="D218" s="72">
        <v>8224.4271915999998</v>
      </c>
      <c r="E218" s="72">
        <v>6.6938076999999998</v>
      </c>
      <c r="F218" s="72">
        <v>7.3046101999999999</v>
      </c>
      <c r="G218" s="72">
        <v>15.055684400000001</v>
      </c>
      <c r="H218" s="10"/>
      <c r="I218" s="72">
        <v>4.8147510999999996</v>
      </c>
      <c r="J218" s="72">
        <v>9.2121329000000003</v>
      </c>
    </row>
    <row r="219" spans="1:10" x14ac:dyDescent="0.25">
      <c r="A219" s="8">
        <v>34973</v>
      </c>
      <c r="B219" s="72">
        <v>588.36399759999995</v>
      </c>
      <c r="C219" s="72">
        <v>8984.6862010999994</v>
      </c>
      <c r="D219" s="72">
        <v>8214.3130815000004</v>
      </c>
      <c r="E219" s="72">
        <v>6.5485202999999998</v>
      </c>
      <c r="F219" s="72">
        <v>7.1626683</v>
      </c>
      <c r="G219" s="72">
        <v>15.122811</v>
      </c>
      <c r="H219" s="10"/>
      <c r="I219" s="72">
        <v>4.8863060000000003</v>
      </c>
      <c r="J219" s="72">
        <v>8.7486157999999996</v>
      </c>
    </row>
    <row r="220" spans="1:10" x14ac:dyDescent="0.25">
      <c r="A220" s="8">
        <v>35004</v>
      </c>
      <c r="B220" s="72">
        <v>581.95322839999994</v>
      </c>
      <c r="C220" s="72">
        <v>9053.3067403999994</v>
      </c>
      <c r="D220" s="72">
        <v>8288.1899219999996</v>
      </c>
      <c r="E220" s="72">
        <v>6.4280736999999997</v>
      </c>
      <c r="F220" s="72">
        <v>7.0214755000000002</v>
      </c>
      <c r="G220" s="72">
        <v>14.879315200000001</v>
      </c>
      <c r="H220" s="10"/>
      <c r="I220" s="72">
        <v>4.8124212999999996</v>
      </c>
      <c r="J220" s="72">
        <v>8.5586161000000001</v>
      </c>
    </row>
    <row r="221" spans="1:10" x14ac:dyDescent="0.25">
      <c r="A221" s="8">
        <v>35034</v>
      </c>
      <c r="B221" s="72">
        <v>604.78776779999998</v>
      </c>
      <c r="C221" s="72">
        <v>9024.4597563000007</v>
      </c>
      <c r="D221" s="72">
        <v>8289.5354533000009</v>
      </c>
      <c r="E221" s="72">
        <v>6.7016507000000001</v>
      </c>
      <c r="F221" s="72">
        <v>7.2957980999999998</v>
      </c>
      <c r="G221" s="72">
        <v>14.845343700000001</v>
      </c>
      <c r="H221" s="10"/>
      <c r="I221" s="72">
        <v>4.6722384000000003</v>
      </c>
      <c r="J221" s="72">
        <v>9.3882487999999995</v>
      </c>
    </row>
    <row r="222" spans="1:10" x14ac:dyDescent="0.25">
      <c r="A222" s="8">
        <v>35065</v>
      </c>
      <c r="B222" s="72">
        <v>579.95473600000003</v>
      </c>
      <c r="C222" s="72">
        <v>9053.3739177999996</v>
      </c>
      <c r="D222" s="72">
        <v>8288.0009105999998</v>
      </c>
      <c r="E222" s="72">
        <v>6.4059514000000002</v>
      </c>
      <c r="F222" s="72">
        <v>6.9975225999999999</v>
      </c>
      <c r="G222" s="72">
        <v>14.859959999999999</v>
      </c>
      <c r="H222" s="10"/>
      <c r="I222" s="72">
        <v>4.3179116000000004</v>
      </c>
      <c r="J222" s="72">
        <v>9.1687607999999994</v>
      </c>
    </row>
    <row r="223" spans="1:10" x14ac:dyDescent="0.25">
      <c r="A223" s="8">
        <v>35096</v>
      </c>
      <c r="B223" s="72">
        <v>605.96339869999997</v>
      </c>
      <c r="C223" s="72">
        <v>9046.2313603999992</v>
      </c>
      <c r="D223" s="72">
        <v>8293.0429323999997</v>
      </c>
      <c r="E223" s="72">
        <v>6.6985175999999997</v>
      </c>
      <c r="F223" s="72">
        <v>7.3068885000000003</v>
      </c>
      <c r="G223" s="72">
        <v>15.0245088</v>
      </c>
      <c r="H223" s="10"/>
      <c r="I223" s="72">
        <v>5.0456263999999997</v>
      </c>
      <c r="J223" s="72">
        <v>8.8955789000000003</v>
      </c>
    </row>
    <row r="224" spans="1:10" x14ac:dyDescent="0.25">
      <c r="A224" s="8">
        <v>35125</v>
      </c>
      <c r="B224" s="72">
        <v>600.87006789999998</v>
      </c>
      <c r="C224" s="72">
        <v>9026.4459637</v>
      </c>
      <c r="D224" s="72">
        <v>8266.3858306000002</v>
      </c>
      <c r="E224" s="72">
        <v>6.6567736000000002</v>
      </c>
      <c r="F224" s="72">
        <v>7.2688364999999999</v>
      </c>
      <c r="G224" s="72">
        <v>15.077143400000001</v>
      </c>
      <c r="H224" s="10"/>
      <c r="I224" s="72">
        <v>4.8089881999999999</v>
      </c>
      <c r="J224" s="72">
        <v>9.1008081000000001</v>
      </c>
    </row>
    <row r="225" spans="1:10" x14ac:dyDescent="0.25">
      <c r="A225" s="8">
        <v>35156</v>
      </c>
      <c r="B225" s="72">
        <v>599.24680550000005</v>
      </c>
      <c r="C225" s="72">
        <v>9074.8087078000008</v>
      </c>
      <c r="D225" s="72">
        <v>8296.3946073999996</v>
      </c>
      <c r="E225" s="72">
        <v>6.6034097999999997</v>
      </c>
      <c r="F225" s="72">
        <v>7.2229786000000002</v>
      </c>
      <c r="G225" s="72">
        <v>15.181156400000001</v>
      </c>
      <c r="H225" s="10"/>
      <c r="I225" s="72">
        <v>4.8774759000000003</v>
      </c>
      <c r="J225" s="72">
        <v>8.8915545999999992</v>
      </c>
    </row>
    <row r="226" spans="1:10" x14ac:dyDescent="0.25">
      <c r="A226" s="8">
        <v>35186</v>
      </c>
      <c r="B226" s="72">
        <v>594.6755114</v>
      </c>
      <c r="C226" s="72">
        <v>9064.2641624000007</v>
      </c>
      <c r="D226" s="72">
        <v>8301.6350378999996</v>
      </c>
      <c r="E226" s="72">
        <v>6.5606594999999999</v>
      </c>
      <c r="F226" s="72">
        <v>7.1633541000000003</v>
      </c>
      <c r="G226" s="72">
        <v>14.974239600000001</v>
      </c>
      <c r="H226" s="10"/>
      <c r="I226" s="72">
        <v>4.8065179999999996</v>
      </c>
      <c r="J226" s="72">
        <v>8.8819870999999999</v>
      </c>
    </row>
    <row r="227" spans="1:10" x14ac:dyDescent="0.25">
      <c r="A227" s="8">
        <v>35217</v>
      </c>
      <c r="B227" s="72">
        <v>617.00667069999997</v>
      </c>
      <c r="C227" s="72">
        <v>9052.5731522000005</v>
      </c>
      <c r="D227" s="72">
        <v>8305.3849498</v>
      </c>
      <c r="E227" s="72">
        <v>6.8158154</v>
      </c>
      <c r="F227" s="72">
        <v>7.4289955000000001</v>
      </c>
      <c r="G227" s="72">
        <v>15.069691799999999</v>
      </c>
      <c r="H227" s="10"/>
      <c r="I227" s="72">
        <v>5.2882680999999998</v>
      </c>
      <c r="J227" s="72">
        <v>8.8440028999999996</v>
      </c>
    </row>
    <row r="228" spans="1:10" x14ac:dyDescent="0.25">
      <c r="A228" s="8">
        <v>35247</v>
      </c>
      <c r="B228" s="72">
        <v>607.60698669999999</v>
      </c>
      <c r="C228" s="72">
        <v>9085.9897734999995</v>
      </c>
      <c r="D228" s="72">
        <v>8307.5926333000007</v>
      </c>
      <c r="E228" s="72">
        <v>6.6872955000000003</v>
      </c>
      <c r="F228" s="72">
        <v>7.3138756000000003</v>
      </c>
      <c r="G228" s="72">
        <v>15.254299899999999</v>
      </c>
      <c r="H228" s="10"/>
      <c r="I228" s="72">
        <v>5.0358565000000004</v>
      </c>
      <c r="J228" s="72">
        <v>8.8655010000000001</v>
      </c>
    </row>
    <row r="229" spans="1:10" x14ac:dyDescent="0.25">
      <c r="A229" s="8">
        <v>35278</v>
      </c>
      <c r="B229" s="72">
        <v>599.21057870000004</v>
      </c>
      <c r="C229" s="72">
        <v>9095.6400255000008</v>
      </c>
      <c r="D229" s="72">
        <v>8302.3720661000007</v>
      </c>
      <c r="E229" s="72">
        <v>6.5878880000000004</v>
      </c>
      <c r="F229" s="72">
        <v>7.2173419000000001</v>
      </c>
      <c r="G229" s="72">
        <v>15.3092969</v>
      </c>
      <c r="H229" s="10"/>
      <c r="I229" s="72">
        <v>4.9970711000000003</v>
      </c>
      <c r="J229" s="72">
        <v>8.6991192000000002</v>
      </c>
    </row>
    <row r="230" spans="1:10" x14ac:dyDescent="0.25">
      <c r="A230" s="8">
        <v>35309</v>
      </c>
      <c r="B230" s="72">
        <v>583.34267639999996</v>
      </c>
      <c r="C230" s="72">
        <v>9073.7600189000004</v>
      </c>
      <c r="D230" s="72">
        <v>8295.6531314000003</v>
      </c>
      <c r="E230" s="72">
        <v>6.4288968999999998</v>
      </c>
      <c r="F230" s="72">
        <v>7.0319077999999999</v>
      </c>
      <c r="G230" s="72">
        <v>15.0042492</v>
      </c>
      <c r="H230" s="10"/>
      <c r="I230" s="72">
        <v>4.8651584999999997</v>
      </c>
      <c r="J230" s="72">
        <v>8.4973153000000003</v>
      </c>
    </row>
    <row r="231" spans="1:10" x14ac:dyDescent="0.25">
      <c r="A231" s="8">
        <v>35339</v>
      </c>
      <c r="B231" s="72">
        <v>589.14066949999994</v>
      </c>
      <c r="C231" s="72">
        <v>9098.7813929999993</v>
      </c>
      <c r="D231" s="72">
        <v>8301.8525656000002</v>
      </c>
      <c r="E231" s="72">
        <v>6.4749404000000004</v>
      </c>
      <c r="F231" s="72">
        <v>7.0964964000000004</v>
      </c>
      <c r="G231" s="72">
        <v>15.2335729</v>
      </c>
      <c r="H231" s="10"/>
      <c r="I231" s="72">
        <v>4.8806722000000002</v>
      </c>
      <c r="J231" s="72">
        <v>8.5735539000000003</v>
      </c>
    </row>
    <row r="232" spans="1:10" x14ac:dyDescent="0.25">
      <c r="A232" s="8">
        <v>35370</v>
      </c>
      <c r="B232" s="72">
        <v>599.83888850000005</v>
      </c>
      <c r="C232" s="72">
        <v>9068.9514244000002</v>
      </c>
      <c r="D232" s="72">
        <v>8300.8230762000003</v>
      </c>
      <c r="E232" s="72">
        <v>6.6142032999999998</v>
      </c>
      <c r="F232" s="72">
        <v>7.2262579999999996</v>
      </c>
      <c r="G232" s="72">
        <v>15.0840728</v>
      </c>
      <c r="H232" s="10"/>
      <c r="I232" s="72">
        <v>4.9252447000000004</v>
      </c>
      <c r="J232" s="72">
        <v>8.8519319000000003</v>
      </c>
    </row>
    <row r="233" spans="1:10" x14ac:dyDescent="0.25">
      <c r="A233" s="8">
        <v>35400</v>
      </c>
      <c r="B233" s="72">
        <v>603.39104540000005</v>
      </c>
      <c r="C233" s="72">
        <v>9110.6012394000008</v>
      </c>
      <c r="D233" s="72">
        <v>8324.3694283000004</v>
      </c>
      <c r="E233" s="72">
        <v>6.6229553000000001</v>
      </c>
      <c r="F233" s="72">
        <v>7.2484894999999998</v>
      </c>
      <c r="G233" s="72">
        <v>15.2528118</v>
      </c>
      <c r="H233" s="10"/>
      <c r="I233" s="72">
        <v>5.0065337000000003</v>
      </c>
      <c r="J233" s="72">
        <v>8.7503559000000006</v>
      </c>
    </row>
    <row r="234" spans="1:10" x14ac:dyDescent="0.25">
      <c r="A234" s="8">
        <v>35431</v>
      </c>
      <c r="B234" s="72">
        <v>607.38976730000002</v>
      </c>
      <c r="C234" s="72">
        <v>9116.4616623999991</v>
      </c>
      <c r="D234" s="72">
        <v>8335.6291567000007</v>
      </c>
      <c r="E234" s="72">
        <v>6.6625604000000003</v>
      </c>
      <c r="F234" s="72">
        <v>7.2866697</v>
      </c>
      <c r="G234" s="72">
        <v>15.2276434</v>
      </c>
      <c r="H234" s="10"/>
      <c r="I234" s="72">
        <v>4.9536395000000004</v>
      </c>
      <c r="J234" s="72">
        <v>8.9112600999999998</v>
      </c>
    </row>
    <row r="235" spans="1:10" x14ac:dyDescent="0.25">
      <c r="A235" s="8">
        <v>35462</v>
      </c>
      <c r="B235" s="72">
        <v>624.39068080000004</v>
      </c>
      <c r="C235" s="72">
        <v>9129.5550552999994</v>
      </c>
      <c r="D235" s="72">
        <v>8335.1139822999994</v>
      </c>
      <c r="E235" s="72">
        <v>6.8392236000000004</v>
      </c>
      <c r="F235" s="72">
        <v>7.4910874999999999</v>
      </c>
      <c r="G235" s="72">
        <v>15.5410833</v>
      </c>
      <c r="H235" s="10"/>
      <c r="I235" s="72">
        <v>5.0944970999999999</v>
      </c>
      <c r="J235" s="72">
        <v>9.1269703999999994</v>
      </c>
    </row>
    <row r="236" spans="1:10" x14ac:dyDescent="0.25">
      <c r="A236" s="8">
        <v>35490</v>
      </c>
      <c r="B236" s="72">
        <v>631.42285709999999</v>
      </c>
      <c r="C236" s="72">
        <v>9121.7640367999993</v>
      </c>
      <c r="D236" s="72">
        <v>8338.0586244999995</v>
      </c>
      <c r="E236" s="72">
        <v>6.9221573000000003</v>
      </c>
      <c r="F236" s="72">
        <v>7.5727802999999998</v>
      </c>
      <c r="G236" s="72">
        <v>15.513756600000001</v>
      </c>
      <c r="H236" s="10"/>
      <c r="I236" s="72">
        <v>5.3014134000000004</v>
      </c>
      <c r="J236" s="72">
        <v>9.0613191000000004</v>
      </c>
    </row>
    <row r="237" spans="1:10" x14ac:dyDescent="0.25">
      <c r="A237" s="8">
        <v>35521</v>
      </c>
      <c r="B237" s="72">
        <v>629.81395299999997</v>
      </c>
      <c r="C237" s="72">
        <v>9111.6007212999993</v>
      </c>
      <c r="D237" s="72">
        <v>8330.9372523000002</v>
      </c>
      <c r="E237" s="72">
        <v>6.9122206999999998</v>
      </c>
      <c r="F237" s="72">
        <v>7.5599410999999996</v>
      </c>
      <c r="G237" s="72">
        <v>15.4800179</v>
      </c>
      <c r="H237" s="10"/>
      <c r="I237" s="72">
        <v>5.1359038000000004</v>
      </c>
      <c r="J237" s="72">
        <v>9.2481386000000008</v>
      </c>
    </row>
    <row r="238" spans="1:10" x14ac:dyDescent="0.25">
      <c r="A238" s="8">
        <v>35551</v>
      </c>
      <c r="B238" s="72">
        <v>633.75208029999999</v>
      </c>
      <c r="C238" s="72">
        <v>9113.9789330000003</v>
      </c>
      <c r="D238" s="72">
        <v>8335.0345101000003</v>
      </c>
      <c r="E238" s="72">
        <v>6.9536268000000003</v>
      </c>
      <c r="F238" s="72">
        <v>7.6034727999999996</v>
      </c>
      <c r="G238" s="72">
        <v>15.500326599999999</v>
      </c>
      <c r="H238" s="10"/>
      <c r="I238" s="72">
        <v>5.1442683999999996</v>
      </c>
      <c r="J238" s="72">
        <v>9.3319314000000002</v>
      </c>
    </row>
    <row r="239" spans="1:10" x14ac:dyDescent="0.25">
      <c r="A239" s="8">
        <v>35582</v>
      </c>
      <c r="B239" s="72">
        <v>632.19966079999995</v>
      </c>
      <c r="C239" s="72">
        <v>9093.8253803000007</v>
      </c>
      <c r="D239" s="72">
        <v>8336.2746705999998</v>
      </c>
      <c r="E239" s="72">
        <v>6.9519660999999999</v>
      </c>
      <c r="F239" s="72">
        <v>7.5837192</v>
      </c>
      <c r="G239" s="72">
        <v>15.2823516</v>
      </c>
      <c r="H239" s="10"/>
      <c r="I239" s="72">
        <v>5.0834520999999997</v>
      </c>
      <c r="J239" s="72">
        <v>9.4160599999999999</v>
      </c>
    </row>
    <row r="240" spans="1:10" x14ac:dyDescent="0.25">
      <c r="A240" s="8">
        <v>35612</v>
      </c>
      <c r="B240" s="72">
        <v>628.88288179999995</v>
      </c>
      <c r="C240" s="72">
        <v>9131.4584132</v>
      </c>
      <c r="D240" s="72">
        <v>8347.1988464000005</v>
      </c>
      <c r="E240" s="72">
        <v>6.8869927999999998</v>
      </c>
      <c r="F240" s="72">
        <v>7.5340590000000001</v>
      </c>
      <c r="G240" s="72">
        <v>15.475539400000001</v>
      </c>
      <c r="H240" s="10"/>
      <c r="I240" s="72">
        <v>4.9024371000000002</v>
      </c>
      <c r="J240" s="72">
        <v>9.4991251000000005</v>
      </c>
    </row>
    <row r="241" spans="1:10" x14ac:dyDescent="0.25">
      <c r="A241" s="8">
        <v>35643</v>
      </c>
      <c r="B241" s="72">
        <v>623.46813780000002</v>
      </c>
      <c r="C241" s="72">
        <v>9104.4139187000001</v>
      </c>
      <c r="D241" s="72">
        <v>8333.8051166999994</v>
      </c>
      <c r="E241" s="72">
        <v>6.8479766</v>
      </c>
      <c r="F241" s="72">
        <v>7.4811940999999997</v>
      </c>
      <c r="G241" s="72">
        <v>15.312099699999999</v>
      </c>
      <c r="H241" s="10"/>
      <c r="I241" s="72">
        <v>4.9950267000000004</v>
      </c>
      <c r="J241" s="72">
        <v>9.2794749000000003</v>
      </c>
    </row>
    <row r="242" spans="1:10" x14ac:dyDescent="0.25">
      <c r="A242" s="8">
        <v>35674</v>
      </c>
      <c r="B242" s="72">
        <v>610.62347910000005</v>
      </c>
      <c r="C242" s="72">
        <v>9132.5500004000005</v>
      </c>
      <c r="D242" s="72">
        <v>8395.8298250000007</v>
      </c>
      <c r="E242" s="72">
        <v>6.6862320000000004</v>
      </c>
      <c r="F242" s="72">
        <v>7.2729378000000002</v>
      </c>
      <c r="G242" s="72">
        <v>14.7532032</v>
      </c>
      <c r="H242" s="10"/>
      <c r="I242" s="72">
        <v>4.7258202999999996</v>
      </c>
      <c r="J242" s="72">
        <v>9.2586250999999997</v>
      </c>
    </row>
    <row r="243" spans="1:10" x14ac:dyDescent="0.25">
      <c r="A243" s="8">
        <v>35704</v>
      </c>
      <c r="B243" s="72">
        <v>633.61848429999998</v>
      </c>
      <c r="C243" s="72">
        <v>9121.7303238999993</v>
      </c>
      <c r="D243" s="72">
        <v>8389.0326385000008</v>
      </c>
      <c r="E243" s="72">
        <v>6.9462532000000001</v>
      </c>
      <c r="F243" s="72">
        <v>7.5529386000000001</v>
      </c>
      <c r="G243" s="72">
        <v>14.978695099999999</v>
      </c>
      <c r="H243" s="10"/>
      <c r="I243" s="72">
        <v>5.0692028999999996</v>
      </c>
      <c r="J243" s="72">
        <v>9.4165337999999998</v>
      </c>
    </row>
    <row r="244" spans="1:10" x14ac:dyDescent="0.25">
      <c r="A244" s="8">
        <v>35735</v>
      </c>
      <c r="B244" s="72">
        <v>633.66088639999998</v>
      </c>
      <c r="C244" s="72">
        <v>9180.6237504000001</v>
      </c>
      <c r="D244" s="72">
        <v>8447.4470672000007</v>
      </c>
      <c r="E244" s="72">
        <v>6.9021550999999999</v>
      </c>
      <c r="F244" s="72">
        <v>7.5012116999999998</v>
      </c>
      <c r="G244" s="72">
        <v>14.8882865</v>
      </c>
      <c r="H244" s="10"/>
      <c r="I244" s="72">
        <v>5.1635568999999997</v>
      </c>
      <c r="J244" s="72">
        <v>9.1940533999999996</v>
      </c>
    </row>
    <row r="245" spans="1:10" x14ac:dyDescent="0.25">
      <c r="A245" s="8">
        <v>35765</v>
      </c>
      <c r="B245" s="72">
        <v>625.36699099999998</v>
      </c>
      <c r="C245" s="72">
        <v>9157.1700354999994</v>
      </c>
      <c r="D245" s="72">
        <v>8432.8667208999996</v>
      </c>
      <c r="E245" s="72">
        <v>6.8292603999999999</v>
      </c>
      <c r="F245" s="72">
        <v>7.4158292000000001</v>
      </c>
      <c r="G245" s="72">
        <v>14.738945599999999</v>
      </c>
      <c r="H245" s="10"/>
      <c r="I245" s="72">
        <v>5.1350901999999996</v>
      </c>
      <c r="J245" s="72">
        <v>9.0616020000000006</v>
      </c>
    </row>
    <row r="246" spans="1:10" x14ac:dyDescent="0.25">
      <c r="A246" s="8">
        <v>35796</v>
      </c>
      <c r="B246" s="72">
        <v>628.56908120000003</v>
      </c>
      <c r="C246" s="72">
        <v>9160.5694397999996</v>
      </c>
      <c r="D246" s="72">
        <v>8440.1540504999994</v>
      </c>
      <c r="E246" s="72">
        <v>6.8616812999999999</v>
      </c>
      <c r="F246" s="72">
        <v>7.4473649999999996</v>
      </c>
      <c r="G246" s="72">
        <v>14.725989200000001</v>
      </c>
      <c r="H246" s="10"/>
      <c r="I246" s="72">
        <v>5.1246551</v>
      </c>
      <c r="J246" s="72">
        <v>9.1494166000000003</v>
      </c>
    </row>
    <row r="247" spans="1:10" x14ac:dyDescent="0.25">
      <c r="A247" s="8">
        <v>35827</v>
      </c>
      <c r="B247" s="72">
        <v>619.60553449999998</v>
      </c>
      <c r="C247" s="72">
        <v>9165.7952134000006</v>
      </c>
      <c r="D247" s="72">
        <v>8453.4618350000001</v>
      </c>
      <c r="E247" s="72">
        <v>6.7599758000000003</v>
      </c>
      <c r="F247" s="72">
        <v>7.3296070000000002</v>
      </c>
      <c r="G247" s="72">
        <v>14.5316242</v>
      </c>
      <c r="H247" s="10"/>
      <c r="I247" s="72">
        <v>5.0174637000000004</v>
      </c>
      <c r="J247" s="72">
        <v>9.0570538000000003</v>
      </c>
    </row>
    <row r="248" spans="1:10" x14ac:dyDescent="0.25">
      <c r="A248" s="8">
        <v>35855</v>
      </c>
      <c r="B248" s="72">
        <v>618.08663560000002</v>
      </c>
      <c r="C248" s="72">
        <v>9179.9530316</v>
      </c>
      <c r="D248" s="72">
        <v>8456.3150028</v>
      </c>
      <c r="E248" s="72">
        <v>6.7330043000000002</v>
      </c>
      <c r="F248" s="72">
        <v>7.3091723000000002</v>
      </c>
      <c r="G248" s="72">
        <v>14.615811900000001</v>
      </c>
      <c r="H248" s="10"/>
      <c r="I248" s="72">
        <v>4.9947330000000001</v>
      </c>
      <c r="J248" s="72">
        <v>9.0227591</v>
      </c>
    </row>
    <row r="249" spans="1:10" x14ac:dyDescent="0.25">
      <c r="A249" s="8">
        <v>35886</v>
      </c>
      <c r="B249" s="72">
        <v>641.77897040000005</v>
      </c>
      <c r="C249" s="72">
        <v>9187.1932080999995</v>
      </c>
      <c r="D249" s="72">
        <v>8488.6720994999996</v>
      </c>
      <c r="E249" s="72">
        <v>6.9855825999999999</v>
      </c>
      <c r="F249" s="72">
        <v>7.5604165999999999</v>
      </c>
      <c r="G249" s="72">
        <v>14.5887873</v>
      </c>
      <c r="H249" s="10"/>
      <c r="I249" s="72">
        <v>5.1588060000000002</v>
      </c>
      <c r="J249" s="72">
        <v>9.3740737000000003</v>
      </c>
    </row>
    <row r="250" spans="1:10" x14ac:dyDescent="0.25">
      <c r="A250" s="8">
        <v>35916</v>
      </c>
      <c r="B250" s="72">
        <v>629.72825269999998</v>
      </c>
      <c r="C250" s="72">
        <v>9201.2547336000007</v>
      </c>
      <c r="D250" s="72">
        <v>8486.8569196000008</v>
      </c>
      <c r="E250" s="72">
        <v>6.8439389000000004</v>
      </c>
      <c r="F250" s="72">
        <v>7.4200409000000001</v>
      </c>
      <c r="G250" s="72">
        <v>14.608073600000001</v>
      </c>
      <c r="H250" s="10"/>
      <c r="I250" s="72">
        <v>5.2740523000000001</v>
      </c>
      <c r="J250" s="72">
        <v>8.9049051000000006</v>
      </c>
    </row>
    <row r="251" spans="1:10" x14ac:dyDescent="0.25">
      <c r="A251" s="8">
        <v>35947</v>
      </c>
      <c r="B251" s="72">
        <v>631.08966969999994</v>
      </c>
      <c r="C251" s="72">
        <v>9229.5796424</v>
      </c>
      <c r="D251" s="72">
        <v>8506.7568491999991</v>
      </c>
      <c r="E251" s="72">
        <v>6.8376859000000003</v>
      </c>
      <c r="F251" s="72">
        <v>7.4186870999999996</v>
      </c>
      <c r="G251" s="72">
        <v>14.669275499999999</v>
      </c>
      <c r="H251" s="10"/>
      <c r="I251" s="72">
        <v>5.2430304000000003</v>
      </c>
      <c r="J251" s="72">
        <v>8.9249896</v>
      </c>
    </row>
    <row r="252" spans="1:10" x14ac:dyDescent="0.25">
      <c r="A252" s="8">
        <v>35977</v>
      </c>
      <c r="B252" s="72">
        <v>622.11196589999997</v>
      </c>
      <c r="C252" s="72">
        <v>9257.2529438000001</v>
      </c>
      <c r="D252" s="72">
        <v>8519.0889528000007</v>
      </c>
      <c r="E252" s="72">
        <v>6.7202653999999997</v>
      </c>
      <c r="F252" s="72">
        <v>7.3025644999999999</v>
      </c>
      <c r="G252" s="72">
        <v>14.694164300000001</v>
      </c>
      <c r="H252" s="10"/>
      <c r="I252" s="72">
        <v>5.090014</v>
      </c>
      <c r="J252" s="72">
        <v>8.8432648</v>
      </c>
    </row>
    <row r="253" spans="1:10" x14ac:dyDescent="0.25">
      <c r="A253" s="8">
        <v>36008</v>
      </c>
      <c r="B253" s="72">
        <v>638.90421760000004</v>
      </c>
      <c r="C253" s="72">
        <v>9248.5333117999999</v>
      </c>
      <c r="D253" s="72">
        <v>8531.3601541999997</v>
      </c>
      <c r="E253" s="72">
        <v>6.9081679999999999</v>
      </c>
      <c r="F253" s="72">
        <v>7.4888905000000001</v>
      </c>
      <c r="G253" s="72">
        <v>14.6626209</v>
      </c>
      <c r="H253" s="10"/>
      <c r="I253" s="72">
        <v>4.9889554</v>
      </c>
      <c r="J253" s="72">
        <v>9.4038533999999991</v>
      </c>
    </row>
    <row r="254" spans="1:10" x14ac:dyDescent="0.25">
      <c r="A254" s="8">
        <v>36039</v>
      </c>
      <c r="B254" s="72">
        <v>613.05139810000003</v>
      </c>
      <c r="C254" s="72">
        <v>9283.5337708000006</v>
      </c>
      <c r="D254" s="72">
        <v>8574.9184772000008</v>
      </c>
      <c r="E254" s="72">
        <v>6.6036427</v>
      </c>
      <c r="F254" s="72">
        <v>7.1493554000000001</v>
      </c>
      <c r="G254" s="72">
        <v>14.2366767</v>
      </c>
      <c r="H254" s="10"/>
      <c r="I254" s="72">
        <v>4.8643726999999997</v>
      </c>
      <c r="J254" s="72">
        <v>8.8729142999999997</v>
      </c>
    </row>
    <row r="255" spans="1:10" x14ac:dyDescent="0.25">
      <c r="A255" s="8">
        <v>36069</v>
      </c>
      <c r="B255" s="72">
        <v>642.83019130000002</v>
      </c>
      <c r="C255" s="72">
        <v>9262.9713917000008</v>
      </c>
      <c r="D255" s="72">
        <v>8585.5670288000001</v>
      </c>
      <c r="E255" s="72">
        <v>6.9397837999999998</v>
      </c>
      <c r="F255" s="72">
        <v>7.4873352999999998</v>
      </c>
      <c r="G255" s="72">
        <v>14.2528191</v>
      </c>
      <c r="H255" s="10"/>
      <c r="I255" s="72">
        <v>5.1566972</v>
      </c>
      <c r="J255" s="72">
        <v>9.2563621999999999</v>
      </c>
    </row>
    <row r="256" spans="1:10" x14ac:dyDescent="0.25">
      <c r="A256" s="8">
        <v>36100</v>
      </c>
      <c r="B256" s="72">
        <v>623.70846919999997</v>
      </c>
      <c r="C256" s="72">
        <v>9271.4912555999999</v>
      </c>
      <c r="D256" s="72">
        <v>8564.4871930000008</v>
      </c>
      <c r="E256" s="72">
        <v>6.7271644999999998</v>
      </c>
      <c r="F256" s="72">
        <v>7.2824964000000003</v>
      </c>
      <c r="G256" s="72">
        <v>14.3527346</v>
      </c>
      <c r="H256" s="10"/>
      <c r="I256" s="72">
        <v>5.0374891999999996</v>
      </c>
      <c r="J256" s="72">
        <v>8.9306198000000006</v>
      </c>
    </row>
    <row r="257" spans="1:10" x14ac:dyDescent="0.25">
      <c r="A257" s="8">
        <v>36130</v>
      </c>
      <c r="B257" s="72">
        <v>626.97711549999997</v>
      </c>
      <c r="C257" s="72">
        <v>9250.7048078000007</v>
      </c>
      <c r="D257" s="72">
        <v>8586.2270329999992</v>
      </c>
      <c r="E257" s="72">
        <v>6.7776145999999997</v>
      </c>
      <c r="F257" s="72">
        <v>7.3021260000000003</v>
      </c>
      <c r="G257" s="72">
        <v>13.9606108</v>
      </c>
      <c r="H257" s="10"/>
      <c r="I257" s="72">
        <v>5.0548457999999998</v>
      </c>
      <c r="J257" s="72">
        <v>9.0128803000000008</v>
      </c>
    </row>
    <row r="258" spans="1:10" x14ac:dyDescent="0.25">
      <c r="A258" s="8">
        <v>36161</v>
      </c>
      <c r="B258" s="72">
        <v>613.13015069999994</v>
      </c>
      <c r="C258" s="72">
        <v>9244.1786881999997</v>
      </c>
      <c r="D258" s="72">
        <v>8586.1434752999994</v>
      </c>
      <c r="E258" s="72">
        <v>6.6326082</v>
      </c>
      <c r="F258" s="72">
        <v>7.1409260000000003</v>
      </c>
      <c r="G258" s="72">
        <v>13.750982199999999</v>
      </c>
      <c r="H258" s="10"/>
      <c r="I258" s="72">
        <v>4.9546517999999997</v>
      </c>
      <c r="J258" s="72">
        <v>8.8165443000000003</v>
      </c>
    </row>
    <row r="259" spans="1:10" x14ac:dyDescent="0.25">
      <c r="A259" s="8">
        <v>36192</v>
      </c>
      <c r="B259" s="72">
        <v>609.90067050000005</v>
      </c>
      <c r="C259" s="72">
        <v>9252.7662022999993</v>
      </c>
      <c r="D259" s="72">
        <v>8594.4848450999998</v>
      </c>
      <c r="E259" s="72">
        <v>6.5915495999999996</v>
      </c>
      <c r="F259" s="72">
        <v>7.0964191999999997</v>
      </c>
      <c r="G259" s="72">
        <v>13.7059772</v>
      </c>
      <c r="H259" s="10"/>
      <c r="I259" s="72">
        <v>4.7778057</v>
      </c>
      <c r="J259" s="72">
        <v>8.9601430000000004</v>
      </c>
    </row>
    <row r="260" spans="1:10" x14ac:dyDescent="0.25">
      <c r="A260" s="8">
        <v>36220</v>
      </c>
      <c r="B260" s="72">
        <v>611.90209070000003</v>
      </c>
      <c r="C260" s="72">
        <v>9271.1099592999999</v>
      </c>
      <c r="D260" s="72">
        <v>8621.0117625999992</v>
      </c>
      <c r="E260" s="72">
        <v>6.6000953000000004</v>
      </c>
      <c r="F260" s="72">
        <v>7.0977990000000002</v>
      </c>
      <c r="G260" s="72">
        <v>13.6121812</v>
      </c>
      <c r="H260" s="10"/>
      <c r="I260" s="72">
        <v>4.9118265000000001</v>
      </c>
      <c r="J260" s="72">
        <v>8.8061486000000002</v>
      </c>
    </row>
    <row r="261" spans="1:10" x14ac:dyDescent="0.25">
      <c r="A261" s="8">
        <v>36251</v>
      </c>
      <c r="B261" s="72">
        <v>630.6985373</v>
      </c>
      <c r="C261" s="72">
        <v>9269.7166481999993</v>
      </c>
      <c r="D261" s="72">
        <v>8622.7928191999999</v>
      </c>
      <c r="E261" s="72">
        <v>6.8038599</v>
      </c>
      <c r="F261" s="72">
        <v>7.3143186</v>
      </c>
      <c r="G261" s="72">
        <v>13.7827553</v>
      </c>
      <c r="H261" s="10"/>
      <c r="I261" s="72">
        <v>5.0489288999999999</v>
      </c>
      <c r="J261" s="72">
        <v>9.0916154999999996</v>
      </c>
    </row>
    <row r="262" spans="1:10" x14ac:dyDescent="0.25">
      <c r="A262" s="8">
        <v>36281</v>
      </c>
      <c r="B262" s="72">
        <v>625.7233109</v>
      </c>
      <c r="C262" s="72">
        <v>9261.4919909</v>
      </c>
      <c r="D262" s="72">
        <v>8610.9368766999996</v>
      </c>
      <c r="E262" s="72">
        <v>6.7561825999999998</v>
      </c>
      <c r="F262" s="72">
        <v>7.2666113000000001</v>
      </c>
      <c r="G262" s="72">
        <v>13.780484</v>
      </c>
      <c r="H262" s="10"/>
      <c r="I262" s="72">
        <v>4.9381424999999997</v>
      </c>
      <c r="J262" s="72">
        <v>9.1252221000000002</v>
      </c>
    </row>
    <row r="263" spans="1:10" x14ac:dyDescent="0.25">
      <c r="A263" s="8">
        <v>36312</v>
      </c>
      <c r="B263" s="72">
        <v>641.80730140000003</v>
      </c>
      <c r="C263" s="72">
        <v>9279.4165866999992</v>
      </c>
      <c r="D263" s="72">
        <v>8662.0891009000006</v>
      </c>
      <c r="E263" s="72">
        <v>6.9164618000000004</v>
      </c>
      <c r="F263" s="72">
        <v>7.4093824000000001</v>
      </c>
      <c r="G263" s="72">
        <v>13.5691159</v>
      </c>
      <c r="H263" s="10"/>
      <c r="I263" s="72">
        <v>5.1269534999999999</v>
      </c>
      <c r="J263" s="72">
        <v>9.2507990000000007</v>
      </c>
    </row>
    <row r="264" spans="1:10" x14ac:dyDescent="0.25">
      <c r="A264" s="8">
        <v>36342</v>
      </c>
      <c r="B264" s="72">
        <v>618.42540729999996</v>
      </c>
      <c r="C264" s="72">
        <v>9301.0146045000001</v>
      </c>
      <c r="D264" s="72">
        <v>8680.2103533000009</v>
      </c>
      <c r="E264" s="72">
        <v>6.6490102000000002</v>
      </c>
      <c r="F264" s="72">
        <v>7.1245440000000002</v>
      </c>
      <c r="G264" s="72">
        <v>13.323596500000001</v>
      </c>
      <c r="H264" s="10"/>
      <c r="I264" s="72">
        <v>4.9723297000000004</v>
      </c>
      <c r="J264" s="72">
        <v>8.8282779999999992</v>
      </c>
    </row>
    <row r="265" spans="1:10" x14ac:dyDescent="0.25">
      <c r="A265" s="8">
        <v>36373</v>
      </c>
      <c r="B265" s="72">
        <v>597.30124009999997</v>
      </c>
      <c r="C265" s="72">
        <v>9332.7256892999994</v>
      </c>
      <c r="D265" s="72">
        <v>8688.2965650000006</v>
      </c>
      <c r="E265" s="72">
        <v>6.4000728000000002</v>
      </c>
      <c r="F265" s="72">
        <v>6.8747796000000001</v>
      </c>
      <c r="G265" s="72">
        <v>13.3051201</v>
      </c>
      <c r="H265" s="10"/>
      <c r="I265" s="72">
        <v>4.6873027</v>
      </c>
      <c r="J265" s="72">
        <v>8.6312844000000002</v>
      </c>
    </row>
    <row r="266" spans="1:10" x14ac:dyDescent="0.25">
      <c r="A266" s="8">
        <v>36404</v>
      </c>
      <c r="B266" s="72">
        <v>568.46739830000001</v>
      </c>
      <c r="C266" s="72">
        <v>9360.5195198000001</v>
      </c>
      <c r="D266" s="72">
        <v>8701.4705321000001</v>
      </c>
      <c r="E266" s="72">
        <v>6.0730326000000003</v>
      </c>
      <c r="F266" s="72">
        <v>6.5330038000000004</v>
      </c>
      <c r="G266" s="72">
        <v>13.1137634</v>
      </c>
      <c r="H266" s="10"/>
      <c r="I266" s="72">
        <v>4.1561037000000001</v>
      </c>
      <c r="J266" s="72">
        <v>8.5541523999999995</v>
      </c>
    </row>
    <row r="267" spans="1:10" x14ac:dyDescent="0.25">
      <c r="A267" s="8">
        <v>36434</v>
      </c>
      <c r="B267" s="72">
        <v>599.25046320000001</v>
      </c>
      <c r="C267" s="72">
        <v>9376.9899530999992</v>
      </c>
      <c r="D267" s="72">
        <v>8741.6292923000001</v>
      </c>
      <c r="E267" s="72">
        <v>6.3906485000000002</v>
      </c>
      <c r="F267" s="72">
        <v>6.8551346999999998</v>
      </c>
      <c r="G267" s="72">
        <v>13.1663906</v>
      </c>
      <c r="H267" s="10"/>
      <c r="I267" s="72">
        <v>4.6317956999999996</v>
      </c>
      <c r="J267" s="72">
        <v>8.6556835999999997</v>
      </c>
    </row>
    <row r="268" spans="1:10" x14ac:dyDescent="0.25">
      <c r="A268" s="8">
        <v>36465</v>
      </c>
      <c r="B268" s="72">
        <v>609.01100159999999</v>
      </c>
      <c r="C268" s="72">
        <v>9354.0949361000003</v>
      </c>
      <c r="D268" s="72">
        <v>8751.7464848</v>
      </c>
      <c r="E268" s="72">
        <v>6.5106352000000003</v>
      </c>
      <c r="F268" s="72">
        <v>6.9587367999999996</v>
      </c>
      <c r="G268" s="72">
        <v>12.950044500000001</v>
      </c>
      <c r="H268" s="10"/>
      <c r="I268" s="72">
        <v>4.6657264999999999</v>
      </c>
      <c r="J268" s="72">
        <v>8.8839401000000002</v>
      </c>
    </row>
    <row r="269" spans="1:10" x14ac:dyDescent="0.25">
      <c r="A269" s="8">
        <v>36495</v>
      </c>
      <c r="B269" s="72">
        <v>598.41483840000001</v>
      </c>
      <c r="C269" s="72">
        <v>9415.3394363000007</v>
      </c>
      <c r="D269" s="72">
        <v>8786.0390647000004</v>
      </c>
      <c r="E269" s="72">
        <v>6.3557436999999997</v>
      </c>
      <c r="F269" s="72">
        <v>6.8109739999999999</v>
      </c>
      <c r="G269" s="72">
        <v>13.039521499999999</v>
      </c>
      <c r="H269" s="10"/>
      <c r="I269" s="72">
        <v>4.7131838000000004</v>
      </c>
      <c r="J269" s="72">
        <v>8.4644210999999991</v>
      </c>
    </row>
    <row r="270" spans="1:10" x14ac:dyDescent="0.25">
      <c r="A270" s="8">
        <v>36526</v>
      </c>
      <c r="B270" s="72">
        <v>597.69852300000002</v>
      </c>
      <c r="C270" s="72">
        <v>9372.3779286999998</v>
      </c>
      <c r="D270" s="72">
        <v>8738.1201627999999</v>
      </c>
      <c r="E270" s="72">
        <v>6.3772345000000001</v>
      </c>
      <c r="F270" s="72">
        <v>6.8401271000000001</v>
      </c>
      <c r="G270" s="72">
        <v>13.1445434</v>
      </c>
      <c r="H270" s="10"/>
      <c r="I270" s="72">
        <v>4.7765737000000001</v>
      </c>
      <c r="J270" s="72">
        <v>8.4380646000000006</v>
      </c>
    </row>
    <row r="271" spans="1:10" x14ac:dyDescent="0.25">
      <c r="A271" s="8">
        <v>36557</v>
      </c>
      <c r="B271" s="72">
        <v>606.46039499999995</v>
      </c>
      <c r="C271" s="72">
        <v>9412.0833667999996</v>
      </c>
      <c r="D271" s="72">
        <v>8789.1561751999998</v>
      </c>
      <c r="E271" s="72">
        <v>6.4434234999999997</v>
      </c>
      <c r="F271" s="72">
        <v>6.9000981000000001</v>
      </c>
      <c r="G271" s="72">
        <v>13.0618009</v>
      </c>
      <c r="H271" s="10"/>
      <c r="I271" s="72">
        <v>5.0113247999999997</v>
      </c>
      <c r="J271" s="72">
        <v>8.2832448999999997</v>
      </c>
    </row>
    <row r="272" spans="1:10" x14ac:dyDescent="0.25">
      <c r="A272" s="8">
        <v>36586</v>
      </c>
      <c r="B272" s="72">
        <v>543.01604540000005</v>
      </c>
      <c r="C272" s="72">
        <v>9457.9798983000001</v>
      </c>
      <c r="D272" s="72">
        <v>8837.1165615999998</v>
      </c>
      <c r="E272" s="72">
        <v>5.7413533000000001</v>
      </c>
      <c r="F272" s="72">
        <v>6.1447196999999996</v>
      </c>
      <c r="G272" s="72">
        <v>12.305792500000001</v>
      </c>
      <c r="H272" s="10"/>
      <c r="I272" s="72">
        <v>4.3000603000000002</v>
      </c>
      <c r="J272" s="72">
        <v>7.5780889</v>
      </c>
    </row>
    <row r="273" spans="1:10" x14ac:dyDescent="0.25">
      <c r="A273" s="8">
        <v>36617</v>
      </c>
      <c r="B273" s="72">
        <v>561.10627209999996</v>
      </c>
      <c r="C273" s="72">
        <v>9478.3031592000007</v>
      </c>
      <c r="D273" s="72">
        <v>8873.9937153999999</v>
      </c>
      <c r="E273" s="72">
        <v>5.9199020999999998</v>
      </c>
      <c r="F273" s="72">
        <v>6.3230411000000002</v>
      </c>
      <c r="G273" s="72">
        <v>12.2956155</v>
      </c>
      <c r="H273" s="10"/>
      <c r="I273" s="72">
        <v>4.3734314000000003</v>
      </c>
      <c r="J273" s="72">
        <v>7.8890111000000003</v>
      </c>
    </row>
    <row r="274" spans="1:10" x14ac:dyDescent="0.25">
      <c r="A274" s="8">
        <v>36647</v>
      </c>
      <c r="B274" s="72">
        <v>607.29437680000001</v>
      </c>
      <c r="C274" s="72">
        <v>9478.0184078000002</v>
      </c>
      <c r="D274" s="72">
        <v>8870.1279307000004</v>
      </c>
      <c r="E274" s="72">
        <v>6.4073982000000003</v>
      </c>
      <c r="F274" s="72">
        <v>6.8465119999999997</v>
      </c>
      <c r="G274" s="72">
        <v>12.8210856</v>
      </c>
      <c r="H274" s="10"/>
      <c r="I274" s="72">
        <v>4.6067502999999999</v>
      </c>
      <c r="J274" s="72">
        <v>8.6985481</v>
      </c>
    </row>
    <row r="275" spans="1:10" x14ac:dyDescent="0.25">
      <c r="A275" s="8">
        <v>36678</v>
      </c>
      <c r="B275" s="72">
        <v>562.6899578</v>
      </c>
      <c r="C275" s="72">
        <v>9490.6126488999998</v>
      </c>
      <c r="D275" s="72">
        <v>8910.3229664999999</v>
      </c>
      <c r="E275" s="72">
        <v>5.9289107999999997</v>
      </c>
      <c r="F275" s="72">
        <v>6.3150344</v>
      </c>
      <c r="G275" s="72">
        <v>12.043265099999999</v>
      </c>
      <c r="H275" s="10"/>
      <c r="I275" s="72">
        <v>4.3853587999999997</v>
      </c>
      <c r="J275" s="72">
        <v>7.8933418</v>
      </c>
    </row>
    <row r="276" spans="1:10" x14ac:dyDescent="0.25">
      <c r="A276" s="8">
        <v>36708</v>
      </c>
      <c r="B276" s="72">
        <v>545.44896170000004</v>
      </c>
      <c r="C276" s="72">
        <v>9561.4229343000006</v>
      </c>
      <c r="D276" s="72">
        <v>8992.1863644000005</v>
      </c>
      <c r="E276" s="72">
        <v>5.7046840000000003</v>
      </c>
      <c r="F276" s="72">
        <v>6.0658101999999996</v>
      </c>
      <c r="G276" s="72">
        <v>11.658155300000001</v>
      </c>
      <c r="H276" s="10"/>
      <c r="I276" s="72">
        <v>4.2330945</v>
      </c>
      <c r="J276" s="72">
        <v>7.5743627</v>
      </c>
    </row>
    <row r="277" spans="1:10" x14ac:dyDescent="0.25">
      <c r="A277" s="8">
        <v>36739</v>
      </c>
      <c r="B277" s="72">
        <v>624.00348610000003</v>
      </c>
      <c r="C277" s="72">
        <v>9568.1064810000007</v>
      </c>
      <c r="D277" s="72">
        <v>8989.1644629000002</v>
      </c>
      <c r="E277" s="72">
        <v>6.5217029999999996</v>
      </c>
      <c r="F277" s="72">
        <v>6.9417296000000004</v>
      </c>
      <c r="G277" s="72">
        <v>12.5724511</v>
      </c>
      <c r="H277" s="10"/>
      <c r="I277" s="72">
        <v>5.0760687000000004</v>
      </c>
      <c r="J277" s="72">
        <v>8.3467316999999994</v>
      </c>
    </row>
    <row r="278" spans="1:10" x14ac:dyDescent="0.25">
      <c r="A278" s="8">
        <v>36770</v>
      </c>
      <c r="B278" s="72">
        <v>584.2169384</v>
      </c>
      <c r="C278" s="72">
        <v>9555.1356376000003</v>
      </c>
      <c r="D278" s="72">
        <v>8985.3975812999997</v>
      </c>
      <c r="E278" s="72">
        <v>6.1141668999999998</v>
      </c>
      <c r="F278" s="72">
        <v>6.5018485000000004</v>
      </c>
      <c r="G278" s="72">
        <v>12.0768039</v>
      </c>
      <c r="H278" s="10"/>
      <c r="I278" s="72">
        <v>4.5514030999999999</v>
      </c>
      <c r="J278" s="72">
        <v>8.1006774000000004</v>
      </c>
    </row>
    <row r="279" spans="1:10" x14ac:dyDescent="0.25">
      <c r="A279" s="8">
        <v>36800</v>
      </c>
      <c r="B279" s="72">
        <v>632.66073119999999</v>
      </c>
      <c r="C279" s="72">
        <v>9533.4806712000009</v>
      </c>
      <c r="D279" s="72">
        <v>8960.5909415999995</v>
      </c>
      <c r="E279" s="72">
        <v>6.6361987999999998</v>
      </c>
      <c r="F279" s="72">
        <v>7.0604800000000001</v>
      </c>
      <c r="G279" s="72">
        <v>12.645438800000001</v>
      </c>
      <c r="H279" s="10"/>
      <c r="I279" s="72">
        <v>5.3899163999999997</v>
      </c>
      <c r="J279" s="72">
        <v>8.2212435999999993</v>
      </c>
    </row>
    <row r="280" spans="1:10" x14ac:dyDescent="0.25">
      <c r="A280" s="8">
        <v>36831</v>
      </c>
      <c r="B280" s="72">
        <v>640.84718369999996</v>
      </c>
      <c r="C280" s="72">
        <v>9497.9719841000006</v>
      </c>
      <c r="D280" s="72">
        <v>8903.2922159000009</v>
      </c>
      <c r="E280" s="72">
        <v>6.7472002</v>
      </c>
      <c r="F280" s="72">
        <v>7.1978676000000004</v>
      </c>
      <c r="G280" s="72">
        <v>13.008323799999999</v>
      </c>
      <c r="H280" s="10"/>
      <c r="I280" s="72">
        <v>5.2915953</v>
      </c>
      <c r="J280" s="72">
        <v>8.6078399999999995</v>
      </c>
    </row>
    <row r="281" spans="1:10" x14ac:dyDescent="0.25">
      <c r="A281" s="8">
        <v>36861</v>
      </c>
      <c r="B281" s="72">
        <v>625.38453000000004</v>
      </c>
      <c r="C281" s="72">
        <v>9540.2706706000008</v>
      </c>
      <c r="D281" s="72">
        <v>8944.6474601999998</v>
      </c>
      <c r="E281" s="72">
        <v>6.5552073999999996</v>
      </c>
      <c r="F281" s="72">
        <v>6.9917179999999997</v>
      </c>
      <c r="G281" s="72">
        <v>12.798460199999999</v>
      </c>
      <c r="H281" s="10"/>
      <c r="I281" s="72">
        <v>4.9542390999999997</v>
      </c>
      <c r="J281" s="72">
        <v>8.5930070999999995</v>
      </c>
    </row>
    <row r="282" spans="1:10" x14ac:dyDescent="0.25">
      <c r="A282" s="8">
        <v>36892</v>
      </c>
      <c r="B282" s="72">
        <v>632.38294429999996</v>
      </c>
      <c r="C282" s="72">
        <v>9539.4571708000003</v>
      </c>
      <c r="D282" s="72">
        <v>8953.7640277999999</v>
      </c>
      <c r="E282" s="72">
        <v>6.6291292000000004</v>
      </c>
      <c r="F282" s="72">
        <v>7.0627608999999998</v>
      </c>
      <c r="G282" s="72">
        <v>12.7688197</v>
      </c>
      <c r="H282" s="10"/>
      <c r="I282" s="72">
        <v>5.1728816999999996</v>
      </c>
      <c r="J282" s="72">
        <v>8.4813033000000004</v>
      </c>
    </row>
    <row r="283" spans="1:10" x14ac:dyDescent="0.25">
      <c r="A283" s="8">
        <v>36923</v>
      </c>
      <c r="B283" s="72">
        <v>630.20976929999995</v>
      </c>
      <c r="C283" s="72">
        <v>9576.8756228999991</v>
      </c>
      <c r="D283" s="72">
        <v>8954.2662827999993</v>
      </c>
      <c r="E283" s="72">
        <v>6.5805362000000001</v>
      </c>
      <c r="F283" s="72">
        <v>7.0380950000000002</v>
      </c>
      <c r="G283" s="72">
        <v>13.0817101</v>
      </c>
      <c r="H283" s="10"/>
      <c r="I283" s="72">
        <v>5.1747037000000002</v>
      </c>
      <c r="J283" s="72">
        <v>8.3580076999999999</v>
      </c>
    </row>
    <row r="284" spans="1:10" x14ac:dyDescent="0.25">
      <c r="A284" s="8">
        <v>36951</v>
      </c>
      <c r="B284" s="72">
        <v>635.11423879999995</v>
      </c>
      <c r="C284" s="72">
        <v>9582.8979641999995</v>
      </c>
      <c r="D284" s="72">
        <v>8964.0191197999993</v>
      </c>
      <c r="E284" s="72">
        <v>6.6275801000000003</v>
      </c>
      <c r="F284" s="72">
        <v>7.0851503999999998</v>
      </c>
      <c r="G284" s="72">
        <v>13.0857397</v>
      </c>
      <c r="H284" s="10"/>
      <c r="I284" s="72">
        <v>5.2365468999999996</v>
      </c>
      <c r="J284" s="72">
        <v>8.3715802000000004</v>
      </c>
    </row>
    <row r="285" spans="1:10" x14ac:dyDescent="0.25">
      <c r="A285" s="8">
        <v>36982</v>
      </c>
      <c r="B285" s="72">
        <v>610.02502860000004</v>
      </c>
      <c r="C285" s="72">
        <v>9670.7672419999999</v>
      </c>
      <c r="D285" s="72">
        <v>9014.9243936000003</v>
      </c>
      <c r="E285" s="72">
        <v>6.3079279000000001</v>
      </c>
      <c r="F285" s="72">
        <v>6.7668347000000004</v>
      </c>
      <c r="G285" s="72">
        <v>13.0896323</v>
      </c>
      <c r="H285" s="10"/>
      <c r="I285" s="72">
        <v>4.9659883000000002</v>
      </c>
      <c r="J285" s="72">
        <v>7.9833898000000003</v>
      </c>
    </row>
    <row r="286" spans="1:10" x14ac:dyDescent="0.25">
      <c r="A286" s="8">
        <v>37012</v>
      </c>
      <c r="B286" s="72">
        <v>602.97129050000001</v>
      </c>
      <c r="C286" s="72">
        <v>9674.9147783999997</v>
      </c>
      <c r="D286" s="72">
        <v>9008.1053253999999</v>
      </c>
      <c r="E286" s="72">
        <v>6.2323162999999999</v>
      </c>
      <c r="F286" s="72">
        <v>6.6936527999999997</v>
      </c>
      <c r="G286" s="72">
        <v>13.124464400000001</v>
      </c>
      <c r="H286" s="10"/>
      <c r="I286" s="72">
        <v>5.0277327999999999</v>
      </c>
      <c r="J286" s="72">
        <v>7.7380484999999997</v>
      </c>
    </row>
    <row r="287" spans="1:10" x14ac:dyDescent="0.25">
      <c r="A287" s="8">
        <v>37043</v>
      </c>
      <c r="B287" s="72">
        <v>616.04455259999997</v>
      </c>
      <c r="C287" s="72">
        <v>9675.7218023999994</v>
      </c>
      <c r="D287" s="72">
        <v>9004.9944173000004</v>
      </c>
      <c r="E287" s="72">
        <v>6.3669105999999998</v>
      </c>
      <c r="F287" s="72">
        <v>6.8411431</v>
      </c>
      <c r="G287" s="72">
        <v>13.2989762</v>
      </c>
      <c r="H287" s="10"/>
      <c r="I287" s="72">
        <v>5.1777851000000004</v>
      </c>
      <c r="J287" s="72">
        <v>7.8544274999999999</v>
      </c>
    </row>
    <row r="288" spans="1:10" x14ac:dyDescent="0.25">
      <c r="A288" s="8">
        <v>37073</v>
      </c>
      <c r="B288" s="72">
        <v>631.13186480000002</v>
      </c>
      <c r="C288" s="72">
        <v>9691.3875289000007</v>
      </c>
      <c r="D288" s="72">
        <v>9024.7003026000002</v>
      </c>
      <c r="E288" s="72">
        <v>6.5122961999999998</v>
      </c>
      <c r="F288" s="72">
        <v>6.9933831</v>
      </c>
      <c r="G288" s="72">
        <v>13.3914683</v>
      </c>
      <c r="H288" s="10"/>
      <c r="I288" s="72">
        <v>5.1836450999999997</v>
      </c>
      <c r="J288" s="72">
        <v>8.1858795000000004</v>
      </c>
    </row>
    <row r="289" spans="1:10" x14ac:dyDescent="0.25">
      <c r="A289" s="8">
        <v>37104</v>
      </c>
      <c r="B289" s="72">
        <v>639.15188620000004</v>
      </c>
      <c r="C289" s="72">
        <v>9715.5716396000007</v>
      </c>
      <c r="D289" s="72">
        <v>9047.1171756999993</v>
      </c>
      <c r="E289" s="72">
        <v>6.5786338999999998</v>
      </c>
      <c r="F289" s="72">
        <v>7.0647022000000002</v>
      </c>
      <c r="G289" s="72">
        <v>13.458872</v>
      </c>
      <c r="H289" s="10"/>
      <c r="I289" s="72">
        <v>5.3324847999999996</v>
      </c>
      <c r="J289" s="72">
        <v>8.1398048000000003</v>
      </c>
    </row>
    <row r="290" spans="1:10" x14ac:dyDescent="0.25">
      <c r="A290" s="8">
        <v>37135</v>
      </c>
      <c r="B290" s="72">
        <v>645.2181521</v>
      </c>
      <c r="C290" s="72">
        <v>9689.8676811000005</v>
      </c>
      <c r="D290" s="72">
        <v>9026.9973527999991</v>
      </c>
      <c r="E290" s="72">
        <v>6.6586889999999999</v>
      </c>
      <c r="F290" s="72">
        <v>7.1476496999999997</v>
      </c>
      <c r="G290" s="72">
        <v>13.499549500000001</v>
      </c>
      <c r="H290" s="10"/>
      <c r="I290" s="72">
        <v>5.2210402</v>
      </c>
      <c r="J290" s="72">
        <v>8.4698720999999999</v>
      </c>
    </row>
    <row r="291" spans="1:10" x14ac:dyDescent="0.25">
      <c r="A291" s="8">
        <v>37165</v>
      </c>
      <c r="B291" s="72">
        <v>642.57128499999999</v>
      </c>
      <c r="C291" s="72">
        <v>9747.1844308</v>
      </c>
      <c r="D291" s="72">
        <v>9046.0908108999993</v>
      </c>
      <c r="E291" s="72">
        <v>6.5923784000000003</v>
      </c>
      <c r="F291" s="72">
        <v>7.1033035</v>
      </c>
      <c r="G291" s="72">
        <v>13.7851593</v>
      </c>
      <c r="H291" s="10"/>
      <c r="I291" s="72">
        <v>5.2271231</v>
      </c>
      <c r="J291" s="72">
        <v>8.3067536000000004</v>
      </c>
    </row>
    <row r="292" spans="1:10" x14ac:dyDescent="0.25">
      <c r="A292" s="8">
        <v>37196</v>
      </c>
      <c r="B292" s="72">
        <v>636.98089200000004</v>
      </c>
      <c r="C292" s="72">
        <v>9749.5531530999997</v>
      </c>
      <c r="D292" s="72">
        <v>9078.5530349000001</v>
      </c>
      <c r="E292" s="72">
        <v>6.5334367999999996</v>
      </c>
      <c r="F292" s="72">
        <v>7.0163262</v>
      </c>
      <c r="G292" s="72">
        <v>13.415804700000001</v>
      </c>
      <c r="H292" s="10"/>
      <c r="I292" s="72">
        <v>5.1747208999999996</v>
      </c>
      <c r="J292" s="72">
        <v>8.2388911</v>
      </c>
    </row>
    <row r="293" spans="1:10" x14ac:dyDescent="0.25">
      <c r="A293" s="8">
        <v>37226</v>
      </c>
      <c r="B293" s="72">
        <v>636.15232690000005</v>
      </c>
      <c r="C293" s="72">
        <v>9732.8504348999995</v>
      </c>
      <c r="D293" s="72">
        <v>9065.1131647000002</v>
      </c>
      <c r="E293" s="72">
        <v>6.5361358999999997</v>
      </c>
      <c r="F293" s="72">
        <v>7.0175884000000002</v>
      </c>
      <c r="G293" s="72">
        <v>13.3967907</v>
      </c>
      <c r="H293" s="10"/>
      <c r="I293" s="72">
        <v>5.1493580000000003</v>
      </c>
      <c r="J293" s="72">
        <v>8.2760239999999996</v>
      </c>
    </row>
    <row r="294" spans="1:10" x14ac:dyDescent="0.25">
      <c r="A294" s="8">
        <v>37257</v>
      </c>
      <c r="B294" s="72">
        <v>642.53867439999999</v>
      </c>
      <c r="C294" s="72">
        <v>9761.4565547000002</v>
      </c>
      <c r="D294" s="72">
        <v>9086.7094144000002</v>
      </c>
      <c r="E294" s="72">
        <v>6.5824056999999998</v>
      </c>
      <c r="F294" s="72">
        <v>7.0711921000000002</v>
      </c>
      <c r="G294" s="72">
        <v>13.494767</v>
      </c>
      <c r="H294" s="10"/>
      <c r="I294" s="72">
        <v>5.1492152000000004</v>
      </c>
      <c r="J294" s="72">
        <v>8.3733772999999996</v>
      </c>
    </row>
    <row r="295" spans="1:10" x14ac:dyDescent="0.25">
      <c r="A295" s="8">
        <v>37288</v>
      </c>
      <c r="B295" s="72">
        <v>642.18358109999997</v>
      </c>
      <c r="C295" s="72">
        <v>9765.2159800999998</v>
      </c>
      <c r="D295" s="72">
        <v>9126.9928825000006</v>
      </c>
      <c r="E295" s="72">
        <v>6.5762352999999996</v>
      </c>
      <c r="F295" s="72">
        <v>7.0360915999999998</v>
      </c>
      <c r="G295" s="72">
        <v>13.111913599999999</v>
      </c>
      <c r="H295" s="10"/>
      <c r="I295" s="72">
        <v>5.1295659999999996</v>
      </c>
      <c r="J295" s="72">
        <v>8.3986063000000009</v>
      </c>
    </row>
    <row r="296" spans="1:10" x14ac:dyDescent="0.25">
      <c r="A296" s="8">
        <v>37316</v>
      </c>
      <c r="B296" s="72">
        <v>633.02477799999997</v>
      </c>
      <c r="C296" s="72">
        <v>9759.8491073000005</v>
      </c>
      <c r="D296" s="72">
        <v>9132.3206532999993</v>
      </c>
      <c r="E296" s="72">
        <v>6.4860099</v>
      </c>
      <c r="F296" s="72">
        <v>6.9316968000000001</v>
      </c>
      <c r="G296" s="72">
        <v>12.915704099999999</v>
      </c>
      <c r="H296" s="10"/>
      <c r="I296" s="72">
        <v>5.0622188000000001</v>
      </c>
      <c r="J296" s="72">
        <v>8.2799043999999995</v>
      </c>
    </row>
    <row r="297" spans="1:10" x14ac:dyDescent="0.25">
      <c r="A297" s="8">
        <v>37347</v>
      </c>
      <c r="B297" s="72">
        <v>625.81263869999998</v>
      </c>
      <c r="C297" s="72">
        <v>9737.4402496000002</v>
      </c>
      <c r="D297" s="72">
        <v>9119.6201968000005</v>
      </c>
      <c r="E297" s="72">
        <v>6.4268701000000004</v>
      </c>
      <c r="F297" s="72">
        <v>6.8622664999999996</v>
      </c>
      <c r="G297" s="72">
        <v>12.7716593</v>
      </c>
      <c r="H297" s="10"/>
      <c r="I297" s="72">
        <v>4.9594253999999998</v>
      </c>
      <c r="J297" s="72">
        <v>8.2839025999999993</v>
      </c>
    </row>
    <row r="298" spans="1:10" x14ac:dyDescent="0.25">
      <c r="A298" s="8">
        <v>37377</v>
      </c>
      <c r="B298" s="72">
        <v>615.11942629999999</v>
      </c>
      <c r="C298" s="72">
        <v>9756.9642973999999</v>
      </c>
      <c r="D298" s="72">
        <v>9135.2788166999999</v>
      </c>
      <c r="E298" s="72">
        <v>6.3044140000000004</v>
      </c>
      <c r="F298" s="72">
        <v>6.7334499000000001</v>
      </c>
      <c r="G298" s="72">
        <v>12.676124099999999</v>
      </c>
      <c r="H298" s="10"/>
      <c r="I298" s="72">
        <v>4.8030799999999996</v>
      </c>
      <c r="J298" s="72">
        <v>8.2051338999999999</v>
      </c>
    </row>
    <row r="299" spans="1:10" x14ac:dyDescent="0.25">
      <c r="A299" s="8">
        <v>37408</v>
      </c>
      <c r="B299" s="72">
        <v>606.22622139999999</v>
      </c>
      <c r="C299" s="72">
        <v>9797.6686716000004</v>
      </c>
      <c r="D299" s="72">
        <v>9161.3078526000008</v>
      </c>
      <c r="E299" s="72">
        <v>6.1874538000000001</v>
      </c>
      <c r="F299" s="72">
        <v>6.6172453999999998</v>
      </c>
      <c r="G299" s="72">
        <v>12.682476599999999</v>
      </c>
      <c r="H299" s="10"/>
      <c r="I299" s="72">
        <v>4.6357239000000003</v>
      </c>
      <c r="J299" s="72">
        <v>8.1423252999999995</v>
      </c>
    </row>
    <row r="300" spans="1:10" x14ac:dyDescent="0.25">
      <c r="A300" s="8">
        <v>37438</v>
      </c>
      <c r="B300" s="72">
        <v>616.75791949999996</v>
      </c>
      <c r="C300" s="72">
        <v>9771.1079647999995</v>
      </c>
      <c r="D300" s="72">
        <v>9167.3474571999996</v>
      </c>
      <c r="E300" s="72">
        <v>6.3120571999999999</v>
      </c>
      <c r="F300" s="72">
        <v>6.7277686000000001</v>
      </c>
      <c r="G300" s="72">
        <v>12.4910955</v>
      </c>
      <c r="H300" s="10"/>
      <c r="I300" s="72">
        <v>4.8733010999999999</v>
      </c>
      <c r="J300" s="72">
        <v>8.1212178000000002</v>
      </c>
    </row>
    <row r="301" spans="1:10" x14ac:dyDescent="0.25">
      <c r="A301" s="8">
        <v>37469</v>
      </c>
      <c r="B301" s="72">
        <v>619.26749470000004</v>
      </c>
      <c r="C301" s="72">
        <v>9849.6167628000003</v>
      </c>
      <c r="D301" s="72">
        <v>9224.3317743999996</v>
      </c>
      <c r="E301" s="72">
        <v>6.2872243000000001</v>
      </c>
      <c r="F301" s="72">
        <v>6.7134131000000004</v>
      </c>
      <c r="G301" s="72">
        <v>12.6355422</v>
      </c>
      <c r="H301" s="10"/>
      <c r="I301" s="72">
        <v>4.8313845999999998</v>
      </c>
      <c r="J301" s="72">
        <v>8.1032296000000006</v>
      </c>
    </row>
    <row r="302" spans="1:10" x14ac:dyDescent="0.25">
      <c r="A302" s="8">
        <v>37500</v>
      </c>
      <c r="B302" s="72">
        <v>612.94137009999997</v>
      </c>
      <c r="C302" s="72">
        <v>9847.5188309000005</v>
      </c>
      <c r="D302" s="72">
        <v>9226.0123910999991</v>
      </c>
      <c r="E302" s="72">
        <v>6.2243228999999998</v>
      </c>
      <c r="F302" s="72">
        <v>6.6436218</v>
      </c>
      <c r="G302" s="72">
        <v>12.535622699999999</v>
      </c>
      <c r="H302" s="10"/>
      <c r="I302" s="72">
        <v>4.7598450999999997</v>
      </c>
      <c r="J302" s="72">
        <v>8.0446334999999998</v>
      </c>
    </row>
    <row r="303" spans="1:10" x14ac:dyDescent="0.25">
      <c r="A303" s="8">
        <v>37530</v>
      </c>
      <c r="B303" s="72">
        <v>601.30046879999998</v>
      </c>
      <c r="C303" s="72">
        <v>9837.5832573999996</v>
      </c>
      <c r="D303" s="72">
        <v>9234.7727367999996</v>
      </c>
      <c r="E303" s="72">
        <v>6.1122782999999998</v>
      </c>
      <c r="F303" s="72">
        <v>6.5112644</v>
      </c>
      <c r="G303" s="72">
        <v>12.2399065</v>
      </c>
      <c r="H303" s="10"/>
      <c r="I303" s="72">
        <v>4.7591761999999997</v>
      </c>
      <c r="J303" s="72">
        <v>7.7913052</v>
      </c>
    </row>
    <row r="304" spans="1:10" x14ac:dyDescent="0.25">
      <c r="A304" s="8">
        <v>37561</v>
      </c>
      <c r="B304" s="72">
        <v>582.27747120000004</v>
      </c>
      <c r="C304" s="72">
        <v>9893.8509040000008</v>
      </c>
      <c r="D304" s="72">
        <v>9284.2232542000002</v>
      </c>
      <c r="E304" s="72">
        <v>5.8852460999999998</v>
      </c>
      <c r="F304" s="72">
        <v>6.2716874999999996</v>
      </c>
      <c r="G304" s="72">
        <v>12.046928299999999</v>
      </c>
      <c r="H304" s="10"/>
      <c r="I304" s="72">
        <v>4.5391561999999999</v>
      </c>
      <c r="J304" s="72">
        <v>7.5547534000000001</v>
      </c>
    </row>
    <row r="305" spans="1:10" x14ac:dyDescent="0.25">
      <c r="A305" s="8">
        <v>37591</v>
      </c>
      <c r="B305" s="72">
        <v>609.54900689999999</v>
      </c>
      <c r="C305" s="72">
        <v>9942.3409068000001</v>
      </c>
      <c r="D305" s="72">
        <v>9327.7585046000004</v>
      </c>
      <c r="E305" s="72">
        <v>6.1308398999999998</v>
      </c>
      <c r="F305" s="72">
        <v>6.5347854999999999</v>
      </c>
      <c r="G305" s="72">
        <v>12.3123057</v>
      </c>
      <c r="H305" s="10"/>
      <c r="I305" s="72">
        <v>4.6972554000000004</v>
      </c>
      <c r="J305" s="72">
        <v>7.9045662999999999</v>
      </c>
    </row>
    <row r="306" spans="1:10" x14ac:dyDescent="0.25">
      <c r="A306" s="8">
        <v>37622</v>
      </c>
      <c r="B306" s="72">
        <v>649.96316049999996</v>
      </c>
      <c r="C306" s="72">
        <v>9988.4548632999995</v>
      </c>
      <c r="D306" s="72">
        <v>9381.1337445000008</v>
      </c>
      <c r="E306" s="72">
        <v>6.5071441999999999</v>
      </c>
      <c r="F306" s="72">
        <v>6.9284074000000002</v>
      </c>
      <c r="G306" s="72">
        <v>12.587375099999999</v>
      </c>
      <c r="H306" s="10"/>
      <c r="I306" s="72">
        <v>4.9168474</v>
      </c>
      <c r="J306" s="72">
        <v>8.4633787999999992</v>
      </c>
    </row>
    <row r="307" spans="1:10" x14ac:dyDescent="0.25">
      <c r="A307" s="8">
        <v>37653</v>
      </c>
      <c r="B307" s="72">
        <v>682.46426059999999</v>
      </c>
      <c r="C307" s="72">
        <v>10001.642374700001</v>
      </c>
      <c r="D307" s="72">
        <v>9406.1212687000007</v>
      </c>
      <c r="E307" s="72">
        <v>6.8235219000000003</v>
      </c>
      <c r="F307" s="72">
        <v>7.2555332999999997</v>
      </c>
      <c r="G307" s="72">
        <v>12.7777551</v>
      </c>
      <c r="H307" s="10"/>
      <c r="I307" s="72">
        <v>5.1374677000000002</v>
      </c>
      <c r="J307" s="72">
        <v>8.8976662999999991</v>
      </c>
    </row>
    <row r="308" spans="1:10" x14ac:dyDescent="0.25">
      <c r="A308" s="8">
        <v>37681</v>
      </c>
      <c r="B308" s="72">
        <v>693.36252200000001</v>
      </c>
      <c r="C308" s="72">
        <v>9971.0999312000004</v>
      </c>
      <c r="D308" s="72">
        <v>9359.8100949</v>
      </c>
      <c r="E308" s="72">
        <v>6.9537215000000003</v>
      </c>
      <c r="F308" s="72">
        <v>7.4078695999999997</v>
      </c>
      <c r="G308" s="72">
        <v>13.084337400000001</v>
      </c>
      <c r="H308" s="10"/>
      <c r="I308" s="72">
        <v>5.2103498999999998</v>
      </c>
      <c r="J308" s="72">
        <v>9.1051786999999997</v>
      </c>
    </row>
    <row r="309" spans="1:10" x14ac:dyDescent="0.25">
      <c r="A309" s="8">
        <v>37712</v>
      </c>
      <c r="B309" s="72">
        <v>711.57444810000004</v>
      </c>
      <c r="C309" s="72">
        <v>9958.3397643999997</v>
      </c>
      <c r="D309" s="72">
        <v>9357.9674458999998</v>
      </c>
      <c r="E309" s="72">
        <v>7.1455128999999999</v>
      </c>
      <c r="F309" s="72">
        <v>7.6039422999999999</v>
      </c>
      <c r="G309" s="72">
        <v>13.174352300000001</v>
      </c>
      <c r="H309" s="10"/>
      <c r="I309" s="72">
        <v>5.3006463999999998</v>
      </c>
      <c r="J309" s="72">
        <v>9.4164165999999998</v>
      </c>
    </row>
    <row r="310" spans="1:10" x14ac:dyDescent="0.25">
      <c r="A310" s="8">
        <v>37742</v>
      </c>
      <c r="B310" s="72">
        <v>708.68072629999995</v>
      </c>
      <c r="C310" s="72">
        <v>9981.3558474000001</v>
      </c>
      <c r="D310" s="72">
        <v>9375.6597063999998</v>
      </c>
      <c r="E310" s="72">
        <v>7.1000446999999998</v>
      </c>
      <c r="F310" s="72">
        <v>7.5587292000000001</v>
      </c>
      <c r="G310" s="72">
        <v>13.1683199</v>
      </c>
      <c r="H310" s="10"/>
      <c r="I310" s="72">
        <v>5.2372709000000004</v>
      </c>
      <c r="J310" s="72">
        <v>9.3836163999999993</v>
      </c>
    </row>
    <row r="311" spans="1:10" x14ac:dyDescent="0.25">
      <c r="A311" s="8">
        <v>37773</v>
      </c>
      <c r="B311" s="72">
        <v>710.23559160000002</v>
      </c>
      <c r="C311" s="72">
        <v>9954.9918259999995</v>
      </c>
      <c r="D311" s="72">
        <v>9352.3232026999995</v>
      </c>
      <c r="E311" s="72">
        <v>7.1344668000000002</v>
      </c>
      <c r="F311" s="72">
        <v>7.5942156000000001</v>
      </c>
      <c r="G311" s="72">
        <v>13.188400700000001</v>
      </c>
      <c r="H311" s="10"/>
      <c r="I311" s="72">
        <v>5.2526323000000001</v>
      </c>
      <c r="J311" s="72">
        <v>9.4502460999999993</v>
      </c>
    </row>
    <row r="312" spans="1:10" x14ac:dyDescent="0.25">
      <c r="A312" s="8">
        <v>37803</v>
      </c>
      <c r="B312" s="72">
        <v>697.9442636</v>
      </c>
      <c r="C312" s="72">
        <v>9953.3100837999991</v>
      </c>
      <c r="D312" s="72">
        <v>9343.4548775999992</v>
      </c>
      <c r="E312" s="72">
        <v>7.0121824999999998</v>
      </c>
      <c r="F312" s="72">
        <v>7.4698735000000003</v>
      </c>
      <c r="G312" s="72">
        <v>13.1393422</v>
      </c>
      <c r="H312" s="10"/>
      <c r="I312" s="72">
        <v>5.1537163000000001</v>
      </c>
      <c r="J312" s="72">
        <v>9.3021755000000006</v>
      </c>
    </row>
    <row r="313" spans="1:10" x14ac:dyDescent="0.25">
      <c r="A313" s="8">
        <v>37834</v>
      </c>
      <c r="B313" s="72">
        <v>692.76832339999999</v>
      </c>
      <c r="C313" s="72">
        <v>9981.0581908999993</v>
      </c>
      <c r="D313" s="72">
        <v>9400.4437374000008</v>
      </c>
      <c r="E313" s="72">
        <v>6.9408304000000003</v>
      </c>
      <c r="F313" s="72">
        <v>7.3695278999999996</v>
      </c>
      <c r="G313" s="72">
        <v>12.7579937</v>
      </c>
      <c r="H313" s="10"/>
      <c r="I313" s="72">
        <v>5.0368348999999997</v>
      </c>
      <c r="J313" s="72">
        <v>9.2882501000000008</v>
      </c>
    </row>
    <row r="314" spans="1:10" x14ac:dyDescent="0.25">
      <c r="A314" s="8">
        <v>37865</v>
      </c>
      <c r="B314" s="72">
        <v>706.67601520000005</v>
      </c>
      <c r="C314" s="72">
        <v>9985.2319014000004</v>
      </c>
      <c r="D314" s="72">
        <v>9408.6201349000003</v>
      </c>
      <c r="E314" s="72">
        <v>7.0772117999999997</v>
      </c>
      <c r="F314" s="72">
        <v>7.5109421000000003</v>
      </c>
      <c r="G314" s="72">
        <v>12.851857600000001</v>
      </c>
      <c r="H314" s="10"/>
      <c r="I314" s="72">
        <v>5.1189087999999998</v>
      </c>
      <c r="J314" s="72">
        <v>9.4932143999999994</v>
      </c>
    </row>
    <row r="315" spans="1:10" x14ac:dyDescent="0.25">
      <c r="A315" s="8">
        <v>37895</v>
      </c>
      <c r="B315" s="72">
        <v>716.99274969999999</v>
      </c>
      <c r="C315" s="72">
        <v>10011.032525000001</v>
      </c>
      <c r="D315" s="72">
        <v>9432.1082852</v>
      </c>
      <c r="E315" s="72">
        <v>7.162026</v>
      </c>
      <c r="F315" s="72">
        <v>7.6016170000000001</v>
      </c>
      <c r="G315" s="72">
        <v>12.9448884</v>
      </c>
      <c r="H315" s="10"/>
      <c r="I315" s="72">
        <v>5.2066913000000001</v>
      </c>
      <c r="J315" s="72">
        <v>9.5863505</v>
      </c>
    </row>
    <row r="316" spans="1:10" x14ac:dyDescent="0.25">
      <c r="A316" s="8">
        <v>37926</v>
      </c>
      <c r="B316" s="72">
        <v>728.56710450000003</v>
      </c>
      <c r="C316" s="72">
        <v>9994.3969883999998</v>
      </c>
      <c r="D316" s="72">
        <v>9428.6330388999995</v>
      </c>
      <c r="E316" s="72">
        <v>7.2897555000000001</v>
      </c>
      <c r="F316" s="72">
        <v>7.7271764000000003</v>
      </c>
      <c r="G316" s="72">
        <v>12.950566800000001</v>
      </c>
      <c r="H316" s="10"/>
      <c r="I316" s="72">
        <v>5.3860277999999999</v>
      </c>
      <c r="J316" s="72">
        <v>9.6456832000000006</v>
      </c>
    </row>
    <row r="317" spans="1:10" x14ac:dyDescent="0.25">
      <c r="A317" s="8">
        <v>37956</v>
      </c>
      <c r="B317" s="72">
        <v>715.37825380000004</v>
      </c>
      <c r="C317" s="72">
        <v>10029.9946571</v>
      </c>
      <c r="D317" s="72">
        <v>9460.2236403000006</v>
      </c>
      <c r="E317" s="72">
        <v>7.1323892000000004</v>
      </c>
      <c r="F317" s="72">
        <v>7.5619592000000004</v>
      </c>
      <c r="G317" s="72">
        <v>12.813060399999999</v>
      </c>
      <c r="H317" s="10"/>
      <c r="I317" s="72">
        <v>5.1180713000000004</v>
      </c>
      <c r="J317" s="72">
        <v>9.6374410000000008</v>
      </c>
    </row>
    <row r="318" spans="1:10" x14ac:dyDescent="0.25">
      <c r="A318" s="8">
        <v>37987</v>
      </c>
      <c r="B318" s="72">
        <v>693.98250900000005</v>
      </c>
      <c r="C318" s="72">
        <v>10015.6877055</v>
      </c>
      <c r="D318" s="72">
        <v>9461.8077931999997</v>
      </c>
      <c r="E318" s="72">
        <v>6.9289550999999996</v>
      </c>
      <c r="F318" s="72">
        <v>7.3345656999999997</v>
      </c>
      <c r="G318" s="72">
        <v>12.4590788</v>
      </c>
      <c r="H318" s="10"/>
      <c r="I318" s="72">
        <v>4.8777933999999998</v>
      </c>
      <c r="J318" s="72">
        <v>9.4893637000000002</v>
      </c>
    </row>
    <row r="319" spans="1:10" x14ac:dyDescent="0.25">
      <c r="A319" s="8">
        <v>38018</v>
      </c>
      <c r="B319" s="72">
        <v>691.67555140000002</v>
      </c>
      <c r="C319" s="72">
        <v>10031.5329241</v>
      </c>
      <c r="D319" s="72">
        <v>9465.5226819</v>
      </c>
      <c r="E319" s="72">
        <v>6.8950135000000001</v>
      </c>
      <c r="F319" s="72">
        <v>7.3073148999999997</v>
      </c>
      <c r="G319" s="72">
        <v>12.537324099999999</v>
      </c>
      <c r="H319" s="10"/>
      <c r="I319" s="72">
        <v>4.8726095999999997</v>
      </c>
      <c r="J319" s="72">
        <v>9.4177563000000006</v>
      </c>
    </row>
    <row r="320" spans="1:10" x14ac:dyDescent="0.25">
      <c r="A320" s="8">
        <v>38047</v>
      </c>
      <c r="B320" s="72">
        <v>704.90423910000004</v>
      </c>
      <c r="C320" s="72">
        <v>10045.1664757</v>
      </c>
      <c r="D320" s="72">
        <v>9499.0242748000001</v>
      </c>
      <c r="E320" s="72">
        <v>7.0173474999999996</v>
      </c>
      <c r="F320" s="72">
        <v>7.4208068000000003</v>
      </c>
      <c r="G320" s="72">
        <v>12.4542131</v>
      </c>
      <c r="H320" s="10"/>
      <c r="I320" s="72">
        <v>4.9958986999999997</v>
      </c>
      <c r="J320" s="72">
        <v>9.5269673000000008</v>
      </c>
    </row>
    <row r="321" spans="1:10" x14ac:dyDescent="0.25">
      <c r="A321" s="8">
        <v>38078</v>
      </c>
      <c r="B321" s="72">
        <v>679.82235300000002</v>
      </c>
      <c r="C321" s="72">
        <v>10062.942706399999</v>
      </c>
      <c r="D321" s="72">
        <v>9508.8288300999993</v>
      </c>
      <c r="E321" s="72">
        <v>6.7557013000000001</v>
      </c>
      <c r="F321" s="72">
        <v>7.1493805000000004</v>
      </c>
      <c r="G321" s="72">
        <v>12.262180799999999</v>
      </c>
      <c r="H321" s="10"/>
      <c r="I321" s="72">
        <v>4.5496578999999997</v>
      </c>
      <c r="J321" s="72">
        <v>9.4973463000000002</v>
      </c>
    </row>
    <row r="322" spans="1:10" x14ac:dyDescent="0.25">
      <c r="A322" s="8">
        <v>38108</v>
      </c>
      <c r="B322" s="72">
        <v>708.65409420000003</v>
      </c>
      <c r="C322" s="72">
        <v>10061.7116986</v>
      </c>
      <c r="D322" s="72">
        <v>9524.8088960999994</v>
      </c>
      <c r="E322" s="72">
        <v>7.0430769</v>
      </c>
      <c r="F322" s="72">
        <v>7.4400873000000001</v>
      </c>
      <c r="G322" s="72">
        <v>12.379175</v>
      </c>
      <c r="H322" s="10"/>
      <c r="I322" s="72">
        <v>4.9627872999999996</v>
      </c>
      <c r="J322" s="72">
        <v>9.6294956999999997</v>
      </c>
    </row>
    <row r="323" spans="1:10" x14ac:dyDescent="0.25">
      <c r="A323" s="8">
        <v>38139</v>
      </c>
      <c r="B323" s="72">
        <v>712.38166269999999</v>
      </c>
      <c r="C323" s="72">
        <v>10080.376483100001</v>
      </c>
      <c r="D323" s="72">
        <v>9529.7271712000002</v>
      </c>
      <c r="E323" s="72">
        <v>7.0670145</v>
      </c>
      <c r="F323" s="72">
        <v>7.4753626000000004</v>
      </c>
      <c r="G323" s="72">
        <v>12.5296012</v>
      </c>
      <c r="H323" s="10"/>
      <c r="I323" s="72">
        <v>4.9922371999999999</v>
      </c>
      <c r="J323" s="72">
        <v>9.6504686</v>
      </c>
    </row>
    <row r="324" spans="1:10" x14ac:dyDescent="0.25">
      <c r="A324" s="8">
        <v>38169</v>
      </c>
      <c r="B324" s="72">
        <v>703.74000920000003</v>
      </c>
      <c r="C324" s="72">
        <v>10098.6286605</v>
      </c>
      <c r="D324" s="72">
        <v>9538.1821173999997</v>
      </c>
      <c r="E324" s="72">
        <v>6.9686690000000002</v>
      </c>
      <c r="F324" s="72">
        <v>7.3781356000000002</v>
      </c>
      <c r="G324" s="72">
        <v>12.5183982</v>
      </c>
      <c r="H324" s="10"/>
      <c r="I324" s="72">
        <v>4.9683261999999999</v>
      </c>
      <c r="J324" s="72">
        <v>9.4456661999999998</v>
      </c>
    </row>
    <row r="325" spans="1:10" x14ac:dyDescent="0.25">
      <c r="A325" s="8">
        <v>38200</v>
      </c>
      <c r="B325" s="72">
        <v>702.12302499999998</v>
      </c>
      <c r="C325" s="72">
        <v>10092.0368856</v>
      </c>
      <c r="D325" s="72">
        <v>9535.3023943000007</v>
      </c>
      <c r="E325" s="72">
        <v>6.9571984000000002</v>
      </c>
      <c r="F325" s="72">
        <v>7.3634060000000003</v>
      </c>
      <c r="G325" s="72">
        <v>12.473770500000001</v>
      </c>
      <c r="H325" s="10"/>
      <c r="I325" s="72">
        <v>5.0486281999999996</v>
      </c>
      <c r="J325" s="72">
        <v>9.3100094000000002</v>
      </c>
    </row>
    <row r="326" spans="1:10" x14ac:dyDescent="0.25">
      <c r="A326" s="8">
        <v>38231</v>
      </c>
      <c r="B326" s="72">
        <v>710.54039360000002</v>
      </c>
      <c r="C326" s="72">
        <v>10135.9070969</v>
      </c>
      <c r="D326" s="72">
        <v>9591.6151143000006</v>
      </c>
      <c r="E326" s="72">
        <v>7.0101313000000003</v>
      </c>
      <c r="F326" s="72">
        <v>7.4079326999999999</v>
      </c>
      <c r="G326" s="72">
        <v>12.380069799999999</v>
      </c>
      <c r="H326" s="10"/>
      <c r="I326" s="72">
        <v>5.2063724999999996</v>
      </c>
      <c r="J326" s="72">
        <v>9.2462704999999996</v>
      </c>
    </row>
    <row r="327" spans="1:10" x14ac:dyDescent="0.25">
      <c r="A327" s="8">
        <v>38261</v>
      </c>
      <c r="B327" s="72">
        <v>700.41597490000004</v>
      </c>
      <c r="C327" s="72">
        <v>10166.343037799999</v>
      </c>
      <c r="D327" s="72">
        <v>9645.6098873999999</v>
      </c>
      <c r="E327" s="72">
        <v>6.8895568000000003</v>
      </c>
      <c r="F327" s="72">
        <v>7.2615001000000001</v>
      </c>
      <c r="G327" s="72">
        <v>12.011685200000001</v>
      </c>
      <c r="H327" s="10"/>
      <c r="I327" s="72">
        <v>5.0763740000000004</v>
      </c>
      <c r="J327" s="72">
        <v>9.1218839999999997</v>
      </c>
    </row>
    <row r="328" spans="1:10" x14ac:dyDescent="0.25">
      <c r="A328" s="8">
        <v>38292</v>
      </c>
      <c r="B328" s="72">
        <v>699.02372509999998</v>
      </c>
      <c r="C328" s="72">
        <v>10210.6135973</v>
      </c>
      <c r="D328" s="72">
        <v>9683.6845315999999</v>
      </c>
      <c r="E328" s="72">
        <v>6.8460501000000002</v>
      </c>
      <c r="F328" s="72">
        <v>7.2185718000000003</v>
      </c>
      <c r="G328" s="72">
        <v>12.0066515</v>
      </c>
      <c r="H328" s="10"/>
      <c r="I328" s="72">
        <v>5.0994495000000004</v>
      </c>
      <c r="J328" s="72">
        <v>8.9983187000000004</v>
      </c>
    </row>
    <row r="329" spans="1:10" x14ac:dyDescent="0.25">
      <c r="A329" s="8">
        <v>38322</v>
      </c>
      <c r="B329" s="72">
        <v>703.14098639999997</v>
      </c>
      <c r="C329" s="72">
        <v>10210.1345403</v>
      </c>
      <c r="D329" s="72">
        <v>9692.6952428999994</v>
      </c>
      <c r="E329" s="72">
        <v>6.8866965999999996</v>
      </c>
      <c r="F329" s="72">
        <v>7.2543392000000004</v>
      </c>
      <c r="G329" s="72">
        <v>11.9545955</v>
      </c>
      <c r="H329" s="10"/>
      <c r="I329" s="72">
        <v>5.1541446000000004</v>
      </c>
      <c r="J329" s="72">
        <v>9.0151774000000007</v>
      </c>
    </row>
    <row r="330" spans="1:10" x14ac:dyDescent="0.25">
      <c r="A330" s="8">
        <v>38353</v>
      </c>
      <c r="B330" s="72">
        <v>699.22619580000003</v>
      </c>
      <c r="C330" s="72">
        <v>10264.553367</v>
      </c>
      <c r="D330" s="72">
        <v>9743.7953092000007</v>
      </c>
      <c r="E330" s="72">
        <v>6.8120469999999997</v>
      </c>
      <c r="F330" s="72">
        <v>7.1761175000000001</v>
      </c>
      <c r="G330" s="72">
        <v>11.88541</v>
      </c>
      <c r="H330" s="10"/>
      <c r="I330" s="72">
        <v>5.0694051</v>
      </c>
      <c r="J330" s="72">
        <v>8.9510387999999992</v>
      </c>
    </row>
    <row r="331" spans="1:10" x14ac:dyDescent="0.25">
      <c r="A331" s="8">
        <v>38384</v>
      </c>
      <c r="B331" s="72">
        <v>702.29831079999997</v>
      </c>
      <c r="C331" s="72">
        <v>10298.6079756</v>
      </c>
      <c r="D331" s="72">
        <v>9775.0769837999997</v>
      </c>
      <c r="E331" s="72">
        <v>6.8193517999999997</v>
      </c>
      <c r="F331" s="72">
        <v>7.1845809000000003</v>
      </c>
      <c r="G331" s="72">
        <v>11.902863999999999</v>
      </c>
      <c r="H331" s="10"/>
      <c r="I331" s="72">
        <v>5.0962607999999996</v>
      </c>
      <c r="J331" s="72">
        <v>8.9270405000000004</v>
      </c>
    </row>
    <row r="332" spans="1:10" x14ac:dyDescent="0.25">
      <c r="A332" s="8">
        <v>38412</v>
      </c>
      <c r="B332" s="72">
        <v>702.81265099999996</v>
      </c>
      <c r="C332" s="72">
        <v>10350.7997545</v>
      </c>
      <c r="D332" s="72">
        <v>9816.4822609999992</v>
      </c>
      <c r="E332" s="72">
        <v>6.7899357</v>
      </c>
      <c r="F332" s="72">
        <v>7.1595162999999999</v>
      </c>
      <c r="G332" s="72">
        <v>11.952024700000001</v>
      </c>
      <c r="H332" s="10"/>
      <c r="I332" s="72">
        <v>5.1157135</v>
      </c>
      <c r="J332" s="72">
        <v>8.8329298999999999</v>
      </c>
    </row>
    <row r="333" spans="1:10" x14ac:dyDescent="0.25">
      <c r="A333" s="8">
        <v>38443</v>
      </c>
      <c r="B333" s="72">
        <v>710.27409609999995</v>
      </c>
      <c r="C333" s="72">
        <v>10387.187144</v>
      </c>
      <c r="D333" s="72">
        <v>9855.2276944000005</v>
      </c>
      <c r="E333" s="72">
        <v>6.8379830000000004</v>
      </c>
      <c r="F333" s="72">
        <v>7.2070794999999999</v>
      </c>
      <c r="G333" s="72">
        <v>11.9592872</v>
      </c>
      <c r="H333" s="10"/>
      <c r="I333" s="72">
        <v>5.1795134000000003</v>
      </c>
      <c r="J333" s="72">
        <v>8.8713628999999994</v>
      </c>
    </row>
    <row r="334" spans="1:10" x14ac:dyDescent="0.25">
      <c r="A334" s="8">
        <v>38473</v>
      </c>
      <c r="B334" s="72">
        <v>701.34645369999998</v>
      </c>
      <c r="C334" s="72">
        <v>10367.9034495</v>
      </c>
      <c r="D334" s="72">
        <v>9839.2732195999997</v>
      </c>
      <c r="E334" s="72">
        <v>6.7645928</v>
      </c>
      <c r="F334" s="72">
        <v>7.1280311000000003</v>
      </c>
      <c r="G334" s="72">
        <v>11.8633115</v>
      </c>
      <c r="H334" s="10"/>
      <c r="I334" s="72">
        <v>5.0642797000000002</v>
      </c>
      <c r="J334" s="72">
        <v>8.8457916000000001</v>
      </c>
    </row>
    <row r="335" spans="1:10" x14ac:dyDescent="0.25">
      <c r="A335" s="8">
        <v>38504</v>
      </c>
      <c r="B335" s="72">
        <v>706.48505969999997</v>
      </c>
      <c r="C335" s="72">
        <v>10400.4016237</v>
      </c>
      <c r="D335" s="72">
        <v>9885.6411128</v>
      </c>
      <c r="E335" s="72">
        <v>6.7928632000000002</v>
      </c>
      <c r="F335" s="72">
        <v>7.1465781000000002</v>
      </c>
      <c r="G335" s="72">
        <v>11.7422924</v>
      </c>
      <c r="H335" s="10"/>
      <c r="I335" s="72">
        <v>5.0873213000000002</v>
      </c>
      <c r="J335" s="72">
        <v>8.8789277999999996</v>
      </c>
    </row>
    <row r="336" spans="1:10" x14ac:dyDescent="0.25">
      <c r="A336" s="8">
        <v>38534</v>
      </c>
      <c r="B336" s="72">
        <v>687.43248359999996</v>
      </c>
      <c r="C336" s="72">
        <v>10418.4934084</v>
      </c>
      <c r="D336" s="72">
        <v>9900.5632475999992</v>
      </c>
      <c r="E336" s="72">
        <v>6.5981946999999996</v>
      </c>
      <c r="F336" s="72">
        <v>6.9433673999999996</v>
      </c>
      <c r="G336" s="72">
        <v>11.569452500000001</v>
      </c>
      <c r="H336" s="10"/>
      <c r="I336" s="72">
        <v>4.7628259999999996</v>
      </c>
      <c r="J336" s="72">
        <v>8.8333919999999999</v>
      </c>
    </row>
    <row r="337" spans="1:10" x14ac:dyDescent="0.25">
      <c r="A337" s="8">
        <v>38565</v>
      </c>
      <c r="B337" s="72">
        <v>688.93936129999997</v>
      </c>
      <c r="C337" s="72">
        <v>10457.0129423</v>
      </c>
      <c r="D337" s="72">
        <v>9944.5198799999998</v>
      </c>
      <c r="E337" s="72">
        <v>6.5882997999999997</v>
      </c>
      <c r="F337" s="72">
        <v>6.9278293</v>
      </c>
      <c r="G337" s="72">
        <v>11.4892506</v>
      </c>
      <c r="H337" s="10"/>
      <c r="I337" s="72">
        <v>4.7247234000000002</v>
      </c>
      <c r="J337" s="72">
        <v>8.8700118000000003</v>
      </c>
    </row>
    <row r="338" spans="1:10" x14ac:dyDescent="0.25">
      <c r="A338" s="8">
        <v>38596</v>
      </c>
      <c r="B338" s="72">
        <v>696.91296850000003</v>
      </c>
      <c r="C338" s="72">
        <v>10451.0183399</v>
      </c>
      <c r="D338" s="72">
        <v>9928.2996356999993</v>
      </c>
      <c r="E338" s="72">
        <v>6.6683738000000004</v>
      </c>
      <c r="F338" s="72">
        <v>7.0194595</v>
      </c>
      <c r="G338" s="72">
        <v>11.6699793</v>
      </c>
      <c r="H338" s="10"/>
      <c r="I338" s="72">
        <v>4.8788853999999997</v>
      </c>
      <c r="J338" s="72">
        <v>8.8562411999999995</v>
      </c>
    </row>
    <row r="339" spans="1:10" x14ac:dyDescent="0.25">
      <c r="A339" s="8">
        <v>38626</v>
      </c>
      <c r="B339" s="72">
        <v>698.59868029999996</v>
      </c>
      <c r="C339" s="72">
        <v>10457.2871337</v>
      </c>
      <c r="D339" s="72">
        <v>9932.8347032000001</v>
      </c>
      <c r="E339" s="72">
        <v>6.6804962999999997</v>
      </c>
      <c r="F339" s="72">
        <v>7.0332257</v>
      </c>
      <c r="G339" s="72">
        <v>11.6956826</v>
      </c>
      <c r="H339" s="10"/>
      <c r="I339" s="72">
        <v>4.7999834999999997</v>
      </c>
      <c r="J339" s="72">
        <v>8.9709736000000007</v>
      </c>
    </row>
    <row r="340" spans="1:10" x14ac:dyDescent="0.25">
      <c r="A340" s="8">
        <v>38657</v>
      </c>
      <c r="B340" s="72">
        <v>710.88224579999996</v>
      </c>
      <c r="C340" s="72">
        <v>10459.2015651</v>
      </c>
      <c r="D340" s="72">
        <v>9942.8040361000003</v>
      </c>
      <c r="E340" s="72">
        <v>6.7967161999999997</v>
      </c>
      <c r="F340" s="72">
        <v>7.1497159000000003</v>
      </c>
      <c r="G340" s="72">
        <v>11.7339719</v>
      </c>
      <c r="H340" s="10"/>
      <c r="I340" s="72">
        <v>5.0733752000000001</v>
      </c>
      <c r="J340" s="72">
        <v>8.9010064</v>
      </c>
    </row>
    <row r="341" spans="1:10" x14ac:dyDescent="0.25">
      <c r="A341" s="8">
        <v>38687</v>
      </c>
      <c r="B341" s="72">
        <v>700.12639669999999</v>
      </c>
      <c r="C341" s="72">
        <v>10489.2983114</v>
      </c>
      <c r="D341" s="72">
        <v>9957.5804671000005</v>
      </c>
      <c r="E341" s="72">
        <v>6.6746733000000003</v>
      </c>
      <c r="F341" s="72">
        <v>7.0310895000000002</v>
      </c>
      <c r="G341" s="72">
        <v>11.7438193</v>
      </c>
      <c r="H341" s="10"/>
      <c r="I341" s="72">
        <v>4.8750442999999999</v>
      </c>
      <c r="J341" s="72">
        <v>8.8686263000000007</v>
      </c>
    </row>
    <row r="342" spans="1:10" x14ac:dyDescent="0.25">
      <c r="A342" s="8">
        <v>38718</v>
      </c>
      <c r="B342" s="72">
        <v>701.12464550000004</v>
      </c>
      <c r="C342" s="72">
        <v>10497.4034066</v>
      </c>
      <c r="D342" s="72">
        <v>9955.4600902999991</v>
      </c>
      <c r="E342" s="72">
        <v>6.6790292999999998</v>
      </c>
      <c r="F342" s="72">
        <v>7.0426142</v>
      </c>
      <c r="G342" s="72">
        <v>11.8416709</v>
      </c>
      <c r="H342" s="10"/>
      <c r="I342" s="72">
        <v>4.7787055000000001</v>
      </c>
      <c r="J342" s="72">
        <v>8.9897755000000004</v>
      </c>
    </row>
    <row r="343" spans="1:10" x14ac:dyDescent="0.25">
      <c r="A343" s="8">
        <v>38749</v>
      </c>
      <c r="B343" s="72">
        <v>699.8326356</v>
      </c>
      <c r="C343" s="72">
        <v>10530.1932316</v>
      </c>
      <c r="D343" s="72">
        <v>9992.8477003000007</v>
      </c>
      <c r="E343" s="72">
        <v>6.6459619999999999</v>
      </c>
      <c r="F343" s="72">
        <v>7.0033354000000001</v>
      </c>
      <c r="G343" s="72">
        <v>11.7488648</v>
      </c>
      <c r="H343" s="10"/>
      <c r="I343" s="72">
        <v>4.8148247</v>
      </c>
      <c r="J343" s="72">
        <v>8.8830933000000005</v>
      </c>
    </row>
    <row r="344" spans="1:10" x14ac:dyDescent="0.25">
      <c r="A344" s="8">
        <v>38777</v>
      </c>
      <c r="B344" s="72">
        <v>688.59366969999996</v>
      </c>
      <c r="C344" s="72">
        <v>10547.8098458</v>
      </c>
      <c r="D344" s="72">
        <v>10034.5045851</v>
      </c>
      <c r="E344" s="72">
        <v>6.5283094999999998</v>
      </c>
      <c r="F344" s="72">
        <v>6.8622588000000002</v>
      </c>
      <c r="G344" s="72">
        <v>11.3947725</v>
      </c>
      <c r="H344" s="10"/>
      <c r="I344" s="72">
        <v>4.6092420000000001</v>
      </c>
      <c r="J344" s="72">
        <v>8.8739442999999998</v>
      </c>
    </row>
    <row r="345" spans="1:10" x14ac:dyDescent="0.25">
      <c r="A345" s="8">
        <v>38808</v>
      </c>
      <c r="B345" s="72">
        <v>690.44318580000004</v>
      </c>
      <c r="C345" s="72">
        <v>10566.1653642</v>
      </c>
      <c r="D345" s="72">
        <v>10041.559907700001</v>
      </c>
      <c r="E345" s="72">
        <v>6.5344726</v>
      </c>
      <c r="F345" s="72">
        <v>6.8758559000000004</v>
      </c>
      <c r="G345" s="72">
        <v>11.4994286</v>
      </c>
      <c r="H345" s="10"/>
      <c r="I345" s="72">
        <v>4.7131987999999998</v>
      </c>
      <c r="J345" s="72">
        <v>8.7508047999999992</v>
      </c>
    </row>
    <row r="346" spans="1:10" x14ac:dyDescent="0.25">
      <c r="A346" s="8">
        <v>38838</v>
      </c>
      <c r="B346" s="72">
        <v>690.17243789999998</v>
      </c>
      <c r="C346" s="72">
        <v>10576.9748366</v>
      </c>
      <c r="D346" s="72">
        <v>10069.5415565</v>
      </c>
      <c r="E346" s="72">
        <v>6.5252347999999998</v>
      </c>
      <c r="F346" s="72">
        <v>6.8540602000000002</v>
      </c>
      <c r="G346" s="72">
        <v>11.322762300000001</v>
      </c>
      <c r="H346" s="10"/>
      <c r="I346" s="72">
        <v>4.7357094000000002</v>
      </c>
      <c r="J346" s="72">
        <v>8.6923282000000004</v>
      </c>
    </row>
    <row r="347" spans="1:10" x14ac:dyDescent="0.25">
      <c r="A347" s="8">
        <v>38869</v>
      </c>
      <c r="B347" s="72">
        <v>697.89695730000005</v>
      </c>
      <c r="C347" s="72">
        <v>10619.8826845</v>
      </c>
      <c r="D347" s="72">
        <v>10109.319824099999</v>
      </c>
      <c r="E347" s="72">
        <v>6.5716070000000002</v>
      </c>
      <c r="F347" s="72">
        <v>6.9035006000000001</v>
      </c>
      <c r="G347" s="72">
        <v>11.37922</v>
      </c>
      <c r="H347" s="10"/>
      <c r="I347" s="72">
        <v>4.9012659999999997</v>
      </c>
      <c r="J347" s="72">
        <v>8.5961736999999996</v>
      </c>
    </row>
    <row r="348" spans="1:10" x14ac:dyDescent="0.25">
      <c r="A348" s="8">
        <v>38899</v>
      </c>
      <c r="B348" s="72">
        <v>703.11380989999998</v>
      </c>
      <c r="C348" s="72">
        <v>10657.534922700001</v>
      </c>
      <c r="D348" s="72">
        <v>10161.3154786</v>
      </c>
      <c r="E348" s="72">
        <v>6.59734</v>
      </c>
      <c r="F348" s="72">
        <v>6.9195156000000004</v>
      </c>
      <c r="G348" s="72">
        <v>11.253383299999999</v>
      </c>
      <c r="H348" s="10"/>
      <c r="I348" s="72">
        <v>4.9548421999999999</v>
      </c>
      <c r="J348" s="72">
        <v>8.5912699999999997</v>
      </c>
    </row>
    <row r="349" spans="1:10" x14ac:dyDescent="0.25">
      <c r="A349" s="8">
        <v>38930</v>
      </c>
      <c r="B349" s="72">
        <v>705.75289459999999</v>
      </c>
      <c r="C349" s="72">
        <v>10682.7960227</v>
      </c>
      <c r="D349" s="72">
        <v>10179.447594699999</v>
      </c>
      <c r="E349" s="72">
        <v>6.6064436000000004</v>
      </c>
      <c r="F349" s="72">
        <v>6.9331158000000004</v>
      </c>
      <c r="G349" s="72">
        <v>11.318210300000001</v>
      </c>
      <c r="H349" s="10"/>
      <c r="I349" s="72">
        <v>5.0292199999999996</v>
      </c>
      <c r="J349" s="72">
        <v>8.5181258</v>
      </c>
    </row>
    <row r="350" spans="1:10" x14ac:dyDescent="0.25">
      <c r="A350" s="8">
        <v>38961</v>
      </c>
      <c r="B350" s="72">
        <v>707.10813940000003</v>
      </c>
      <c r="C350" s="72">
        <v>10723.5607765</v>
      </c>
      <c r="D350" s="72">
        <v>10223.252433</v>
      </c>
      <c r="E350" s="72">
        <v>6.5939677999999997</v>
      </c>
      <c r="F350" s="72">
        <v>6.9166651999999997</v>
      </c>
      <c r="G350" s="72">
        <v>11.2594735</v>
      </c>
      <c r="H350" s="10"/>
      <c r="I350" s="72">
        <v>5.0913284000000001</v>
      </c>
      <c r="J350" s="72">
        <v>8.4153319999999994</v>
      </c>
    </row>
    <row r="351" spans="1:10" x14ac:dyDescent="0.25">
      <c r="A351" s="8">
        <v>38991</v>
      </c>
      <c r="B351" s="72">
        <v>681.24701359999995</v>
      </c>
      <c r="C351" s="72">
        <v>10671.842876999999</v>
      </c>
      <c r="D351" s="72">
        <v>10195.587703699999</v>
      </c>
      <c r="E351" s="72">
        <v>6.3835930000000003</v>
      </c>
      <c r="F351" s="72">
        <v>6.6817827000000003</v>
      </c>
      <c r="G351" s="72">
        <v>10.846319599999999</v>
      </c>
      <c r="H351" s="10"/>
      <c r="I351" s="72">
        <v>4.7770530000000004</v>
      </c>
      <c r="J351" s="72">
        <v>8.3336523000000007</v>
      </c>
    </row>
    <row r="352" spans="1:10" x14ac:dyDescent="0.25">
      <c r="A352" s="8">
        <v>39022</v>
      </c>
      <c r="B352" s="72">
        <v>669.82866100000001</v>
      </c>
      <c r="C352" s="72">
        <v>10713.5735045</v>
      </c>
      <c r="D352" s="72">
        <v>10229.914774700001</v>
      </c>
      <c r="E352" s="72">
        <v>6.2521497999999998</v>
      </c>
      <c r="F352" s="72">
        <v>6.5477442999999997</v>
      </c>
      <c r="G352" s="72">
        <v>10.766598</v>
      </c>
      <c r="H352" s="10"/>
      <c r="I352" s="72">
        <v>4.7096434</v>
      </c>
      <c r="J352" s="72">
        <v>8.1216329999999992</v>
      </c>
    </row>
    <row r="353" spans="1:10" x14ac:dyDescent="0.25">
      <c r="A353" s="8">
        <v>39052</v>
      </c>
      <c r="B353" s="72">
        <v>677.31961209999997</v>
      </c>
      <c r="C353" s="72">
        <v>10774.540147199999</v>
      </c>
      <c r="D353" s="72">
        <v>10282.421310199999</v>
      </c>
      <c r="E353" s="72">
        <v>6.2862971999999999</v>
      </c>
      <c r="F353" s="72">
        <v>6.5871607000000001</v>
      </c>
      <c r="G353" s="72">
        <v>10.853720300000001</v>
      </c>
      <c r="H353" s="10"/>
      <c r="I353" s="72">
        <v>4.7069201999999999</v>
      </c>
      <c r="J353" s="72">
        <v>8.1966432000000005</v>
      </c>
    </row>
    <row r="354" spans="1:10" x14ac:dyDescent="0.25">
      <c r="A354" s="8">
        <v>39083</v>
      </c>
      <c r="B354" s="72">
        <v>681.66681679999999</v>
      </c>
      <c r="C354" s="72">
        <v>10766.452891200001</v>
      </c>
      <c r="D354" s="72">
        <v>10276.0994199</v>
      </c>
      <c r="E354" s="72">
        <v>6.3313965000000003</v>
      </c>
      <c r="F354" s="72">
        <v>6.6335170999999997</v>
      </c>
      <c r="G354" s="72">
        <v>10.8858535</v>
      </c>
      <c r="H354" s="10"/>
      <c r="I354" s="72">
        <v>4.8249991999999997</v>
      </c>
      <c r="J354" s="72">
        <v>8.1543668999999994</v>
      </c>
    </row>
    <row r="355" spans="1:10" x14ac:dyDescent="0.25">
      <c r="A355" s="8">
        <v>39114</v>
      </c>
      <c r="B355" s="72">
        <v>695.23166800000001</v>
      </c>
      <c r="C355" s="72">
        <v>10808.724118800001</v>
      </c>
      <c r="D355" s="72">
        <v>10307.854426600001</v>
      </c>
      <c r="E355" s="72">
        <v>6.4321345000000001</v>
      </c>
      <c r="F355" s="72">
        <v>6.7446788</v>
      </c>
      <c r="G355" s="72">
        <v>11.0660735</v>
      </c>
      <c r="H355" s="10"/>
      <c r="I355" s="72">
        <v>4.9689300999999997</v>
      </c>
      <c r="J355" s="72">
        <v>8.199579</v>
      </c>
    </row>
    <row r="356" spans="1:10" x14ac:dyDescent="0.25">
      <c r="A356" s="8">
        <v>39142</v>
      </c>
      <c r="B356" s="72">
        <v>681.91244800000004</v>
      </c>
      <c r="C356" s="72">
        <v>10819.6414291</v>
      </c>
      <c r="D356" s="72">
        <v>10337.1844012</v>
      </c>
      <c r="E356" s="72">
        <v>6.3025419999999999</v>
      </c>
      <c r="F356" s="72">
        <v>6.5966942</v>
      </c>
      <c r="G356" s="72">
        <v>10.7616272</v>
      </c>
      <c r="H356" s="10"/>
      <c r="I356" s="72">
        <v>4.7473979000000002</v>
      </c>
      <c r="J356" s="72">
        <v>8.1885676000000007</v>
      </c>
    </row>
    <row r="357" spans="1:10" x14ac:dyDescent="0.25">
      <c r="A357" s="8">
        <v>39173</v>
      </c>
      <c r="B357" s="72">
        <v>675.38195540000004</v>
      </c>
      <c r="C357" s="72">
        <v>10841.6383792</v>
      </c>
      <c r="D357" s="72">
        <v>10366.1827589</v>
      </c>
      <c r="E357" s="72">
        <v>6.2295192999999998</v>
      </c>
      <c r="F357" s="72">
        <v>6.5152425999999997</v>
      </c>
      <c r="G357" s="72">
        <v>10.6149784</v>
      </c>
      <c r="H357" s="10"/>
      <c r="I357" s="72">
        <v>4.5436408999999998</v>
      </c>
      <c r="J357" s="72">
        <v>8.2739370000000001</v>
      </c>
    </row>
    <row r="358" spans="1:10" x14ac:dyDescent="0.25">
      <c r="A358" s="8">
        <v>39203</v>
      </c>
      <c r="B358" s="72">
        <v>681.54237799999999</v>
      </c>
      <c r="C358" s="72">
        <v>10865.3887851</v>
      </c>
      <c r="D358" s="72">
        <v>10402.113132099999</v>
      </c>
      <c r="E358" s="72">
        <v>6.2725999999999997</v>
      </c>
      <c r="F358" s="72">
        <v>6.5519607999999998</v>
      </c>
      <c r="G358" s="72">
        <v>10.5363743</v>
      </c>
      <c r="H358" s="10"/>
      <c r="I358" s="72">
        <v>4.5889638000000001</v>
      </c>
      <c r="J358" s="72">
        <v>8.3116088999999995</v>
      </c>
    </row>
    <row r="359" spans="1:10" x14ac:dyDescent="0.25">
      <c r="A359" s="8">
        <v>39234</v>
      </c>
      <c r="B359" s="72">
        <v>680.79165539999997</v>
      </c>
      <c r="C359" s="72">
        <v>10895.3652157</v>
      </c>
      <c r="D359" s="72">
        <v>10424.2724038</v>
      </c>
      <c r="E359" s="72">
        <v>6.2484519000000001</v>
      </c>
      <c r="F359" s="72">
        <v>6.5308314000000003</v>
      </c>
      <c r="G359" s="72">
        <v>10.5722428</v>
      </c>
      <c r="H359" s="10"/>
      <c r="I359" s="72">
        <v>4.5381938999999996</v>
      </c>
      <c r="J359" s="72">
        <v>8.3280277999999992</v>
      </c>
    </row>
    <row r="360" spans="1:10" x14ac:dyDescent="0.25">
      <c r="A360" s="8">
        <v>39264</v>
      </c>
      <c r="B360" s="72">
        <v>683.85432249999997</v>
      </c>
      <c r="C360" s="72">
        <v>10911.1135003</v>
      </c>
      <c r="D360" s="72">
        <v>10447.117024499999</v>
      </c>
      <c r="E360" s="72">
        <v>6.2675026000000003</v>
      </c>
      <c r="F360" s="72">
        <v>6.5458664000000004</v>
      </c>
      <c r="G360" s="72">
        <v>10.5200152</v>
      </c>
      <c r="H360" s="10"/>
      <c r="I360" s="72">
        <v>4.5382002999999997</v>
      </c>
      <c r="J360" s="72">
        <v>8.3614951000000008</v>
      </c>
    </row>
    <row r="361" spans="1:10" x14ac:dyDescent="0.25">
      <c r="A361" s="8">
        <v>39295</v>
      </c>
      <c r="B361" s="72">
        <v>684.56763790000002</v>
      </c>
      <c r="C361" s="72">
        <v>10955.5869449</v>
      </c>
      <c r="D361" s="72">
        <v>10484.638712399999</v>
      </c>
      <c r="E361" s="72">
        <v>6.2485711000000004</v>
      </c>
      <c r="F361" s="72">
        <v>6.5292439</v>
      </c>
      <c r="G361" s="72">
        <v>10.5472749</v>
      </c>
      <c r="H361" s="10"/>
      <c r="I361" s="72">
        <v>4.6021602000000001</v>
      </c>
      <c r="J361" s="72">
        <v>8.2423363999999992</v>
      </c>
    </row>
    <row r="362" spans="1:10" x14ac:dyDescent="0.25">
      <c r="A362" s="8">
        <v>39326</v>
      </c>
      <c r="B362" s="72">
        <v>679.4317704</v>
      </c>
      <c r="C362" s="72">
        <v>10976.0281361</v>
      </c>
      <c r="D362" s="72">
        <v>10513.6221754</v>
      </c>
      <c r="E362" s="72">
        <v>6.1901424</v>
      </c>
      <c r="F362" s="72">
        <v>6.4623948000000002</v>
      </c>
      <c r="G362" s="72">
        <v>10.403013899999999</v>
      </c>
      <c r="H362" s="10"/>
      <c r="I362" s="72">
        <v>4.5254000999999997</v>
      </c>
      <c r="J362" s="72">
        <v>8.1967792999999993</v>
      </c>
    </row>
    <row r="363" spans="1:10" x14ac:dyDescent="0.25">
      <c r="A363" s="8">
        <v>39356</v>
      </c>
      <c r="B363" s="72">
        <v>676.05153429999996</v>
      </c>
      <c r="C363" s="72">
        <v>10978.892008500001</v>
      </c>
      <c r="D363" s="72">
        <v>10503.972863000001</v>
      </c>
      <c r="E363" s="72">
        <v>6.1577392</v>
      </c>
      <c r="F363" s="72">
        <v>6.4361508000000001</v>
      </c>
      <c r="G363" s="72">
        <v>10.4834867</v>
      </c>
      <c r="H363" s="10"/>
      <c r="I363" s="72">
        <v>4.5406228999999998</v>
      </c>
      <c r="J363" s="72">
        <v>8.1010369000000004</v>
      </c>
    </row>
    <row r="364" spans="1:10" x14ac:dyDescent="0.25">
      <c r="A364" s="8">
        <v>39387</v>
      </c>
      <c r="B364" s="72">
        <v>668.83940529999995</v>
      </c>
      <c r="C364" s="72">
        <v>11050.961479</v>
      </c>
      <c r="D364" s="72">
        <v>10561.825982</v>
      </c>
      <c r="E364" s="72">
        <v>6.0523186999999998</v>
      </c>
      <c r="F364" s="72">
        <v>6.3326114999999996</v>
      </c>
      <c r="G364" s="72">
        <v>10.478499100000001</v>
      </c>
      <c r="H364" s="10"/>
      <c r="I364" s="72">
        <v>4.4649282000000001</v>
      </c>
      <c r="J364" s="72">
        <v>7.9684498000000001</v>
      </c>
    </row>
    <row r="365" spans="1:10" x14ac:dyDescent="0.25">
      <c r="A365" s="8">
        <v>39417</v>
      </c>
      <c r="B365" s="72">
        <v>669.15096589999996</v>
      </c>
      <c r="C365" s="72">
        <v>11058.604558999999</v>
      </c>
      <c r="D365" s="72">
        <v>10582.219043999999</v>
      </c>
      <c r="E365" s="72">
        <v>6.0509529999999998</v>
      </c>
      <c r="F365" s="72">
        <v>6.3233521000000001</v>
      </c>
      <c r="G365" s="72">
        <v>10.358779699999999</v>
      </c>
      <c r="H365" s="10"/>
      <c r="I365" s="72">
        <v>4.5174783999999999</v>
      </c>
      <c r="J365" s="72">
        <v>7.903753</v>
      </c>
    </row>
    <row r="366" spans="1:10" x14ac:dyDescent="0.25">
      <c r="A366" s="8">
        <v>39448</v>
      </c>
      <c r="B366" s="72">
        <v>666.06792480000001</v>
      </c>
      <c r="C366" s="72">
        <v>11081.816983500001</v>
      </c>
      <c r="D366" s="72">
        <v>10614.1624663</v>
      </c>
      <c r="E366" s="72">
        <v>6.0104576999999999</v>
      </c>
      <c r="F366" s="72">
        <v>6.2752753999999999</v>
      </c>
      <c r="G366" s="72">
        <v>10.230474299999999</v>
      </c>
      <c r="H366" s="10"/>
      <c r="I366" s="72">
        <v>4.5731815999999998</v>
      </c>
      <c r="J366" s="72">
        <v>7.7431096999999998</v>
      </c>
    </row>
    <row r="367" spans="1:10" x14ac:dyDescent="0.25">
      <c r="A367" s="8">
        <v>39479</v>
      </c>
      <c r="B367" s="72">
        <v>655.19525080000005</v>
      </c>
      <c r="C367" s="72">
        <v>11090.083658400001</v>
      </c>
      <c r="D367" s="72">
        <v>10648.861490699999</v>
      </c>
      <c r="E367" s="72">
        <v>5.9079379000000003</v>
      </c>
      <c r="F367" s="72">
        <v>6.1527257999999998</v>
      </c>
      <c r="G367" s="72">
        <v>9.8864666000000003</v>
      </c>
      <c r="H367" s="10"/>
      <c r="I367" s="72">
        <v>4.4954220999999999</v>
      </c>
      <c r="J367" s="72">
        <v>7.6117157000000004</v>
      </c>
    </row>
    <row r="368" spans="1:10" x14ac:dyDescent="0.25">
      <c r="A368" s="8">
        <v>39508</v>
      </c>
      <c r="B368" s="72">
        <v>659.14402199999995</v>
      </c>
      <c r="C368" s="72">
        <v>11121.1759848</v>
      </c>
      <c r="D368" s="72">
        <v>10670.035954200001</v>
      </c>
      <c r="E368" s="72">
        <v>5.9269274000000003</v>
      </c>
      <c r="F368" s="72">
        <v>6.1775238999999997</v>
      </c>
      <c r="G368" s="72">
        <v>9.9835130000000003</v>
      </c>
      <c r="H368" s="10"/>
      <c r="I368" s="72">
        <v>4.4460221999999998</v>
      </c>
      <c r="J368" s="72">
        <v>7.7153384999999997</v>
      </c>
    </row>
    <row r="369" spans="1:10" x14ac:dyDescent="0.25">
      <c r="A369" s="8">
        <v>39539</v>
      </c>
      <c r="B369" s="72">
        <v>672.932502</v>
      </c>
      <c r="C369" s="72">
        <v>11185.5435984</v>
      </c>
      <c r="D369" s="72">
        <v>10708.482233000001</v>
      </c>
      <c r="E369" s="72">
        <v>6.0160912</v>
      </c>
      <c r="F369" s="72">
        <v>6.2841072000000002</v>
      </c>
      <c r="G369" s="72">
        <v>10.281072699999999</v>
      </c>
      <c r="H369" s="10"/>
      <c r="I369" s="72">
        <v>4.4772764</v>
      </c>
      <c r="J369" s="72">
        <v>7.8622646999999999</v>
      </c>
    </row>
    <row r="370" spans="1:10" x14ac:dyDescent="0.25">
      <c r="A370" s="8">
        <v>39569</v>
      </c>
      <c r="B370" s="72">
        <v>663.22349780000002</v>
      </c>
      <c r="C370" s="72">
        <v>11156.5343701</v>
      </c>
      <c r="D370" s="72">
        <v>10680.6299454</v>
      </c>
      <c r="E370" s="72">
        <v>5.9447089999999996</v>
      </c>
      <c r="F370" s="72">
        <v>6.2095916000000004</v>
      </c>
      <c r="G370" s="72">
        <v>10.2104102</v>
      </c>
      <c r="H370" s="10"/>
      <c r="I370" s="72">
        <v>4.3553930999999997</v>
      </c>
      <c r="J370" s="72">
        <v>7.8587185000000002</v>
      </c>
    </row>
    <row r="371" spans="1:10" x14ac:dyDescent="0.25">
      <c r="A371" s="8">
        <v>39600</v>
      </c>
      <c r="B371" s="72">
        <v>650.4338285</v>
      </c>
      <c r="C371" s="72">
        <v>11208.9906582</v>
      </c>
      <c r="D371" s="72">
        <v>10733.3569702</v>
      </c>
      <c r="E371" s="72">
        <v>5.8027867999999998</v>
      </c>
      <c r="F371" s="72">
        <v>6.0599292</v>
      </c>
      <c r="G371" s="72">
        <v>10.046109899999999</v>
      </c>
      <c r="H371" s="10"/>
      <c r="I371" s="72">
        <v>4.1576762</v>
      </c>
      <c r="J371" s="72">
        <v>7.7909376000000004</v>
      </c>
    </row>
    <row r="372" spans="1:10" x14ac:dyDescent="0.25">
      <c r="A372" s="8">
        <v>39630</v>
      </c>
      <c r="B372" s="72">
        <v>656.95186679999995</v>
      </c>
      <c r="C372" s="72">
        <v>11228.7222368</v>
      </c>
      <c r="D372" s="72">
        <v>10751.5543896</v>
      </c>
      <c r="E372" s="72">
        <v>5.8506378000000003</v>
      </c>
      <c r="F372" s="72">
        <v>6.1102965999999999</v>
      </c>
      <c r="G372" s="72">
        <v>10.1001671</v>
      </c>
      <c r="H372" s="10"/>
      <c r="I372" s="72">
        <v>4.2473562999999999</v>
      </c>
      <c r="J372" s="72">
        <v>7.7711075999999997</v>
      </c>
    </row>
    <row r="373" spans="1:10" x14ac:dyDescent="0.25">
      <c r="A373" s="8">
        <v>39661</v>
      </c>
      <c r="B373" s="72">
        <v>643.38736859999995</v>
      </c>
      <c r="C373" s="72">
        <v>11245.1494195</v>
      </c>
      <c r="D373" s="72">
        <v>10793.6348483</v>
      </c>
      <c r="E373" s="72">
        <v>5.7214657000000004</v>
      </c>
      <c r="F373" s="72">
        <v>5.9608034999999999</v>
      </c>
      <c r="G373" s="72">
        <v>9.7366598</v>
      </c>
      <c r="H373" s="10"/>
      <c r="I373" s="72">
        <v>3.9924491999999998</v>
      </c>
      <c r="J373" s="72">
        <v>7.7987748000000003</v>
      </c>
    </row>
    <row r="374" spans="1:10" x14ac:dyDescent="0.25">
      <c r="A374" s="8">
        <v>39692</v>
      </c>
      <c r="B374" s="72">
        <v>670.37045860000001</v>
      </c>
      <c r="C374" s="72">
        <v>11260.7274485</v>
      </c>
      <c r="D374" s="72">
        <v>10777.7915192</v>
      </c>
      <c r="E374" s="72">
        <v>5.9531719000000001</v>
      </c>
      <c r="F374" s="72">
        <v>6.2199242000000003</v>
      </c>
      <c r="G374" s="72">
        <v>10.241846199999999</v>
      </c>
      <c r="H374" s="10"/>
      <c r="I374" s="72">
        <v>4.3328730999999996</v>
      </c>
      <c r="J374" s="72">
        <v>7.9090017000000001</v>
      </c>
    </row>
    <row r="375" spans="1:10" x14ac:dyDescent="0.25">
      <c r="A375" s="8">
        <v>39722</v>
      </c>
      <c r="B375" s="72">
        <v>702.98727080000003</v>
      </c>
      <c r="C375" s="72">
        <v>11270.7373068</v>
      </c>
      <c r="D375" s="72">
        <v>10787.265783700001</v>
      </c>
      <c r="E375" s="72">
        <v>6.2372785000000004</v>
      </c>
      <c r="F375" s="72">
        <v>6.5168252999999998</v>
      </c>
      <c r="G375" s="72">
        <v>10.526896000000001</v>
      </c>
      <c r="H375" s="10"/>
      <c r="I375" s="72">
        <v>4.6748911</v>
      </c>
      <c r="J375" s="72">
        <v>8.1181409999999996</v>
      </c>
    </row>
    <row r="376" spans="1:10" x14ac:dyDescent="0.25">
      <c r="A376" s="8">
        <v>39753</v>
      </c>
      <c r="B376" s="72">
        <v>711.57013970000003</v>
      </c>
      <c r="C376" s="72">
        <v>11284.969311999999</v>
      </c>
      <c r="D376" s="72">
        <v>10781.4132869</v>
      </c>
      <c r="E376" s="72">
        <v>6.3054680999999997</v>
      </c>
      <c r="F376" s="72">
        <v>6.5999708999999998</v>
      </c>
      <c r="G376" s="72">
        <v>10.767651499999999</v>
      </c>
      <c r="H376" s="10"/>
      <c r="I376" s="72">
        <v>4.6504811999999998</v>
      </c>
      <c r="J376" s="72">
        <v>8.2917202000000003</v>
      </c>
    </row>
    <row r="377" spans="1:10" x14ac:dyDescent="0.25">
      <c r="A377" s="8">
        <v>39783</v>
      </c>
      <c r="B377" s="72">
        <v>755.14714289999995</v>
      </c>
      <c r="C377" s="72">
        <v>11305.575175600001</v>
      </c>
      <c r="D377" s="72">
        <v>10788.9629774</v>
      </c>
      <c r="E377" s="72">
        <v>6.6794225999999997</v>
      </c>
      <c r="F377" s="72">
        <v>6.9992559999999999</v>
      </c>
      <c r="G377" s="72">
        <v>11.248957499999999</v>
      </c>
      <c r="H377" s="10"/>
      <c r="I377" s="72">
        <v>5.0520491999999999</v>
      </c>
      <c r="J377" s="72">
        <v>8.6395231999999993</v>
      </c>
    </row>
    <row r="378" spans="1:10" x14ac:dyDescent="0.25">
      <c r="A378" s="8">
        <v>39814</v>
      </c>
      <c r="B378" s="72">
        <v>787.56325630000003</v>
      </c>
      <c r="C378" s="72">
        <v>11348.6199621</v>
      </c>
      <c r="D378" s="72">
        <v>10791.727765600001</v>
      </c>
      <c r="E378" s="72">
        <v>6.9397270999999998</v>
      </c>
      <c r="F378" s="72">
        <v>7.2978421000000004</v>
      </c>
      <c r="G378" s="72">
        <v>11.8468629</v>
      </c>
      <c r="H378" s="10"/>
      <c r="I378" s="72">
        <v>5.1146587999999999</v>
      </c>
      <c r="J378" s="72">
        <v>9.1258832999999999</v>
      </c>
    </row>
    <row r="379" spans="1:10" x14ac:dyDescent="0.25">
      <c r="A379" s="8">
        <v>39845</v>
      </c>
      <c r="B379" s="72">
        <v>827.42015630000003</v>
      </c>
      <c r="C379" s="72">
        <v>11409.3848829</v>
      </c>
      <c r="D379" s="72">
        <v>10804.487226699999</v>
      </c>
      <c r="E379" s="72">
        <v>7.2521013999999999</v>
      </c>
      <c r="F379" s="72">
        <v>7.6581159000000003</v>
      </c>
      <c r="G379" s="72">
        <v>12.5538566</v>
      </c>
      <c r="H379" s="10"/>
      <c r="I379" s="72">
        <v>5.4689828</v>
      </c>
      <c r="J379" s="72">
        <v>9.3740383999999999</v>
      </c>
    </row>
    <row r="380" spans="1:10" x14ac:dyDescent="0.25">
      <c r="A380" s="8">
        <v>39873</v>
      </c>
      <c r="B380" s="72">
        <v>839.31317049999996</v>
      </c>
      <c r="C380" s="72">
        <v>11423.196980999999</v>
      </c>
      <c r="D380" s="72">
        <v>10770.865552200001</v>
      </c>
      <c r="E380" s="72">
        <v>7.3474455000000001</v>
      </c>
      <c r="F380" s="72">
        <v>7.7924394000000001</v>
      </c>
      <c r="G380" s="72">
        <v>13.058031</v>
      </c>
      <c r="H380" s="10"/>
      <c r="I380" s="72">
        <v>5.7643043</v>
      </c>
      <c r="J380" s="72">
        <v>9.2348589000000008</v>
      </c>
    </row>
    <row r="381" spans="1:10" x14ac:dyDescent="0.25">
      <c r="A381" s="8">
        <v>39904</v>
      </c>
      <c r="B381" s="72">
        <v>848.728613</v>
      </c>
      <c r="C381" s="72">
        <v>11424.0999605</v>
      </c>
      <c r="D381" s="72">
        <v>10794.3523083</v>
      </c>
      <c r="E381" s="72">
        <v>7.4292821</v>
      </c>
      <c r="F381" s="72">
        <v>7.8627099999999999</v>
      </c>
      <c r="G381" s="72">
        <v>12.9417308</v>
      </c>
      <c r="H381" s="10"/>
      <c r="I381" s="72">
        <v>5.9429656</v>
      </c>
      <c r="J381" s="72">
        <v>9.2050304000000001</v>
      </c>
    </row>
    <row r="382" spans="1:10" x14ac:dyDescent="0.25">
      <c r="A382" s="8">
        <v>39934</v>
      </c>
      <c r="B382" s="72">
        <v>875.14411519999999</v>
      </c>
      <c r="C382" s="72">
        <v>11437.8561735</v>
      </c>
      <c r="D382" s="72">
        <v>10773.183201100001</v>
      </c>
      <c r="E382" s="72">
        <v>7.6512950000000002</v>
      </c>
      <c r="F382" s="72">
        <v>8.1233567999999998</v>
      </c>
      <c r="G382" s="72">
        <v>13.4624624</v>
      </c>
      <c r="H382" s="10"/>
      <c r="I382" s="72">
        <v>6.5099556999999999</v>
      </c>
      <c r="J382" s="72">
        <v>9.0156065000000005</v>
      </c>
    </row>
    <row r="383" spans="1:10" x14ac:dyDescent="0.25">
      <c r="A383" s="8">
        <v>39965</v>
      </c>
      <c r="B383" s="72">
        <v>857.32361360000004</v>
      </c>
      <c r="C383" s="72">
        <v>11424.8436705</v>
      </c>
      <c r="D383" s="72">
        <v>10755.178371</v>
      </c>
      <c r="E383" s="72">
        <v>7.5040293</v>
      </c>
      <c r="F383" s="72">
        <v>7.9712636000000003</v>
      </c>
      <c r="G383" s="72">
        <v>13.365512499999999</v>
      </c>
      <c r="H383" s="10"/>
      <c r="I383" s="72">
        <v>6.1407229000000001</v>
      </c>
      <c r="J383" s="72">
        <v>9.1347541999999997</v>
      </c>
    </row>
    <row r="384" spans="1:10" x14ac:dyDescent="0.25">
      <c r="A384" s="8">
        <v>39995</v>
      </c>
      <c r="B384" s="72">
        <v>865.9565169</v>
      </c>
      <c r="C384" s="72">
        <v>11448.806356900001</v>
      </c>
      <c r="D384" s="72">
        <v>10799.4818799</v>
      </c>
      <c r="E384" s="72">
        <v>7.5637274999999997</v>
      </c>
      <c r="F384" s="72">
        <v>8.0185005999999994</v>
      </c>
      <c r="G384" s="72">
        <v>13.2352749</v>
      </c>
      <c r="H384" s="10"/>
      <c r="I384" s="72">
        <v>6.0450827</v>
      </c>
      <c r="J384" s="72">
        <v>9.3825406000000005</v>
      </c>
    </row>
    <row r="385" spans="1:10" x14ac:dyDescent="0.25">
      <c r="A385" s="8">
        <v>40026</v>
      </c>
      <c r="B385" s="72">
        <v>865.15249889999996</v>
      </c>
      <c r="C385" s="72">
        <v>11443.5363057</v>
      </c>
      <c r="D385" s="72">
        <v>10789.5555485</v>
      </c>
      <c r="E385" s="72">
        <v>7.5601849000000003</v>
      </c>
      <c r="F385" s="72">
        <v>8.0184256999999999</v>
      </c>
      <c r="G385" s="72">
        <v>13.2750333</v>
      </c>
      <c r="H385" s="10"/>
      <c r="I385" s="72">
        <v>5.8555685999999998</v>
      </c>
      <c r="J385" s="72">
        <v>9.6069128999999993</v>
      </c>
    </row>
    <row r="386" spans="1:10" x14ac:dyDescent="0.25">
      <c r="A386" s="8">
        <v>40057</v>
      </c>
      <c r="B386" s="72">
        <v>870.86689969999998</v>
      </c>
      <c r="C386" s="72">
        <v>11458.909699</v>
      </c>
      <c r="D386" s="72">
        <v>10810.206869600001</v>
      </c>
      <c r="E386" s="72">
        <v>7.5999106999999997</v>
      </c>
      <c r="F386" s="72">
        <v>8.0559688999999999</v>
      </c>
      <c r="G386" s="72">
        <v>13.261032399999999</v>
      </c>
      <c r="H386" s="10"/>
      <c r="I386" s="72">
        <v>5.9443299999999999</v>
      </c>
      <c r="J386" s="72">
        <v>9.5878736</v>
      </c>
    </row>
    <row r="387" spans="1:10" x14ac:dyDescent="0.25">
      <c r="A387" s="8">
        <v>40087</v>
      </c>
      <c r="B387" s="72">
        <v>866.59566029999996</v>
      </c>
      <c r="C387" s="72">
        <v>11465.184567300001</v>
      </c>
      <c r="D387" s="72">
        <v>10820.494004599999</v>
      </c>
      <c r="E387" s="72">
        <v>7.5584973</v>
      </c>
      <c r="F387" s="72">
        <v>8.0088363999999999</v>
      </c>
      <c r="G387" s="72">
        <v>13.181525499999999</v>
      </c>
      <c r="H387" s="10"/>
      <c r="I387" s="72">
        <v>5.8717879000000002</v>
      </c>
      <c r="J387" s="72">
        <v>9.5793438000000002</v>
      </c>
    </row>
    <row r="388" spans="1:10" x14ac:dyDescent="0.25">
      <c r="A388" s="8">
        <v>40118</v>
      </c>
      <c r="B388" s="72">
        <v>873.45356070000003</v>
      </c>
      <c r="C388" s="72">
        <v>11489.7764262</v>
      </c>
      <c r="D388" s="72">
        <v>10851.200101799999</v>
      </c>
      <c r="E388" s="72">
        <v>7.6020066000000002</v>
      </c>
      <c r="F388" s="72">
        <v>8.0493728999999998</v>
      </c>
      <c r="G388" s="72">
        <v>13.159785100000001</v>
      </c>
      <c r="H388" s="10"/>
      <c r="I388" s="72">
        <v>5.9288318000000002</v>
      </c>
      <c r="J388" s="72">
        <v>9.6043122000000007</v>
      </c>
    </row>
    <row r="389" spans="1:10" x14ac:dyDescent="0.25">
      <c r="A389" s="8">
        <v>40148</v>
      </c>
      <c r="B389" s="72">
        <v>868.74106819999997</v>
      </c>
      <c r="C389" s="72">
        <v>11519.6695117</v>
      </c>
      <c r="D389" s="72">
        <v>10887.1677229</v>
      </c>
      <c r="E389" s="72">
        <v>7.5413715000000003</v>
      </c>
      <c r="F389" s="72">
        <v>7.9794955999999999</v>
      </c>
      <c r="G389" s="72">
        <v>13.0319959</v>
      </c>
      <c r="H389" s="10"/>
      <c r="I389" s="72">
        <v>5.7963719999999999</v>
      </c>
      <c r="J389" s="72">
        <v>9.6356781999999992</v>
      </c>
    </row>
    <row r="390" spans="1:10" x14ac:dyDescent="0.25">
      <c r="A390" s="8">
        <v>40179</v>
      </c>
      <c r="B390" s="72">
        <v>871.2740063</v>
      </c>
      <c r="C390" s="72">
        <v>11544.336729299999</v>
      </c>
      <c r="D390" s="72">
        <v>10936.4401072</v>
      </c>
      <c r="E390" s="72">
        <v>7.5471985000000004</v>
      </c>
      <c r="F390" s="72">
        <v>7.9667057999999997</v>
      </c>
      <c r="G390" s="72">
        <v>12.812954599999999</v>
      </c>
      <c r="H390" s="10"/>
      <c r="I390" s="72">
        <v>5.8777572999999999</v>
      </c>
      <c r="J390" s="72">
        <v>9.5530387999999995</v>
      </c>
    </row>
    <row r="391" spans="1:10" x14ac:dyDescent="0.25">
      <c r="A391" s="8">
        <v>40210</v>
      </c>
      <c r="B391" s="72">
        <v>861.03428240000005</v>
      </c>
      <c r="C391" s="72">
        <v>11531.0128578</v>
      </c>
      <c r="D391" s="72">
        <v>10920.1931346</v>
      </c>
      <c r="E391" s="72">
        <v>7.4671174999999996</v>
      </c>
      <c r="F391" s="72">
        <v>7.8847899000000004</v>
      </c>
      <c r="G391" s="72">
        <v>12.764308099999999</v>
      </c>
      <c r="H391" s="10"/>
      <c r="I391" s="72">
        <v>5.7622207999999997</v>
      </c>
      <c r="J391" s="72">
        <v>9.5233033999999996</v>
      </c>
    </row>
    <row r="392" spans="1:10" x14ac:dyDescent="0.25">
      <c r="A392" s="8">
        <v>40238</v>
      </c>
      <c r="B392" s="72">
        <v>842.55917079999995</v>
      </c>
      <c r="C392" s="72">
        <v>11552.2830536</v>
      </c>
      <c r="D392" s="72">
        <v>10925.9311595</v>
      </c>
      <c r="E392" s="72">
        <v>7.2934428999999996</v>
      </c>
      <c r="F392" s="72">
        <v>7.7115548</v>
      </c>
      <c r="G392" s="72">
        <v>12.715331300000001</v>
      </c>
      <c r="H392" s="10"/>
      <c r="I392" s="72">
        <v>5.6192311999999998</v>
      </c>
      <c r="J392" s="72">
        <v>9.305574</v>
      </c>
    </row>
    <row r="393" spans="1:10" x14ac:dyDescent="0.25">
      <c r="A393" s="8">
        <v>40269</v>
      </c>
      <c r="B393" s="72">
        <v>822.6619796</v>
      </c>
      <c r="C393" s="72">
        <v>11573.6649994</v>
      </c>
      <c r="D393" s="72">
        <v>10937.332969499999</v>
      </c>
      <c r="E393" s="72">
        <v>7.1080506999999997</v>
      </c>
      <c r="F393" s="72">
        <v>7.5215958000000001</v>
      </c>
      <c r="G393" s="72">
        <v>12.6061538</v>
      </c>
      <c r="H393" s="10"/>
      <c r="I393" s="72">
        <v>5.4476038000000004</v>
      </c>
      <c r="J393" s="72">
        <v>9.1063278000000007</v>
      </c>
    </row>
    <row r="394" spans="1:10" x14ac:dyDescent="0.25">
      <c r="A394" s="8">
        <v>40299</v>
      </c>
      <c r="B394" s="72">
        <v>807.01430470000003</v>
      </c>
      <c r="C394" s="72">
        <v>11542.9223028</v>
      </c>
      <c r="D394" s="72">
        <v>10939.3532851</v>
      </c>
      <c r="E394" s="72">
        <v>6.9914211000000002</v>
      </c>
      <c r="F394" s="72">
        <v>7.3771665000000004</v>
      </c>
      <c r="G394" s="72">
        <v>12.220331099999999</v>
      </c>
      <c r="H394" s="10"/>
      <c r="I394" s="72">
        <v>5.3292739999999998</v>
      </c>
      <c r="J394" s="72">
        <v>8.9881469999999997</v>
      </c>
    </row>
    <row r="395" spans="1:10" x14ac:dyDescent="0.25">
      <c r="A395" s="8">
        <v>40330</v>
      </c>
      <c r="B395" s="72">
        <v>815.11329890000002</v>
      </c>
      <c r="C395" s="72">
        <v>11589.0166496</v>
      </c>
      <c r="D395" s="72">
        <v>10992.861546399999</v>
      </c>
      <c r="E395" s="72">
        <v>7.0334984</v>
      </c>
      <c r="F395" s="72">
        <v>7.4149327999999999</v>
      </c>
      <c r="G395" s="72">
        <v>12.177637199999999</v>
      </c>
      <c r="H395" s="10"/>
      <c r="I395" s="72">
        <v>5.4335107999999996</v>
      </c>
      <c r="J395" s="72">
        <v>8.9538121999999998</v>
      </c>
    </row>
    <row r="396" spans="1:10" x14ac:dyDescent="0.25">
      <c r="A396" s="8">
        <v>40360</v>
      </c>
      <c r="B396" s="72">
        <v>823.07201740000005</v>
      </c>
      <c r="C396" s="72">
        <v>11634.2354381</v>
      </c>
      <c r="D396" s="72">
        <v>11019.1641459</v>
      </c>
      <c r="E396" s="72">
        <v>7.0745690000000003</v>
      </c>
      <c r="F396" s="72">
        <v>7.4694596000000004</v>
      </c>
      <c r="G396" s="72">
        <v>12.3613049</v>
      </c>
      <c r="H396" s="10"/>
      <c r="I396" s="72">
        <v>5.5541587999999997</v>
      </c>
      <c r="J396" s="72">
        <v>8.8926201999999996</v>
      </c>
    </row>
    <row r="397" spans="1:10" x14ac:dyDescent="0.25">
      <c r="A397" s="8">
        <v>40391</v>
      </c>
      <c r="B397" s="72">
        <v>837.48841609999999</v>
      </c>
      <c r="C397" s="72">
        <v>11647.237845400001</v>
      </c>
      <c r="D397" s="72">
        <v>11061.089508900001</v>
      </c>
      <c r="E397" s="72">
        <v>7.1904465999999996</v>
      </c>
      <c r="F397" s="72">
        <v>7.5714820999999999</v>
      </c>
      <c r="G397" s="72">
        <v>12.222956</v>
      </c>
      <c r="H397" s="10"/>
      <c r="I397" s="72">
        <v>5.6981470999999999</v>
      </c>
      <c r="J397" s="72">
        <v>8.9762318000000008</v>
      </c>
    </row>
    <row r="398" spans="1:10" x14ac:dyDescent="0.25">
      <c r="A398" s="8">
        <v>40422</v>
      </c>
      <c r="B398" s="72">
        <v>834.79041370000004</v>
      </c>
      <c r="C398" s="72">
        <v>11677.6139085</v>
      </c>
      <c r="D398" s="72">
        <v>11087.4992602</v>
      </c>
      <c r="E398" s="72">
        <v>7.1486386</v>
      </c>
      <c r="F398" s="72">
        <v>7.5291135999999996</v>
      </c>
      <c r="G398" s="72">
        <v>12.202022400000001</v>
      </c>
      <c r="H398" s="10"/>
      <c r="I398" s="72">
        <v>5.6480214000000002</v>
      </c>
      <c r="J398" s="72">
        <v>8.9504756000000008</v>
      </c>
    </row>
    <row r="399" spans="1:10" x14ac:dyDescent="0.25">
      <c r="A399" s="8">
        <v>40452</v>
      </c>
      <c r="B399" s="72">
        <v>826.88193030000002</v>
      </c>
      <c r="C399" s="72">
        <v>11724.0486208</v>
      </c>
      <c r="D399" s="72">
        <v>11104.5361722</v>
      </c>
      <c r="E399" s="72">
        <v>7.0528702000000001</v>
      </c>
      <c r="F399" s="72">
        <v>7.4463436999999999</v>
      </c>
      <c r="G399" s="72">
        <v>12.336987199999999</v>
      </c>
      <c r="H399" s="10"/>
      <c r="I399" s="72">
        <v>5.5428686000000003</v>
      </c>
      <c r="J399" s="72">
        <v>8.8607075000000002</v>
      </c>
    </row>
    <row r="400" spans="1:10" x14ac:dyDescent="0.25">
      <c r="A400" s="8">
        <v>40483</v>
      </c>
      <c r="B400" s="72">
        <v>813.50368179999998</v>
      </c>
      <c r="C400" s="72">
        <v>11764.5949028</v>
      </c>
      <c r="D400" s="72">
        <v>11163.6071646</v>
      </c>
      <c r="E400" s="72">
        <v>6.9148465000000003</v>
      </c>
      <c r="F400" s="72">
        <v>7.2871041999999999</v>
      </c>
      <c r="G400" s="72">
        <v>12.0232905</v>
      </c>
      <c r="H400" s="10"/>
      <c r="I400" s="72">
        <v>5.5141647000000003</v>
      </c>
      <c r="J400" s="72">
        <v>8.5881164000000005</v>
      </c>
    </row>
    <row r="401" spans="1:10" x14ac:dyDescent="0.25">
      <c r="A401" s="8">
        <v>40513</v>
      </c>
      <c r="B401" s="72">
        <v>816.56596469999999</v>
      </c>
      <c r="C401" s="72">
        <v>11741.6305218</v>
      </c>
      <c r="D401" s="72">
        <v>11169.064352199999</v>
      </c>
      <c r="E401" s="72">
        <v>6.9544512000000003</v>
      </c>
      <c r="F401" s="72">
        <v>7.3109612000000004</v>
      </c>
      <c r="G401" s="72">
        <v>11.830828199999999</v>
      </c>
      <c r="H401" s="10"/>
      <c r="I401" s="72">
        <v>5.3530556000000002</v>
      </c>
      <c r="J401" s="72">
        <v>8.8736017</v>
      </c>
    </row>
    <row r="402" spans="1:10" x14ac:dyDescent="0.25">
      <c r="A402" s="8">
        <v>40544</v>
      </c>
      <c r="B402" s="72">
        <v>806.49087540000005</v>
      </c>
      <c r="C402" s="72">
        <v>11789.660851000001</v>
      </c>
      <c r="D402" s="72">
        <v>11199.744988</v>
      </c>
      <c r="E402" s="72">
        <v>6.8406621999999997</v>
      </c>
      <c r="F402" s="72">
        <v>7.2009752999999996</v>
      </c>
      <c r="G402" s="72">
        <v>11.8443334</v>
      </c>
      <c r="H402" s="10"/>
      <c r="I402" s="72">
        <v>5.0979424</v>
      </c>
      <c r="J402" s="72">
        <v>8.9331527000000008</v>
      </c>
    </row>
    <row r="403" spans="1:10" x14ac:dyDescent="0.25">
      <c r="A403" s="8">
        <v>40575</v>
      </c>
      <c r="B403" s="72">
        <v>807.47895140000003</v>
      </c>
      <c r="C403" s="72">
        <v>11760.011813499999</v>
      </c>
      <c r="D403" s="72">
        <v>11175.4388659</v>
      </c>
      <c r="E403" s="72">
        <v>6.8663106999999997</v>
      </c>
      <c r="F403" s="72">
        <v>7.2254787</v>
      </c>
      <c r="G403" s="72">
        <v>11.837164100000001</v>
      </c>
      <c r="H403" s="10"/>
      <c r="I403" s="72">
        <v>5.0619984999999996</v>
      </c>
      <c r="J403" s="72">
        <v>9.0333269999999999</v>
      </c>
    </row>
    <row r="404" spans="1:10" x14ac:dyDescent="0.25">
      <c r="A404" s="8">
        <v>40603</v>
      </c>
      <c r="B404" s="72">
        <v>819.73477519999994</v>
      </c>
      <c r="C404" s="72">
        <v>11796.550909899999</v>
      </c>
      <c r="D404" s="72">
        <v>11215.4827847</v>
      </c>
      <c r="E404" s="72">
        <v>6.9489359999999998</v>
      </c>
      <c r="F404" s="72">
        <v>7.3089567000000004</v>
      </c>
      <c r="G404" s="72">
        <v>11.874681900000001</v>
      </c>
      <c r="H404" s="10"/>
      <c r="I404" s="72">
        <v>5.2396719000000003</v>
      </c>
      <c r="J404" s="72">
        <v>8.9840520999999995</v>
      </c>
    </row>
    <row r="405" spans="1:10" x14ac:dyDescent="0.25">
      <c r="A405" s="8">
        <v>40634</v>
      </c>
      <c r="B405" s="72">
        <v>826.48041320000004</v>
      </c>
      <c r="C405" s="72">
        <v>11765.744734600001</v>
      </c>
      <c r="D405" s="72">
        <v>11182.2945225</v>
      </c>
      <c r="E405" s="72">
        <v>7.0244631999999996</v>
      </c>
      <c r="F405" s="72">
        <v>7.3909734</v>
      </c>
      <c r="G405" s="72">
        <v>11.983352200000001</v>
      </c>
      <c r="H405" s="10"/>
      <c r="I405" s="72">
        <v>5.4140306999999996</v>
      </c>
      <c r="J405" s="72">
        <v>8.9467575000000004</v>
      </c>
    </row>
    <row r="406" spans="1:10" x14ac:dyDescent="0.25">
      <c r="A406" s="8">
        <v>40664</v>
      </c>
      <c r="B406" s="72">
        <v>831.66905650000001</v>
      </c>
      <c r="C406" s="72">
        <v>11762.8568402</v>
      </c>
      <c r="D406" s="72">
        <v>11173.232846499999</v>
      </c>
      <c r="E406" s="72">
        <v>7.0702981999999999</v>
      </c>
      <c r="F406" s="72">
        <v>7.4434057999999999</v>
      </c>
      <c r="G406" s="72">
        <v>12.082890000000001</v>
      </c>
      <c r="H406" s="10"/>
      <c r="I406" s="72">
        <v>5.5236704000000003</v>
      </c>
      <c r="J406" s="72">
        <v>8.9121074999999994</v>
      </c>
    </row>
    <row r="407" spans="1:10" x14ac:dyDescent="0.25">
      <c r="A407" s="8">
        <v>40695</v>
      </c>
      <c r="B407" s="72">
        <v>822.91174179999996</v>
      </c>
      <c r="C407" s="72">
        <v>11785.161319299999</v>
      </c>
      <c r="D407" s="72">
        <v>11205.6966517</v>
      </c>
      <c r="E407" s="72">
        <v>6.9826091000000003</v>
      </c>
      <c r="F407" s="72">
        <v>7.3436909999999997</v>
      </c>
      <c r="G407" s="72">
        <v>11.899509699999999</v>
      </c>
      <c r="H407" s="10"/>
      <c r="I407" s="72">
        <v>5.4118016999999998</v>
      </c>
      <c r="J407" s="72">
        <v>8.8456354000000008</v>
      </c>
    </row>
    <row r="408" spans="1:10" x14ac:dyDescent="0.25">
      <c r="A408" s="8">
        <v>40725</v>
      </c>
      <c r="B408" s="72">
        <v>804.56067459999997</v>
      </c>
      <c r="C408" s="72">
        <v>11811.1814006</v>
      </c>
      <c r="D408" s="72">
        <v>11209.844161000001</v>
      </c>
      <c r="E408" s="72">
        <v>6.8118559999999997</v>
      </c>
      <c r="F408" s="72">
        <v>7.1772689999999999</v>
      </c>
      <c r="G408" s="72">
        <v>11.90311</v>
      </c>
      <c r="H408" s="10"/>
      <c r="I408" s="72">
        <v>5.1225607000000002</v>
      </c>
      <c r="J408" s="72">
        <v>8.8149379000000003</v>
      </c>
    </row>
    <row r="409" spans="1:10" x14ac:dyDescent="0.25">
      <c r="A409" s="8">
        <v>40756</v>
      </c>
      <c r="B409" s="72">
        <v>799.86375459999999</v>
      </c>
      <c r="C409" s="72">
        <v>11843.185611700001</v>
      </c>
      <c r="D409" s="72">
        <v>11218.976738400001</v>
      </c>
      <c r="E409" s="72">
        <v>6.7537889</v>
      </c>
      <c r="F409" s="72">
        <v>7.1295606999999999</v>
      </c>
      <c r="G409" s="72">
        <v>12.0244052</v>
      </c>
      <c r="H409" s="10"/>
      <c r="I409" s="72">
        <v>5.0315735000000004</v>
      </c>
      <c r="J409" s="72">
        <v>8.8012399000000006</v>
      </c>
    </row>
    <row r="410" spans="1:10" x14ac:dyDescent="0.25">
      <c r="A410" s="8">
        <v>40787</v>
      </c>
      <c r="B410" s="72">
        <v>811.21761849999996</v>
      </c>
      <c r="C410" s="72">
        <v>11865.718329400001</v>
      </c>
      <c r="D410" s="72">
        <v>11246.2582735</v>
      </c>
      <c r="E410" s="72">
        <v>6.8366499000000003</v>
      </c>
      <c r="F410" s="72">
        <v>7.2132224000000003</v>
      </c>
      <c r="G410" s="72">
        <v>12.057236100000001</v>
      </c>
      <c r="H410" s="10"/>
      <c r="I410" s="72">
        <v>5.0537961999999998</v>
      </c>
      <c r="J410" s="72">
        <v>8.9501135000000005</v>
      </c>
    </row>
    <row r="411" spans="1:10" x14ac:dyDescent="0.25">
      <c r="A411" s="8">
        <v>40817</v>
      </c>
      <c r="B411" s="72">
        <v>824.30461230000003</v>
      </c>
      <c r="C411" s="72">
        <v>11864.8299073</v>
      </c>
      <c r="D411" s="72">
        <v>11249.391088099999</v>
      </c>
      <c r="E411" s="72">
        <v>6.9474625000000003</v>
      </c>
      <c r="F411" s="72">
        <v>7.3275487000000004</v>
      </c>
      <c r="G411" s="72">
        <v>12.134547599999999</v>
      </c>
      <c r="H411" s="10"/>
      <c r="I411" s="72">
        <v>5.2251570999999997</v>
      </c>
      <c r="J411" s="72">
        <v>8.9931921999999993</v>
      </c>
    </row>
    <row r="412" spans="1:10" x14ac:dyDescent="0.25">
      <c r="A412" s="8">
        <v>40848</v>
      </c>
      <c r="B412" s="72">
        <v>839.19549759999995</v>
      </c>
      <c r="C412" s="72">
        <v>11874.175173400001</v>
      </c>
      <c r="D412" s="72">
        <v>11253.081415500001</v>
      </c>
      <c r="E412" s="72">
        <v>7.0674003000000001</v>
      </c>
      <c r="F412" s="72">
        <v>7.4574729</v>
      </c>
      <c r="G412" s="72">
        <v>12.2980269</v>
      </c>
      <c r="H412" s="10"/>
      <c r="I412" s="72">
        <v>5.3346346999999996</v>
      </c>
      <c r="J412" s="72">
        <v>9.1272176999999992</v>
      </c>
    </row>
    <row r="413" spans="1:10" x14ac:dyDescent="0.25">
      <c r="A413" s="8">
        <v>40878</v>
      </c>
      <c r="B413" s="72">
        <v>845.20906579999996</v>
      </c>
      <c r="C413" s="72">
        <v>11847.408903699999</v>
      </c>
      <c r="D413" s="72">
        <v>11231.7917514</v>
      </c>
      <c r="E413" s="72">
        <v>7.1341258999999999</v>
      </c>
      <c r="F413" s="72">
        <v>7.5251489999999999</v>
      </c>
      <c r="G413" s="72">
        <v>12.3303435</v>
      </c>
      <c r="H413" s="10"/>
      <c r="I413" s="72">
        <v>5.3914675000000001</v>
      </c>
      <c r="J413" s="72">
        <v>9.2088459999999994</v>
      </c>
    </row>
    <row r="414" spans="1:10" x14ac:dyDescent="0.25">
      <c r="A414" s="8">
        <v>40909</v>
      </c>
      <c r="B414" s="72">
        <v>852.03366689999996</v>
      </c>
      <c r="C414" s="72">
        <v>11906.062921000001</v>
      </c>
      <c r="D414" s="72">
        <v>11304.9482324</v>
      </c>
      <c r="E414" s="72">
        <v>7.1563007000000001</v>
      </c>
      <c r="F414" s="72">
        <v>7.5368206000000004</v>
      </c>
      <c r="G414" s="72">
        <v>12.2051123</v>
      </c>
      <c r="H414" s="10"/>
      <c r="I414" s="72">
        <v>5.5068286999999998</v>
      </c>
      <c r="J414" s="72">
        <v>9.1261387000000003</v>
      </c>
    </row>
    <row r="415" spans="1:10" x14ac:dyDescent="0.25">
      <c r="A415" s="8">
        <v>40940</v>
      </c>
      <c r="B415" s="72">
        <v>861.99836989999994</v>
      </c>
      <c r="C415" s="72">
        <v>11887.6897515</v>
      </c>
      <c r="D415" s="72">
        <v>11270.6413097</v>
      </c>
      <c r="E415" s="72">
        <v>7.2511849000000002</v>
      </c>
      <c r="F415" s="72">
        <v>7.6481750000000002</v>
      </c>
      <c r="G415" s="72">
        <v>12.441835599999999</v>
      </c>
      <c r="H415" s="10"/>
      <c r="I415" s="72">
        <v>5.6635942999999997</v>
      </c>
      <c r="J415" s="72">
        <v>9.1404061999999993</v>
      </c>
    </row>
    <row r="416" spans="1:10" x14ac:dyDescent="0.25">
      <c r="A416" s="8">
        <v>40969</v>
      </c>
      <c r="B416" s="72">
        <v>864.70099359999995</v>
      </c>
      <c r="C416" s="72">
        <v>11953.2687553</v>
      </c>
      <c r="D416" s="72">
        <v>11333.802683899999</v>
      </c>
      <c r="E416" s="72">
        <v>7.2340128000000004</v>
      </c>
      <c r="F416" s="72">
        <v>7.6293987000000003</v>
      </c>
      <c r="G416" s="72">
        <v>12.416411699999999</v>
      </c>
      <c r="H416" s="10"/>
      <c r="I416" s="72">
        <v>5.6216844000000004</v>
      </c>
      <c r="J416" s="72">
        <v>9.1362120000000004</v>
      </c>
    </row>
    <row r="417" spans="1:10" x14ac:dyDescent="0.25">
      <c r="A417" s="8">
        <v>41000</v>
      </c>
      <c r="B417" s="72">
        <v>869.24736029999997</v>
      </c>
      <c r="C417" s="72">
        <v>11917.0206922</v>
      </c>
      <c r="D417" s="72">
        <v>11321.878775200001</v>
      </c>
      <c r="E417" s="72">
        <v>7.2941666999999999</v>
      </c>
      <c r="F417" s="72">
        <v>7.6775893999999996</v>
      </c>
      <c r="G417" s="72">
        <v>12.2882163</v>
      </c>
      <c r="H417" s="10"/>
      <c r="I417" s="72">
        <v>5.4842247999999998</v>
      </c>
      <c r="J417" s="72">
        <v>9.4450693000000001</v>
      </c>
    </row>
    <row r="418" spans="1:10" x14ac:dyDescent="0.25">
      <c r="A418" s="8">
        <v>41030</v>
      </c>
      <c r="B418" s="72">
        <v>881.56486110000003</v>
      </c>
      <c r="C418" s="72">
        <v>11987.885519199999</v>
      </c>
      <c r="D418" s="72">
        <v>11364.554940100001</v>
      </c>
      <c r="E418" s="72">
        <v>7.3537977999999997</v>
      </c>
      <c r="F418" s="72">
        <v>7.7571437000000003</v>
      </c>
      <c r="G418" s="72">
        <v>12.5534686</v>
      </c>
      <c r="H418" s="10"/>
      <c r="I418" s="72">
        <v>5.4610871000000003</v>
      </c>
      <c r="J418" s="72">
        <v>9.5863639000000003</v>
      </c>
    </row>
    <row r="419" spans="1:10" x14ac:dyDescent="0.25">
      <c r="A419" s="8">
        <v>41061</v>
      </c>
      <c r="B419" s="72">
        <v>858.80511679999995</v>
      </c>
      <c r="C419" s="72">
        <v>11955.766076100001</v>
      </c>
      <c r="D419" s="72">
        <v>11338.505556100001</v>
      </c>
      <c r="E419" s="72">
        <v>7.1831877000000004</v>
      </c>
      <c r="F419" s="72">
        <v>7.5742355000000003</v>
      </c>
      <c r="G419" s="72">
        <v>12.3460565</v>
      </c>
      <c r="H419" s="10"/>
      <c r="I419" s="72">
        <v>5.3540196</v>
      </c>
      <c r="J419" s="72">
        <v>9.3479490999999992</v>
      </c>
    </row>
    <row r="420" spans="1:10" x14ac:dyDescent="0.25">
      <c r="A420" s="8">
        <v>41091</v>
      </c>
      <c r="B420" s="72">
        <v>845.19296940000004</v>
      </c>
      <c r="C420" s="72">
        <v>11968.795409099999</v>
      </c>
      <c r="D420" s="72">
        <v>11348.7467373</v>
      </c>
      <c r="E420" s="72">
        <v>7.0616377000000004</v>
      </c>
      <c r="F420" s="72">
        <v>7.4474564000000001</v>
      </c>
      <c r="G420" s="72">
        <v>12.2421814</v>
      </c>
      <c r="H420" s="10"/>
      <c r="I420" s="72">
        <v>5.2554056999999998</v>
      </c>
      <c r="J420" s="72">
        <v>9.1958462999999995</v>
      </c>
    </row>
    <row r="421" spans="1:10" x14ac:dyDescent="0.25">
      <c r="A421" s="8">
        <v>41122</v>
      </c>
      <c r="B421" s="72">
        <v>828.23623039999995</v>
      </c>
      <c r="C421" s="72">
        <v>11979.0939872</v>
      </c>
      <c r="D421" s="72">
        <v>11361.2832218</v>
      </c>
      <c r="E421" s="72">
        <v>6.9140139999999999</v>
      </c>
      <c r="F421" s="72">
        <v>7.2899884000000004</v>
      </c>
      <c r="G421" s="72">
        <v>12.071422099999999</v>
      </c>
      <c r="H421" s="10"/>
      <c r="I421" s="72">
        <v>5.1267120000000004</v>
      </c>
      <c r="J421" s="72">
        <v>9.0356371000000006</v>
      </c>
    </row>
    <row r="422" spans="1:10" x14ac:dyDescent="0.25">
      <c r="A422" s="8">
        <v>41153</v>
      </c>
      <c r="B422" s="72">
        <v>824.98695640000005</v>
      </c>
      <c r="C422" s="72">
        <v>12051.629775400001</v>
      </c>
      <c r="D422" s="72">
        <v>11390.3659439</v>
      </c>
      <c r="E422" s="72">
        <v>6.8454389000000004</v>
      </c>
      <c r="F422" s="72">
        <v>7.2428486000000003</v>
      </c>
      <c r="G422" s="72">
        <v>12.3323635</v>
      </c>
      <c r="H422" s="10"/>
      <c r="I422" s="72">
        <v>5.1021348</v>
      </c>
      <c r="J422" s="72">
        <v>8.9066928999999995</v>
      </c>
    </row>
    <row r="423" spans="1:10" x14ac:dyDescent="0.25">
      <c r="A423" s="8">
        <v>41183</v>
      </c>
      <c r="B423" s="72">
        <v>841.96381940000003</v>
      </c>
      <c r="C423" s="72">
        <v>12042.626337600001</v>
      </c>
      <c r="D423" s="72">
        <v>11391.131098600001</v>
      </c>
      <c r="E423" s="72">
        <v>6.9915298999999997</v>
      </c>
      <c r="F423" s="72">
        <v>7.3913979000000003</v>
      </c>
      <c r="G423" s="72">
        <v>12.4014398</v>
      </c>
      <c r="H423" s="10"/>
      <c r="I423" s="72">
        <v>5.2082483999999996</v>
      </c>
      <c r="J423" s="72">
        <v>9.1065745000000007</v>
      </c>
    </row>
    <row r="424" spans="1:10" x14ac:dyDescent="0.25">
      <c r="A424" s="8">
        <v>41214</v>
      </c>
      <c r="B424" s="72">
        <v>846.26243369999997</v>
      </c>
      <c r="C424" s="72">
        <v>12016.962083599999</v>
      </c>
      <c r="D424" s="72">
        <v>11385.295795100001</v>
      </c>
      <c r="E424" s="72">
        <v>7.0422326999999996</v>
      </c>
      <c r="F424" s="72">
        <v>7.4329419999999997</v>
      </c>
      <c r="G424" s="72">
        <v>12.2986884</v>
      </c>
      <c r="H424" s="10"/>
      <c r="I424" s="72">
        <v>5.2810344999999996</v>
      </c>
      <c r="J424" s="72">
        <v>9.1296926000000003</v>
      </c>
    </row>
    <row r="425" spans="1:10" x14ac:dyDescent="0.25">
      <c r="A425" s="8">
        <v>41244</v>
      </c>
      <c r="B425" s="72">
        <v>846.42531039999994</v>
      </c>
      <c r="C425" s="72">
        <v>12051.601629000001</v>
      </c>
      <c r="D425" s="72">
        <v>11397.0020623</v>
      </c>
      <c r="E425" s="72">
        <v>7.0233429000000003</v>
      </c>
      <c r="F425" s="72">
        <v>7.4267364999999996</v>
      </c>
      <c r="G425" s="72">
        <v>12.4549825</v>
      </c>
      <c r="H425" s="10"/>
      <c r="I425" s="72">
        <v>5.3445245000000003</v>
      </c>
      <c r="J425" s="72">
        <v>9.0214768000000003</v>
      </c>
    </row>
    <row r="426" spans="1:10" x14ac:dyDescent="0.25">
      <c r="A426" s="8">
        <v>41275</v>
      </c>
      <c r="B426" s="72">
        <v>846.68940529999998</v>
      </c>
      <c r="C426" s="72">
        <v>12116.6180322</v>
      </c>
      <c r="D426" s="72">
        <v>11463.297023700001</v>
      </c>
      <c r="E426" s="72">
        <v>6.9878361</v>
      </c>
      <c r="F426" s="72">
        <v>7.3860897000000003</v>
      </c>
      <c r="G426" s="72">
        <v>12.379778</v>
      </c>
      <c r="H426" s="10"/>
      <c r="I426" s="72">
        <v>5.3447218000000003</v>
      </c>
      <c r="J426" s="72">
        <v>8.9387526000000008</v>
      </c>
    </row>
    <row r="427" spans="1:10" x14ac:dyDescent="0.25">
      <c r="A427" s="8">
        <v>41306</v>
      </c>
      <c r="B427" s="72">
        <v>854.17540799999995</v>
      </c>
      <c r="C427" s="72">
        <v>12120.622103199999</v>
      </c>
      <c r="D427" s="72">
        <v>11466.9413926</v>
      </c>
      <c r="E427" s="72">
        <v>7.0472901999999999</v>
      </c>
      <c r="F427" s="72">
        <v>7.4490257</v>
      </c>
      <c r="G427" s="72">
        <v>12.4404185</v>
      </c>
      <c r="H427" s="10"/>
      <c r="I427" s="72">
        <v>5.3463311999999998</v>
      </c>
      <c r="J427" s="72">
        <v>9.0571408000000009</v>
      </c>
    </row>
    <row r="428" spans="1:10" x14ac:dyDescent="0.25">
      <c r="A428" s="8">
        <v>41334</v>
      </c>
      <c r="B428" s="72">
        <v>875.78265420000002</v>
      </c>
      <c r="C428" s="72">
        <v>12118.950343500001</v>
      </c>
      <c r="D428" s="72">
        <v>11435.487067</v>
      </c>
      <c r="E428" s="72">
        <v>7.2265553000000002</v>
      </c>
      <c r="F428" s="72">
        <v>7.6584639000000001</v>
      </c>
      <c r="G428" s="72">
        <v>12.8661797</v>
      </c>
      <c r="H428" s="10"/>
      <c r="I428" s="72">
        <v>5.5034336000000001</v>
      </c>
      <c r="J428" s="72">
        <v>9.2620798999999998</v>
      </c>
    </row>
    <row r="429" spans="1:10" x14ac:dyDescent="0.25">
      <c r="A429" s="8">
        <v>41365</v>
      </c>
      <c r="B429" s="72">
        <v>875.67035720000001</v>
      </c>
      <c r="C429" s="72">
        <v>12146.021476800001</v>
      </c>
      <c r="D429" s="72">
        <v>11467.295661800001</v>
      </c>
      <c r="E429" s="72">
        <v>7.2095241999999997</v>
      </c>
      <c r="F429" s="72">
        <v>7.6362411999999997</v>
      </c>
      <c r="G429" s="72">
        <v>12.7975747</v>
      </c>
      <c r="H429" s="10"/>
      <c r="I429" s="72">
        <v>5.4967471999999997</v>
      </c>
      <c r="J429" s="72">
        <v>9.2259094000000008</v>
      </c>
    </row>
    <row r="430" spans="1:10" x14ac:dyDescent="0.25">
      <c r="A430" s="8">
        <v>41395</v>
      </c>
      <c r="B430" s="72">
        <v>905.57474239999999</v>
      </c>
      <c r="C430" s="72">
        <v>12139.015094599999</v>
      </c>
      <c r="D430" s="72">
        <v>11458.140791</v>
      </c>
      <c r="E430" s="72">
        <v>7.4600346999999996</v>
      </c>
      <c r="F430" s="72">
        <v>7.9033306000000003</v>
      </c>
      <c r="G430" s="72">
        <v>13.069009599999999</v>
      </c>
      <c r="H430" s="10"/>
      <c r="I430" s="72">
        <v>5.7613785999999996</v>
      </c>
      <c r="J430" s="72">
        <v>9.4718257000000001</v>
      </c>
    </row>
    <row r="431" spans="1:10" x14ac:dyDescent="0.25">
      <c r="A431" s="8">
        <v>41426</v>
      </c>
      <c r="B431" s="72">
        <v>917.68757330000005</v>
      </c>
      <c r="C431" s="72">
        <v>12162.710141</v>
      </c>
      <c r="D431" s="72">
        <v>11469.963658000001</v>
      </c>
      <c r="E431" s="72">
        <v>7.5450911999999999</v>
      </c>
      <c r="F431" s="72">
        <v>8.0007888000000005</v>
      </c>
      <c r="G431" s="72">
        <v>13.2407501</v>
      </c>
      <c r="H431" s="10"/>
      <c r="I431" s="72">
        <v>5.8925945000000004</v>
      </c>
      <c r="J431" s="72">
        <v>9.5017023999999992</v>
      </c>
    </row>
    <row r="432" spans="1:10" x14ac:dyDescent="0.25">
      <c r="A432" s="8">
        <v>41456</v>
      </c>
      <c r="B432" s="72">
        <v>896.47402220000004</v>
      </c>
      <c r="C432" s="72">
        <v>12141.569348200001</v>
      </c>
      <c r="D432" s="72">
        <v>11457.5428273</v>
      </c>
      <c r="E432" s="72">
        <v>7.3835103000000002</v>
      </c>
      <c r="F432" s="72">
        <v>7.8243131000000004</v>
      </c>
      <c r="G432" s="72">
        <v>13.0172674</v>
      </c>
      <c r="H432" s="10"/>
      <c r="I432" s="72">
        <v>5.5907783000000002</v>
      </c>
      <c r="J432" s="72">
        <v>9.4984052999999999</v>
      </c>
    </row>
    <row r="433" spans="1:10" x14ac:dyDescent="0.25">
      <c r="A433" s="8">
        <v>41487</v>
      </c>
      <c r="B433" s="72">
        <v>923.41866270000003</v>
      </c>
      <c r="C433" s="72">
        <v>12171.667865699999</v>
      </c>
      <c r="D433" s="72">
        <v>11460.314995999999</v>
      </c>
      <c r="E433" s="72">
        <v>7.5866239000000002</v>
      </c>
      <c r="F433" s="72">
        <v>8.0575329999999994</v>
      </c>
      <c r="G433" s="72">
        <v>13.4309575</v>
      </c>
      <c r="H433" s="10"/>
      <c r="I433" s="72">
        <v>5.8288678999999997</v>
      </c>
      <c r="J433" s="72">
        <v>9.6595554000000003</v>
      </c>
    </row>
    <row r="434" spans="1:10" x14ac:dyDescent="0.25">
      <c r="A434" s="8">
        <v>41518</v>
      </c>
      <c r="B434" s="72">
        <v>906.93973659999995</v>
      </c>
      <c r="C434" s="72">
        <v>12168.8051105</v>
      </c>
      <c r="D434" s="72">
        <v>11474.6212839</v>
      </c>
      <c r="E434" s="72">
        <v>7.4529892000000002</v>
      </c>
      <c r="F434" s="72">
        <v>7.9038750999999996</v>
      </c>
      <c r="G434" s="72">
        <v>13.1576071</v>
      </c>
      <c r="H434" s="10"/>
      <c r="I434" s="72">
        <v>5.7277703000000004</v>
      </c>
      <c r="J434" s="72">
        <v>9.4839520999999998</v>
      </c>
    </row>
    <row r="435" spans="1:10" x14ac:dyDescent="0.25">
      <c r="A435" s="8">
        <v>41548</v>
      </c>
      <c r="B435" s="72">
        <v>915.33998050000002</v>
      </c>
      <c r="C435" s="72">
        <v>12179.841162500001</v>
      </c>
      <c r="D435" s="72">
        <v>11470.614003500001</v>
      </c>
      <c r="E435" s="72">
        <v>7.5152045999999997</v>
      </c>
      <c r="F435" s="72">
        <v>7.9798691000000002</v>
      </c>
      <c r="G435" s="72">
        <v>13.3381636</v>
      </c>
      <c r="H435" s="10"/>
      <c r="I435" s="72">
        <v>5.8340122000000001</v>
      </c>
      <c r="J435" s="72">
        <v>9.4952018000000002</v>
      </c>
    </row>
    <row r="436" spans="1:10" x14ac:dyDescent="0.25">
      <c r="A436" s="8">
        <v>41579</v>
      </c>
      <c r="B436" s="72">
        <v>907.78090999999995</v>
      </c>
      <c r="C436" s="72">
        <v>12153.7282462</v>
      </c>
      <c r="D436" s="72">
        <v>11449.236542500001</v>
      </c>
      <c r="E436" s="72">
        <v>7.4691558999999996</v>
      </c>
      <c r="F436" s="72">
        <v>7.9287462</v>
      </c>
      <c r="G436" s="72">
        <v>13.265662900000001</v>
      </c>
      <c r="H436" s="10"/>
      <c r="I436" s="72">
        <v>5.6848133000000001</v>
      </c>
      <c r="J436" s="72">
        <v>9.5733417000000003</v>
      </c>
    </row>
    <row r="437" spans="1:10" x14ac:dyDescent="0.25">
      <c r="A437" s="8">
        <v>41609</v>
      </c>
      <c r="B437" s="72">
        <v>911.57022080000002</v>
      </c>
      <c r="C437" s="72">
        <v>12135.7983867</v>
      </c>
      <c r="D437" s="72">
        <v>11419.834651900001</v>
      </c>
      <c r="E437" s="72">
        <v>7.5114153000000004</v>
      </c>
      <c r="F437" s="72">
        <v>7.9823417000000001</v>
      </c>
      <c r="G437" s="72">
        <v>13.411016800000001</v>
      </c>
      <c r="H437" s="10"/>
      <c r="I437" s="72">
        <v>5.8037386</v>
      </c>
      <c r="J437" s="72">
        <v>9.5274587000000004</v>
      </c>
    </row>
    <row r="438" spans="1:10" x14ac:dyDescent="0.25">
      <c r="A438" s="8">
        <v>41640</v>
      </c>
      <c r="B438" s="72">
        <v>894.15835749999997</v>
      </c>
      <c r="C438" s="72">
        <v>12179.561271</v>
      </c>
      <c r="D438" s="72">
        <v>11455.4827444</v>
      </c>
      <c r="E438" s="72">
        <v>7.3414660999999999</v>
      </c>
      <c r="F438" s="72">
        <v>7.8055057000000003</v>
      </c>
      <c r="G438" s="72">
        <v>13.2864957</v>
      </c>
      <c r="H438" s="10"/>
      <c r="I438" s="72">
        <v>5.7006072999999997</v>
      </c>
      <c r="J438" s="72">
        <v>9.2666529000000004</v>
      </c>
    </row>
    <row r="439" spans="1:10" x14ac:dyDescent="0.25">
      <c r="A439" s="8">
        <v>41671</v>
      </c>
      <c r="B439" s="72">
        <v>914.86404960000004</v>
      </c>
      <c r="C439" s="72">
        <v>12194.750663500001</v>
      </c>
      <c r="D439" s="72">
        <v>11478.384407899999</v>
      </c>
      <c r="E439" s="72">
        <v>7.5021136000000004</v>
      </c>
      <c r="F439" s="72">
        <v>7.9703207000000003</v>
      </c>
      <c r="G439" s="72">
        <v>13.376495800000001</v>
      </c>
      <c r="H439" s="10"/>
      <c r="I439" s="72">
        <v>5.7319816000000001</v>
      </c>
      <c r="J439" s="72">
        <v>9.5732908999999999</v>
      </c>
    </row>
    <row r="440" spans="1:10" x14ac:dyDescent="0.25">
      <c r="A440" s="8">
        <v>41699</v>
      </c>
      <c r="B440" s="72">
        <v>923.02929959999994</v>
      </c>
      <c r="C440" s="72">
        <v>12252.357187400001</v>
      </c>
      <c r="D440" s="72">
        <v>11532.6072183</v>
      </c>
      <c r="E440" s="72">
        <v>7.5334833999999997</v>
      </c>
      <c r="F440" s="72">
        <v>8.0036480999999995</v>
      </c>
      <c r="G440" s="72">
        <v>13.407863000000001</v>
      </c>
      <c r="H440" s="10"/>
      <c r="I440" s="72">
        <v>5.7226141999999998</v>
      </c>
      <c r="J440" s="72">
        <v>9.6522804000000004</v>
      </c>
    </row>
    <row r="441" spans="1:10" x14ac:dyDescent="0.25">
      <c r="A441" s="8">
        <v>41730</v>
      </c>
      <c r="B441" s="72">
        <v>937.40634450000005</v>
      </c>
      <c r="C441" s="72">
        <v>12248.8364506</v>
      </c>
      <c r="D441" s="72">
        <v>11537.970722599999</v>
      </c>
      <c r="E441" s="72">
        <v>7.6530236</v>
      </c>
      <c r="F441" s="72">
        <v>8.1245338999999994</v>
      </c>
      <c r="G441" s="72">
        <v>13.456560400000001</v>
      </c>
      <c r="H441" s="10"/>
      <c r="I441" s="72">
        <v>5.7313020000000003</v>
      </c>
      <c r="J441" s="72">
        <v>9.9138406999999997</v>
      </c>
    </row>
    <row r="442" spans="1:10" x14ac:dyDescent="0.25">
      <c r="A442" s="8">
        <v>41760</v>
      </c>
      <c r="B442" s="72">
        <v>950.37573959999997</v>
      </c>
      <c r="C442" s="72">
        <v>12239.040915</v>
      </c>
      <c r="D442" s="72">
        <v>11513.3612908</v>
      </c>
      <c r="E442" s="72">
        <v>7.7651161000000002</v>
      </c>
      <c r="F442" s="72">
        <v>8.2545462999999994</v>
      </c>
      <c r="G442" s="72">
        <v>13.694335799999999</v>
      </c>
      <c r="H442" s="10"/>
      <c r="I442" s="72">
        <v>5.9129835000000002</v>
      </c>
      <c r="J442" s="72">
        <v>9.9290883000000001</v>
      </c>
    </row>
    <row r="443" spans="1:10" x14ac:dyDescent="0.25">
      <c r="A443" s="8">
        <v>41791</v>
      </c>
      <c r="B443" s="72">
        <v>972.60681690000001</v>
      </c>
      <c r="C443" s="72">
        <v>12270.7212389</v>
      </c>
      <c r="D443" s="72">
        <v>11528.4419433</v>
      </c>
      <c r="E443" s="72">
        <v>7.92624</v>
      </c>
      <c r="F443" s="72">
        <v>8.4365851000000003</v>
      </c>
      <c r="G443" s="72">
        <v>13.9754305</v>
      </c>
      <c r="H443" s="10"/>
      <c r="I443" s="72">
        <v>5.9533528999999996</v>
      </c>
      <c r="J443" s="72">
        <v>10.235803300000001</v>
      </c>
    </row>
    <row r="444" spans="1:10" x14ac:dyDescent="0.25">
      <c r="A444" s="8">
        <v>41821</v>
      </c>
      <c r="B444" s="72">
        <v>1022.2024887</v>
      </c>
      <c r="C444" s="72">
        <v>12305.0006533</v>
      </c>
      <c r="D444" s="72">
        <v>11545.0822782</v>
      </c>
      <c r="E444" s="72">
        <v>8.3072119999999998</v>
      </c>
      <c r="F444" s="72">
        <v>8.8540077999999998</v>
      </c>
      <c r="G444" s="72">
        <v>14.482899400000001</v>
      </c>
      <c r="H444" s="10"/>
      <c r="I444" s="72">
        <v>6.3632280999999997</v>
      </c>
      <c r="J444" s="72">
        <v>10.583458200000001</v>
      </c>
    </row>
    <row r="445" spans="1:10" x14ac:dyDescent="0.25">
      <c r="A445" s="8">
        <v>41852</v>
      </c>
      <c r="B445" s="72">
        <v>1032.5957501</v>
      </c>
      <c r="C445" s="72">
        <v>12299.7486742</v>
      </c>
      <c r="D445" s="72">
        <v>11549.0357546</v>
      </c>
      <c r="E445" s="72">
        <v>8.3952589</v>
      </c>
      <c r="F445" s="72">
        <v>8.9409694000000002</v>
      </c>
      <c r="G445" s="72">
        <v>14.498740700000001</v>
      </c>
      <c r="H445" s="10"/>
      <c r="I445" s="72">
        <v>6.4357993000000002</v>
      </c>
      <c r="J445" s="72">
        <v>10.6912062</v>
      </c>
    </row>
    <row r="446" spans="1:10" x14ac:dyDescent="0.25">
      <c r="A446" s="8">
        <v>41883</v>
      </c>
      <c r="B446" s="72">
        <v>1085.8286746000001</v>
      </c>
      <c r="C446" s="72">
        <v>12314.6694042</v>
      </c>
      <c r="D446" s="72">
        <v>11546.346836299999</v>
      </c>
      <c r="E446" s="72">
        <v>8.8173595000000002</v>
      </c>
      <c r="F446" s="72">
        <v>9.4040885000000003</v>
      </c>
      <c r="G446" s="72">
        <v>15.0564435</v>
      </c>
      <c r="H446" s="10"/>
      <c r="I446" s="72">
        <v>6.8899961000000003</v>
      </c>
      <c r="J446" s="72">
        <v>11.0635718</v>
      </c>
    </row>
    <row r="447" spans="1:10" x14ac:dyDescent="0.25">
      <c r="A447" s="8">
        <v>41913</v>
      </c>
      <c r="B447" s="72">
        <v>1011.0467692</v>
      </c>
      <c r="C447" s="72">
        <v>12325.9142343</v>
      </c>
      <c r="D447" s="72">
        <v>11542.274200899999</v>
      </c>
      <c r="E447" s="72">
        <v>8.2026108000000004</v>
      </c>
      <c r="F447" s="72">
        <v>8.7595109000000004</v>
      </c>
      <c r="G447" s="72">
        <v>14.5602733</v>
      </c>
      <c r="H447" s="10"/>
      <c r="I447" s="72">
        <v>6.2932737999999997</v>
      </c>
      <c r="J447" s="72">
        <v>10.435687</v>
      </c>
    </row>
    <row r="448" spans="1:10" x14ac:dyDescent="0.25">
      <c r="A448" s="8">
        <v>41944</v>
      </c>
      <c r="B448" s="72">
        <v>1065.1360092</v>
      </c>
      <c r="C448" s="72">
        <v>12318.531042000001</v>
      </c>
      <c r="D448" s="72">
        <v>11542.8250675</v>
      </c>
      <c r="E448" s="72">
        <v>8.6466154999999993</v>
      </c>
      <c r="F448" s="72">
        <v>9.2276890999999992</v>
      </c>
      <c r="G448" s="72">
        <v>14.943681</v>
      </c>
      <c r="H448" s="10"/>
      <c r="I448" s="72">
        <v>6.7147636000000004</v>
      </c>
      <c r="J448" s="72">
        <v>10.9304655</v>
      </c>
    </row>
    <row r="449" spans="1:10" x14ac:dyDescent="0.25">
      <c r="A449" s="8">
        <v>41974</v>
      </c>
      <c r="B449" s="72">
        <v>1043.1405752000001</v>
      </c>
      <c r="C449" s="72">
        <v>12354.0500457</v>
      </c>
      <c r="D449" s="72">
        <v>11599.9232171</v>
      </c>
      <c r="E449" s="72">
        <v>8.4437134</v>
      </c>
      <c r="F449" s="72">
        <v>8.9926507000000004</v>
      </c>
      <c r="G449" s="72">
        <v>14.548001599999999</v>
      </c>
      <c r="H449" s="10"/>
      <c r="I449" s="72">
        <v>6.5154012999999997</v>
      </c>
      <c r="J449" s="72">
        <v>10.700270099999999</v>
      </c>
    </row>
    <row r="450" spans="1:10" x14ac:dyDescent="0.25">
      <c r="A450" s="8">
        <v>42005</v>
      </c>
      <c r="B450" s="72">
        <v>1056.9167279000001</v>
      </c>
      <c r="C450" s="72">
        <v>12395.8963188</v>
      </c>
      <c r="D450" s="72">
        <v>11608.7715326</v>
      </c>
      <c r="E450" s="72">
        <v>8.5263437</v>
      </c>
      <c r="F450" s="72">
        <v>9.1044666000000003</v>
      </c>
      <c r="G450" s="72">
        <v>14.876225700000001</v>
      </c>
      <c r="H450" s="10"/>
      <c r="I450" s="72">
        <v>6.4901187</v>
      </c>
      <c r="J450" s="72">
        <v>10.9154372</v>
      </c>
    </row>
    <row r="451" spans="1:10" x14ac:dyDescent="0.25">
      <c r="A451" s="8">
        <v>42036</v>
      </c>
      <c r="B451" s="72">
        <v>1060.2323288</v>
      </c>
      <c r="C451" s="72">
        <v>12440.7498693</v>
      </c>
      <c r="D451" s="72">
        <v>11675.2964252</v>
      </c>
      <c r="E451" s="72">
        <v>8.5222542000000008</v>
      </c>
      <c r="F451" s="72">
        <v>9.0809885000000001</v>
      </c>
      <c r="G451" s="72">
        <v>14.675046099999999</v>
      </c>
      <c r="H451" s="10"/>
      <c r="I451" s="72">
        <v>6.4970381000000001</v>
      </c>
      <c r="J451" s="72">
        <v>10.8962748</v>
      </c>
    </row>
    <row r="452" spans="1:10" x14ac:dyDescent="0.25">
      <c r="A452" s="8">
        <v>42064</v>
      </c>
      <c r="B452" s="72">
        <v>1014.9399327</v>
      </c>
      <c r="C452" s="72">
        <v>12454.107643900001</v>
      </c>
      <c r="D452" s="72">
        <v>11694.0806429</v>
      </c>
      <c r="E452" s="72">
        <v>8.1494391999999998</v>
      </c>
      <c r="F452" s="72">
        <v>8.6790912999999996</v>
      </c>
      <c r="G452" s="72">
        <v>14.2520603</v>
      </c>
      <c r="H452" s="10"/>
      <c r="I452" s="72">
        <v>5.9180904999999999</v>
      </c>
      <c r="J452" s="72">
        <v>10.7728555</v>
      </c>
    </row>
    <row r="453" spans="1:10" x14ac:dyDescent="0.25">
      <c r="A453" s="8">
        <v>42095</v>
      </c>
      <c r="B453" s="72">
        <v>1036.3662174000001</v>
      </c>
      <c r="C453" s="72">
        <v>12453.4089019</v>
      </c>
      <c r="D453" s="72">
        <v>11692.3656398</v>
      </c>
      <c r="E453" s="72">
        <v>8.3219480000000008</v>
      </c>
      <c r="F453" s="72">
        <v>8.8636145000000006</v>
      </c>
      <c r="G453" s="72">
        <v>14.4330721</v>
      </c>
      <c r="H453" s="10"/>
      <c r="I453" s="72">
        <v>6.3547915000000001</v>
      </c>
      <c r="J453" s="72">
        <v>10.6260522</v>
      </c>
    </row>
    <row r="454" spans="1:10" x14ac:dyDescent="0.25">
      <c r="A454" s="8">
        <v>42125</v>
      </c>
      <c r="B454" s="72">
        <v>1046.1875032</v>
      </c>
      <c r="C454" s="72">
        <v>12473.6669301</v>
      </c>
      <c r="D454" s="72">
        <v>11733.9381541</v>
      </c>
      <c r="E454" s="72">
        <v>8.3871687999999995</v>
      </c>
      <c r="F454" s="72">
        <v>8.9159112</v>
      </c>
      <c r="G454" s="72">
        <v>14.317492100000001</v>
      </c>
      <c r="H454" s="10"/>
      <c r="I454" s="72">
        <v>6.3649148000000002</v>
      </c>
      <c r="J454" s="72">
        <v>10.747110299999999</v>
      </c>
    </row>
    <row r="455" spans="1:10" x14ac:dyDescent="0.25">
      <c r="A455" s="8">
        <v>42156</v>
      </c>
      <c r="B455" s="72">
        <v>1046.329187</v>
      </c>
      <c r="C455" s="72">
        <v>12476.9122429</v>
      </c>
      <c r="D455" s="72">
        <v>11727.233131000001</v>
      </c>
      <c r="E455" s="72">
        <v>8.3861228000000008</v>
      </c>
      <c r="F455" s="72">
        <v>8.9222169999999998</v>
      </c>
      <c r="G455" s="72">
        <v>14.3946536</v>
      </c>
      <c r="H455" s="10"/>
      <c r="I455" s="72">
        <v>6.4777924000000002</v>
      </c>
      <c r="J455" s="72">
        <v>10.604733899999999</v>
      </c>
    </row>
    <row r="456" spans="1:10" x14ac:dyDescent="0.25">
      <c r="A456" s="8">
        <v>42186</v>
      </c>
      <c r="B456" s="72">
        <v>1085.0671084999999</v>
      </c>
      <c r="C456" s="72">
        <v>12547.8780886</v>
      </c>
      <c r="D456" s="72">
        <v>11760.016590499999</v>
      </c>
      <c r="E456" s="72">
        <v>8.6474150999999999</v>
      </c>
      <c r="F456" s="72">
        <v>9.2267481</v>
      </c>
      <c r="G456" s="72">
        <v>14.9262576</v>
      </c>
      <c r="H456" s="10"/>
      <c r="I456" s="72">
        <v>6.8707492999999999</v>
      </c>
      <c r="J456" s="72">
        <v>10.703761999999999</v>
      </c>
    </row>
    <row r="457" spans="1:10" x14ac:dyDescent="0.25">
      <c r="A457" s="8">
        <v>42217</v>
      </c>
      <c r="B457" s="72">
        <v>1054.0486521</v>
      </c>
      <c r="C457" s="72">
        <v>12526.338039800001</v>
      </c>
      <c r="D457" s="72">
        <v>11763.524555100001</v>
      </c>
      <c r="E457" s="72">
        <v>8.4146591999999991</v>
      </c>
      <c r="F457" s="72">
        <v>8.9603132999999993</v>
      </c>
      <c r="G457" s="72">
        <v>14.5043358</v>
      </c>
      <c r="H457" s="10"/>
      <c r="I457" s="72">
        <v>6.4084380999999997</v>
      </c>
      <c r="J457" s="72">
        <v>10.741028699999999</v>
      </c>
    </row>
    <row r="458" spans="1:10" x14ac:dyDescent="0.25">
      <c r="A458" s="8">
        <v>42248</v>
      </c>
      <c r="B458" s="72">
        <v>1102.3083409999999</v>
      </c>
      <c r="C458" s="72">
        <v>12558.800344200001</v>
      </c>
      <c r="D458" s="72">
        <v>11783.079219400001</v>
      </c>
      <c r="E458" s="72">
        <v>8.7771785999999992</v>
      </c>
      <c r="F458" s="72">
        <v>9.3550108999999999</v>
      </c>
      <c r="G458" s="72">
        <v>14.9538922</v>
      </c>
      <c r="H458" s="10"/>
      <c r="I458" s="72">
        <v>6.7379958000000002</v>
      </c>
      <c r="J458" s="72">
        <v>11.1380271</v>
      </c>
    </row>
    <row r="459" spans="1:10" x14ac:dyDescent="0.25">
      <c r="A459" s="8">
        <v>42278</v>
      </c>
      <c r="B459" s="72">
        <v>1097.5716368000001</v>
      </c>
      <c r="C459" s="72">
        <v>12606.208461599999</v>
      </c>
      <c r="D459" s="72">
        <v>11860.811108899999</v>
      </c>
      <c r="E459" s="72">
        <v>8.7065959999999993</v>
      </c>
      <c r="F459" s="72">
        <v>9.2537654000000007</v>
      </c>
      <c r="G459" s="72">
        <v>14.6195345</v>
      </c>
      <c r="H459" s="10"/>
      <c r="I459" s="72">
        <v>6.7238730000000002</v>
      </c>
      <c r="J459" s="72">
        <v>10.9995384</v>
      </c>
    </row>
    <row r="460" spans="1:10" x14ac:dyDescent="0.25">
      <c r="A460" s="8">
        <v>42309</v>
      </c>
      <c r="B460" s="72">
        <v>1083.6125191000001</v>
      </c>
      <c r="C460" s="72">
        <v>12633.439754999999</v>
      </c>
      <c r="D460" s="72">
        <v>11894.2183867</v>
      </c>
      <c r="E460" s="72">
        <v>8.5773355000000002</v>
      </c>
      <c r="F460" s="72">
        <v>9.1104137999999999</v>
      </c>
      <c r="G460" s="72">
        <v>14.428642699999999</v>
      </c>
      <c r="H460" s="10"/>
      <c r="I460" s="72">
        <v>6.6687232999999999</v>
      </c>
      <c r="J460" s="72">
        <v>10.7677307</v>
      </c>
    </row>
    <row r="461" spans="1:10" x14ac:dyDescent="0.25">
      <c r="A461" s="8">
        <v>42339</v>
      </c>
      <c r="B461" s="72">
        <v>1068.1121668000001</v>
      </c>
      <c r="C461" s="72">
        <v>12634.563863199999</v>
      </c>
      <c r="D461" s="72">
        <v>11909.4453791</v>
      </c>
      <c r="E461" s="72">
        <v>8.4538902999999994</v>
      </c>
      <c r="F461" s="72">
        <v>8.9686138</v>
      </c>
      <c r="G461" s="72">
        <v>14.1930554</v>
      </c>
      <c r="H461" s="10"/>
      <c r="I461" s="72">
        <v>6.3189076000000002</v>
      </c>
      <c r="J461" s="72">
        <v>10.910828499999999</v>
      </c>
    </row>
    <row r="462" spans="1:10" x14ac:dyDescent="0.25">
      <c r="A462" s="8">
        <v>42370</v>
      </c>
      <c r="B462" s="72">
        <v>1080.4772854</v>
      </c>
      <c r="C462" s="72">
        <v>12676.736862899999</v>
      </c>
      <c r="D462" s="72">
        <v>11911.0915092</v>
      </c>
      <c r="E462" s="72">
        <v>8.5233077000000002</v>
      </c>
      <c r="F462" s="72">
        <v>9.0711861999999996</v>
      </c>
      <c r="G462" s="72">
        <v>14.563074500000001</v>
      </c>
      <c r="H462" s="10"/>
      <c r="I462" s="72">
        <v>6.6119091000000001</v>
      </c>
      <c r="J462" s="72">
        <v>10.7381201</v>
      </c>
    </row>
    <row r="463" spans="1:10" x14ac:dyDescent="0.25">
      <c r="A463" s="8">
        <v>42401</v>
      </c>
      <c r="B463" s="72">
        <v>1058.6273976</v>
      </c>
      <c r="C463" s="72">
        <v>12648.418604</v>
      </c>
      <c r="D463" s="72">
        <v>11928.373590200001</v>
      </c>
      <c r="E463" s="72">
        <v>8.3696423000000006</v>
      </c>
      <c r="F463" s="72">
        <v>8.8748678999999999</v>
      </c>
      <c r="G463" s="72">
        <v>14.0624094</v>
      </c>
      <c r="H463" s="10"/>
      <c r="I463" s="72">
        <v>6.5617365999999997</v>
      </c>
      <c r="J463" s="72">
        <v>10.4480234</v>
      </c>
    </row>
    <row r="464" spans="1:10" x14ac:dyDescent="0.25">
      <c r="A464" s="8">
        <v>42430</v>
      </c>
      <c r="B464" s="72">
        <v>1061.1645463</v>
      </c>
      <c r="C464" s="72">
        <v>12658.042360699999</v>
      </c>
      <c r="D464" s="72">
        <v>11942.5786563</v>
      </c>
      <c r="E464" s="72">
        <v>8.3833228000000002</v>
      </c>
      <c r="F464" s="72">
        <v>8.8855562999999993</v>
      </c>
      <c r="G464" s="72">
        <v>14.035568899999999</v>
      </c>
      <c r="H464" s="10"/>
      <c r="I464" s="72">
        <v>6.5819783000000003</v>
      </c>
      <c r="J464" s="72">
        <v>10.4580991</v>
      </c>
    </row>
    <row r="465" spans="1:10" x14ac:dyDescent="0.25">
      <c r="A465" s="8">
        <v>42461</v>
      </c>
      <c r="B465" s="72">
        <v>1090.9607137999999</v>
      </c>
      <c r="C465" s="72">
        <v>12663.057390399999</v>
      </c>
      <c r="D465" s="72">
        <v>11948.4080328</v>
      </c>
      <c r="E465" s="72">
        <v>8.6153025999999997</v>
      </c>
      <c r="F465" s="72">
        <v>9.1305946999999996</v>
      </c>
      <c r="G465" s="72">
        <v>14.2588793</v>
      </c>
      <c r="H465" s="10"/>
      <c r="I465" s="72">
        <v>7.0775002999999996</v>
      </c>
      <c r="J465" s="72">
        <v>10.377170899999999</v>
      </c>
    </row>
    <row r="466" spans="1:10" x14ac:dyDescent="0.25">
      <c r="A466" s="8">
        <v>42491</v>
      </c>
      <c r="B466" s="72">
        <v>1056.0778008</v>
      </c>
      <c r="C466" s="72">
        <v>12666.818775199999</v>
      </c>
      <c r="D466" s="72">
        <v>11942.166886499999</v>
      </c>
      <c r="E466" s="72">
        <v>8.3373562000000003</v>
      </c>
      <c r="F466" s="72">
        <v>8.8432677999999996</v>
      </c>
      <c r="G466" s="72">
        <v>14.0582235</v>
      </c>
      <c r="H466" s="10"/>
      <c r="I466" s="72">
        <v>6.6699666999999998</v>
      </c>
      <c r="J466" s="72">
        <v>10.2550309</v>
      </c>
    </row>
    <row r="467" spans="1:10" x14ac:dyDescent="0.25">
      <c r="A467" s="8">
        <v>42522</v>
      </c>
      <c r="B467" s="72">
        <v>1114.7660318000001</v>
      </c>
      <c r="C467" s="72">
        <v>12685.491651099999</v>
      </c>
      <c r="D467" s="72">
        <v>11962.885015399999</v>
      </c>
      <c r="E467" s="72">
        <v>8.7877243000000007</v>
      </c>
      <c r="F467" s="72">
        <v>9.3185383999999996</v>
      </c>
      <c r="G467" s="72">
        <v>14.4840477</v>
      </c>
      <c r="H467" s="10"/>
      <c r="I467" s="72">
        <v>6.9896842000000001</v>
      </c>
      <c r="J467" s="72">
        <v>10.8382702</v>
      </c>
    </row>
    <row r="468" spans="1:10" x14ac:dyDescent="0.25">
      <c r="A468" s="8">
        <v>42552</v>
      </c>
      <c r="B468" s="72">
        <v>1148.3283346999999</v>
      </c>
      <c r="C468" s="72">
        <v>12719.1304509</v>
      </c>
      <c r="D468" s="72">
        <v>11994.327314</v>
      </c>
      <c r="E468" s="72">
        <v>9.0283557000000005</v>
      </c>
      <c r="F468" s="72">
        <v>9.5739286000000003</v>
      </c>
      <c r="G468" s="72">
        <v>14.7268831</v>
      </c>
      <c r="H468" s="10"/>
      <c r="I468" s="72">
        <v>7.0563146999999997</v>
      </c>
      <c r="J468" s="72">
        <v>11.2859315</v>
      </c>
    </row>
    <row r="469" spans="1:10" x14ac:dyDescent="0.25">
      <c r="A469" s="8">
        <v>42583</v>
      </c>
      <c r="B469" s="72">
        <v>1110.7057546999999</v>
      </c>
      <c r="C469" s="72">
        <v>12666.482269800001</v>
      </c>
      <c r="D469" s="72">
        <v>11954.9021476</v>
      </c>
      <c r="E469" s="72">
        <v>8.7688573000000005</v>
      </c>
      <c r="F469" s="72">
        <v>9.2907975</v>
      </c>
      <c r="G469" s="72">
        <v>14.386676899999999</v>
      </c>
      <c r="H469" s="10"/>
      <c r="I469" s="72">
        <v>7.0873624</v>
      </c>
      <c r="J469" s="72">
        <v>10.700844399999999</v>
      </c>
    </row>
    <row r="470" spans="1:10" x14ac:dyDescent="0.25">
      <c r="A470" s="8">
        <v>42614</v>
      </c>
      <c r="B470" s="72">
        <v>1101.9707186000001</v>
      </c>
      <c r="C470" s="72">
        <v>12659.0765142</v>
      </c>
      <c r="D470" s="72">
        <v>11941.579586399999</v>
      </c>
      <c r="E470" s="72">
        <v>8.7049851</v>
      </c>
      <c r="F470" s="72">
        <v>9.2280146999999992</v>
      </c>
      <c r="G470" s="72">
        <v>14.372830799999999</v>
      </c>
      <c r="H470" s="10"/>
      <c r="I470" s="72">
        <v>6.8929027999999999</v>
      </c>
      <c r="J470" s="72">
        <v>10.7761029</v>
      </c>
    </row>
    <row r="471" spans="1:10" x14ac:dyDescent="0.25">
      <c r="A471" s="8">
        <v>42644</v>
      </c>
      <c r="B471" s="72">
        <v>1078.2379450999999</v>
      </c>
      <c r="C471" s="72">
        <v>12670.5160896</v>
      </c>
      <c r="D471" s="72">
        <v>11961.1562457</v>
      </c>
      <c r="E471" s="72">
        <v>8.5098187000000003</v>
      </c>
      <c r="F471" s="72">
        <v>9.0144959</v>
      </c>
      <c r="G471" s="72">
        <v>14.1083266</v>
      </c>
      <c r="H471" s="10"/>
      <c r="I471" s="72">
        <v>6.7763517999999996</v>
      </c>
      <c r="J471" s="72">
        <v>10.495772199999999</v>
      </c>
    </row>
    <row r="472" spans="1:10" x14ac:dyDescent="0.25">
      <c r="A472" s="8">
        <v>42675</v>
      </c>
      <c r="B472" s="72">
        <v>1079.5995839</v>
      </c>
      <c r="C472" s="72">
        <v>12721.6903205</v>
      </c>
      <c r="D472" s="72">
        <v>11987.876714</v>
      </c>
      <c r="E472" s="72">
        <v>8.4862903999999997</v>
      </c>
      <c r="F472" s="72">
        <v>9.0057615000000002</v>
      </c>
      <c r="G472" s="72">
        <v>14.2544988</v>
      </c>
      <c r="H472" s="10"/>
      <c r="I472" s="72">
        <v>6.6516387999999997</v>
      </c>
      <c r="J472" s="72">
        <v>10.582642999999999</v>
      </c>
    </row>
    <row r="473" spans="1:10" x14ac:dyDescent="0.25">
      <c r="A473" s="8">
        <v>42705</v>
      </c>
      <c r="B473" s="72">
        <v>1094.0654867000001</v>
      </c>
      <c r="C473" s="72">
        <v>12764.3758965</v>
      </c>
      <c r="D473" s="72">
        <v>12019.6881386</v>
      </c>
      <c r="E473" s="72">
        <v>8.5712414999999993</v>
      </c>
      <c r="F473" s="72">
        <v>9.1022785000000006</v>
      </c>
      <c r="G473" s="72">
        <v>14.405351700000001</v>
      </c>
      <c r="H473" s="10"/>
      <c r="I473" s="72">
        <v>6.7458062999999999</v>
      </c>
      <c r="J473" s="72">
        <v>10.6623772</v>
      </c>
    </row>
    <row r="474" spans="1:10" x14ac:dyDescent="0.25">
      <c r="A474" s="8">
        <v>42736</v>
      </c>
      <c r="B474" s="72">
        <v>1116.3537951000001</v>
      </c>
      <c r="C474" s="72">
        <v>12759.241110499999</v>
      </c>
      <c r="D474" s="72">
        <v>12034.146233199999</v>
      </c>
      <c r="E474" s="72">
        <v>8.7493745999999994</v>
      </c>
      <c r="F474" s="72">
        <v>9.2765517000000006</v>
      </c>
      <c r="G474" s="72">
        <v>14.4322743</v>
      </c>
      <c r="H474" s="10"/>
      <c r="I474" s="72">
        <v>6.8657176</v>
      </c>
      <c r="J474" s="72">
        <v>10.891432399999999</v>
      </c>
    </row>
    <row r="475" spans="1:10" x14ac:dyDescent="0.25">
      <c r="A475" s="8">
        <v>42767</v>
      </c>
      <c r="B475" s="72">
        <v>1147.0117872999999</v>
      </c>
      <c r="C475" s="72">
        <v>12770.242808499999</v>
      </c>
      <c r="D475" s="72">
        <v>12018.1429782</v>
      </c>
      <c r="E475" s="72">
        <v>8.9819106000000009</v>
      </c>
      <c r="F475" s="72">
        <v>9.5440018000000002</v>
      </c>
      <c r="G475" s="72">
        <v>14.871382199999999</v>
      </c>
      <c r="H475" s="10"/>
      <c r="I475" s="72">
        <v>6.9520903000000001</v>
      </c>
      <c r="J475" s="72">
        <v>11.3034544</v>
      </c>
    </row>
    <row r="476" spans="1:10" x14ac:dyDescent="0.25">
      <c r="A476" s="8">
        <v>42795</v>
      </c>
      <c r="B476" s="72">
        <v>1101.9260823</v>
      </c>
      <c r="C476" s="72">
        <v>12826.602342800001</v>
      </c>
      <c r="D476" s="72">
        <v>12076.975883200001</v>
      </c>
      <c r="E476" s="72">
        <v>8.5909428999999999</v>
      </c>
      <c r="F476" s="72">
        <v>9.1241888000000007</v>
      </c>
      <c r="G476" s="72">
        <v>14.435253299999999</v>
      </c>
      <c r="H476" s="10"/>
      <c r="I476" s="72">
        <v>6.7872621999999998</v>
      </c>
      <c r="J476" s="72">
        <v>10.640318199999999</v>
      </c>
    </row>
    <row r="477" spans="1:10" x14ac:dyDescent="0.25">
      <c r="A477" s="8">
        <v>42826</v>
      </c>
      <c r="B477" s="72">
        <v>1121.8876376999999</v>
      </c>
      <c r="C477" s="72">
        <v>12853.684803800001</v>
      </c>
      <c r="D477" s="72">
        <v>12133.121936400001</v>
      </c>
      <c r="E477" s="72">
        <v>8.7281402999999997</v>
      </c>
      <c r="F477" s="72">
        <v>9.2464878000000006</v>
      </c>
      <c r="G477" s="72">
        <v>14.3340259</v>
      </c>
      <c r="H477" s="10"/>
      <c r="I477" s="72">
        <v>6.6772450000000001</v>
      </c>
      <c r="J477" s="72">
        <v>11.0698601</v>
      </c>
    </row>
    <row r="478" spans="1:10" x14ac:dyDescent="0.25">
      <c r="A478" s="8">
        <v>42856</v>
      </c>
      <c r="B478" s="72">
        <v>1125.0106651000001</v>
      </c>
      <c r="C478" s="72">
        <v>12879.7304809</v>
      </c>
      <c r="D478" s="72">
        <v>12165.3758739</v>
      </c>
      <c r="E478" s="72">
        <v>8.7347376000000008</v>
      </c>
      <c r="F478" s="72">
        <v>9.2476441000000005</v>
      </c>
      <c r="G478" s="72">
        <v>14.2810851</v>
      </c>
      <c r="H478" s="10"/>
      <c r="I478" s="72">
        <v>6.7769794000000001</v>
      </c>
      <c r="J478" s="72">
        <v>10.962130800000001</v>
      </c>
    </row>
    <row r="479" spans="1:10" x14ac:dyDescent="0.25">
      <c r="A479" s="8">
        <v>42887</v>
      </c>
      <c r="B479" s="72">
        <v>1089.1681053</v>
      </c>
      <c r="C479" s="72">
        <v>12924.4670014</v>
      </c>
      <c r="D479" s="72">
        <v>12197.6264412</v>
      </c>
      <c r="E479" s="72">
        <v>8.4271800999999993</v>
      </c>
      <c r="F479" s="72">
        <v>8.9293446999999997</v>
      </c>
      <c r="G479" s="72">
        <v>14.0509366</v>
      </c>
      <c r="H479" s="10"/>
      <c r="I479" s="72">
        <v>6.5624840000000004</v>
      </c>
      <c r="J479" s="72">
        <v>10.5388336</v>
      </c>
    </row>
    <row r="480" spans="1:10" x14ac:dyDescent="0.25">
      <c r="A480" s="8">
        <v>42917</v>
      </c>
      <c r="B480" s="72">
        <v>1102.7850097999999</v>
      </c>
      <c r="C480" s="72">
        <v>12955.889324899999</v>
      </c>
      <c r="D480" s="72">
        <v>12228.6834198</v>
      </c>
      <c r="E480" s="72">
        <v>8.5118434000000001</v>
      </c>
      <c r="F480" s="72">
        <v>9.0180191000000001</v>
      </c>
      <c r="G480" s="72">
        <v>14.124780400000001</v>
      </c>
      <c r="H480" s="10"/>
      <c r="I480" s="72">
        <v>6.8613322999999999</v>
      </c>
      <c r="J480" s="72">
        <v>10.389936499999999</v>
      </c>
    </row>
    <row r="481" spans="1:10" x14ac:dyDescent="0.25">
      <c r="A481" s="8">
        <v>42948</v>
      </c>
      <c r="B481" s="72">
        <v>1115.0367991000001</v>
      </c>
      <c r="C481" s="72">
        <v>13000.606996099999</v>
      </c>
      <c r="D481" s="72">
        <v>12281.272745099999</v>
      </c>
      <c r="E481" s="72">
        <v>8.5768056999999995</v>
      </c>
      <c r="F481" s="72">
        <v>9.0791632</v>
      </c>
      <c r="G481" s="72">
        <v>14.1098877</v>
      </c>
      <c r="H481" s="10"/>
      <c r="I481" s="72">
        <v>6.7975437000000003</v>
      </c>
      <c r="J481" s="72">
        <v>10.591287899999999</v>
      </c>
    </row>
    <row r="482" spans="1:10" x14ac:dyDescent="0.25">
      <c r="A482" s="8">
        <v>42979</v>
      </c>
      <c r="B482" s="72">
        <v>1109.7953017</v>
      </c>
      <c r="C482" s="72">
        <v>13033.9425964</v>
      </c>
      <c r="D482" s="72">
        <v>12321.1417153</v>
      </c>
      <c r="E482" s="72">
        <v>8.5146554000000005</v>
      </c>
      <c r="F482" s="72">
        <v>9.007244</v>
      </c>
      <c r="G482" s="72">
        <v>13.983460300000001</v>
      </c>
      <c r="H482" s="10"/>
      <c r="I482" s="72">
        <v>6.6992374000000003</v>
      </c>
      <c r="J482" s="72">
        <v>10.564053899999999</v>
      </c>
    </row>
    <row r="483" spans="1:10" x14ac:dyDescent="0.25">
      <c r="A483" s="8">
        <v>43009</v>
      </c>
      <c r="B483" s="72">
        <v>1101.2543386</v>
      </c>
      <c r="C483" s="72">
        <v>13029.9565695</v>
      </c>
      <c r="D483" s="72">
        <v>12325.500722500001</v>
      </c>
      <c r="E483" s="72">
        <v>8.4517115</v>
      </c>
      <c r="F483" s="72">
        <v>8.9347635000000007</v>
      </c>
      <c r="G483" s="72">
        <v>13.858144299999999</v>
      </c>
      <c r="H483" s="10"/>
      <c r="I483" s="72">
        <v>6.5689614000000001</v>
      </c>
      <c r="J483" s="72">
        <v>10.574248900000001</v>
      </c>
    </row>
    <row r="484" spans="1:10" x14ac:dyDescent="0.25">
      <c r="A484" s="8">
        <v>43040</v>
      </c>
      <c r="B484" s="72">
        <v>1115.0247116999999</v>
      </c>
      <c r="C484" s="72">
        <v>13082.2310115</v>
      </c>
      <c r="D484" s="72">
        <v>12368.490939699999</v>
      </c>
      <c r="E484" s="72">
        <v>8.5231999999999992</v>
      </c>
      <c r="F484" s="72">
        <v>9.0150424999999998</v>
      </c>
      <c r="G484" s="72">
        <v>13.9789978</v>
      </c>
      <c r="H484" s="10"/>
      <c r="I484" s="72">
        <v>6.6688472000000001</v>
      </c>
      <c r="J484" s="72">
        <v>10.6142114</v>
      </c>
    </row>
    <row r="485" spans="1:10" x14ac:dyDescent="0.25">
      <c r="A485" s="8">
        <v>43070</v>
      </c>
      <c r="B485" s="72">
        <v>1112.4912644000001</v>
      </c>
      <c r="C485" s="72">
        <v>13138.117574100001</v>
      </c>
      <c r="D485" s="72">
        <v>12400.663890600001</v>
      </c>
      <c r="E485" s="72">
        <v>8.4676609999999997</v>
      </c>
      <c r="F485" s="72">
        <v>8.9712233999999995</v>
      </c>
      <c r="G485" s="72">
        <v>14.0807459</v>
      </c>
      <c r="H485" s="10"/>
      <c r="I485" s="72">
        <v>6.4216633999999999</v>
      </c>
      <c r="J485" s="72">
        <v>10.770485499999999</v>
      </c>
    </row>
    <row r="486" spans="1:10" x14ac:dyDescent="0.25">
      <c r="A486" s="8">
        <v>43101</v>
      </c>
      <c r="B486" s="72">
        <v>1144.4536843999999</v>
      </c>
      <c r="C486" s="72">
        <v>13156.506010900001</v>
      </c>
      <c r="D486" s="72">
        <v>12429.8585963</v>
      </c>
      <c r="E486" s="72">
        <v>8.6987661000000003</v>
      </c>
      <c r="F486" s="72">
        <v>9.2072944999999997</v>
      </c>
      <c r="G486" s="72">
        <v>14.221869399999999</v>
      </c>
      <c r="H486" s="10"/>
      <c r="I486" s="72">
        <v>7.0340306000000004</v>
      </c>
      <c r="J486" s="72">
        <v>10.5778853</v>
      </c>
    </row>
    <row r="487" spans="1:10" x14ac:dyDescent="0.25">
      <c r="A487" s="8">
        <v>43132</v>
      </c>
      <c r="B487" s="72">
        <v>1115.8450889000001</v>
      </c>
      <c r="C487" s="72">
        <v>13159.9680334</v>
      </c>
      <c r="D487" s="72">
        <v>12426.273820599999</v>
      </c>
      <c r="E487" s="72">
        <v>8.4790866000000005</v>
      </c>
      <c r="F487" s="72">
        <v>8.9797239999999992</v>
      </c>
      <c r="G487" s="72">
        <v>14.0542842</v>
      </c>
      <c r="H487" s="10"/>
      <c r="I487" s="72">
        <v>6.7092536999999997</v>
      </c>
      <c r="J487" s="72">
        <v>10.472392299999999</v>
      </c>
    </row>
    <row r="488" spans="1:10" x14ac:dyDescent="0.25">
      <c r="A488" s="8">
        <v>43160</v>
      </c>
      <c r="B488" s="72">
        <v>1129.1302490999999</v>
      </c>
      <c r="C488" s="72">
        <v>13172.2201785</v>
      </c>
      <c r="D488" s="72">
        <v>12444.0491308</v>
      </c>
      <c r="E488" s="72">
        <v>8.5720571999999997</v>
      </c>
      <c r="F488" s="72">
        <v>9.0736562999999997</v>
      </c>
      <c r="G488" s="72">
        <v>14.100138599999999</v>
      </c>
      <c r="H488" s="10"/>
      <c r="I488" s="72">
        <v>6.5692911</v>
      </c>
      <c r="J488" s="72">
        <v>10.820994199999999</v>
      </c>
    </row>
    <row r="489" spans="1:10" x14ac:dyDescent="0.25">
      <c r="A489" s="8">
        <v>43191</v>
      </c>
      <c r="B489" s="72">
        <v>1112.2447325000001</v>
      </c>
      <c r="C489" s="72">
        <v>13191.4534159</v>
      </c>
      <c r="D489" s="72">
        <v>12460.682284799999</v>
      </c>
      <c r="E489" s="72">
        <v>8.4315555999999994</v>
      </c>
      <c r="F489" s="72">
        <v>8.9260339999999996</v>
      </c>
      <c r="G489" s="72">
        <v>13.9712874</v>
      </c>
      <c r="H489" s="10"/>
      <c r="I489" s="72">
        <v>6.4231841000000003</v>
      </c>
      <c r="J489" s="72">
        <v>10.6949594</v>
      </c>
    </row>
    <row r="490" spans="1:10" x14ac:dyDescent="0.25">
      <c r="A490" s="8">
        <v>43221</v>
      </c>
      <c r="B490" s="72">
        <v>1122.8826402</v>
      </c>
      <c r="C490" s="72">
        <v>13168.849348899999</v>
      </c>
      <c r="D490" s="72">
        <v>12453.1717376</v>
      </c>
      <c r="E490" s="72">
        <v>8.5268090999999995</v>
      </c>
      <c r="F490" s="72">
        <v>9.0168406000000001</v>
      </c>
      <c r="G490" s="72">
        <v>13.961434300000001</v>
      </c>
      <c r="H490" s="10"/>
      <c r="I490" s="72">
        <v>6.4867080000000001</v>
      </c>
      <c r="J490" s="72">
        <v>10.830843700000001</v>
      </c>
    </row>
    <row r="491" spans="1:10" x14ac:dyDescent="0.25">
      <c r="A491" s="8">
        <v>43252</v>
      </c>
      <c r="B491" s="72">
        <v>1136.7355717</v>
      </c>
      <c r="C491" s="72">
        <v>13229.547277600001</v>
      </c>
      <c r="D491" s="72">
        <v>12522.7131505</v>
      </c>
      <c r="E491" s="72">
        <v>8.5923996000000002</v>
      </c>
      <c r="F491" s="72">
        <v>9.0773904999999999</v>
      </c>
      <c r="G491" s="72">
        <v>13.935244000000001</v>
      </c>
      <c r="H491" s="10"/>
      <c r="I491" s="72">
        <v>6.5844642999999996</v>
      </c>
      <c r="J491" s="72">
        <v>10.8587164</v>
      </c>
    </row>
    <row r="492" spans="1:10" x14ac:dyDescent="0.25">
      <c r="A492" s="8">
        <v>43282</v>
      </c>
      <c r="B492" s="72">
        <v>1122.2492416</v>
      </c>
      <c r="C492" s="72">
        <v>13217.47393</v>
      </c>
      <c r="D492" s="72">
        <v>12516.193357100001</v>
      </c>
      <c r="E492" s="72">
        <v>8.4906483999999995</v>
      </c>
      <c r="F492" s="72">
        <v>8.9663783000000006</v>
      </c>
      <c r="G492" s="72">
        <v>13.796356400000001</v>
      </c>
      <c r="H492" s="10"/>
      <c r="I492" s="72">
        <v>6.419295</v>
      </c>
      <c r="J492" s="72">
        <v>10.839669199999999</v>
      </c>
    </row>
    <row r="493" spans="1:10" x14ac:dyDescent="0.25">
      <c r="A493" s="8">
        <v>43313</v>
      </c>
      <c r="B493" s="72">
        <v>1082.3147767999999</v>
      </c>
      <c r="C493" s="72">
        <v>13282.461835</v>
      </c>
      <c r="D493" s="72">
        <v>12585.4084649</v>
      </c>
      <c r="E493" s="72">
        <v>8.1484500999999998</v>
      </c>
      <c r="F493" s="72">
        <v>8.5997588</v>
      </c>
      <c r="G493" s="72">
        <v>13.3963731</v>
      </c>
      <c r="H493" s="10"/>
      <c r="I493" s="72">
        <v>6.0307592000000003</v>
      </c>
      <c r="J493" s="72">
        <v>10.5478434</v>
      </c>
    </row>
    <row r="494" spans="1:10" x14ac:dyDescent="0.25">
      <c r="A494" s="8">
        <v>43344</v>
      </c>
      <c r="B494" s="72">
        <v>1097.9671209999999</v>
      </c>
      <c r="C494" s="72">
        <v>13267.792261299999</v>
      </c>
      <c r="D494" s="72">
        <v>12600.855147099999</v>
      </c>
      <c r="E494" s="72">
        <v>8.2754320000000003</v>
      </c>
      <c r="F494" s="72">
        <v>8.7134333999999996</v>
      </c>
      <c r="G494" s="72">
        <v>13.302169599999999</v>
      </c>
      <c r="H494" s="10"/>
      <c r="I494" s="72">
        <v>6.3104281000000002</v>
      </c>
      <c r="J494" s="72">
        <v>10.494912899999999</v>
      </c>
    </row>
    <row r="495" spans="1:10" x14ac:dyDescent="0.25">
      <c r="A495" s="8">
        <v>43374</v>
      </c>
      <c r="B495" s="72">
        <v>1092.1110100999999</v>
      </c>
      <c r="C495" s="72">
        <v>13290.022753900001</v>
      </c>
      <c r="D495" s="72">
        <v>12624.6982315</v>
      </c>
      <c r="E495" s="72">
        <v>8.2175255000000007</v>
      </c>
      <c r="F495" s="72">
        <v>8.6505910000000004</v>
      </c>
      <c r="G495" s="72">
        <v>13.223720999999999</v>
      </c>
      <c r="I495" s="72">
        <v>6.2124791999999998</v>
      </c>
      <c r="J495" s="72">
        <v>10.481286600000001</v>
      </c>
    </row>
    <row r="496" spans="1:10" x14ac:dyDescent="0.25">
      <c r="A496" s="8">
        <v>43405</v>
      </c>
      <c r="B496" s="72">
        <v>1135.699257</v>
      </c>
      <c r="C496" s="72">
        <v>13325.7308634</v>
      </c>
      <c r="D496" s="72">
        <v>12644.693710699999</v>
      </c>
      <c r="E496" s="72">
        <v>8.5226039</v>
      </c>
      <c r="F496" s="72">
        <v>8.9816272999999995</v>
      </c>
      <c r="G496" s="72">
        <v>13.6332966</v>
      </c>
      <c r="I496" s="72">
        <v>6.5906319</v>
      </c>
      <c r="J496" s="72">
        <v>10.701388100000001</v>
      </c>
    </row>
    <row r="497" spans="1:10" x14ac:dyDescent="0.25">
      <c r="A497" s="8">
        <v>43435</v>
      </c>
      <c r="B497" s="72">
        <v>1107.5577668000001</v>
      </c>
      <c r="C497" s="72">
        <v>13342.7134155</v>
      </c>
      <c r="D497" s="72">
        <v>12673.7138049</v>
      </c>
      <c r="E497" s="72">
        <v>8.3008436000000003</v>
      </c>
      <c r="F497" s="72">
        <v>8.7390150999999996</v>
      </c>
      <c r="G497" s="72">
        <v>13.314813300000001</v>
      </c>
      <c r="I497" s="72">
        <v>6.4344118000000003</v>
      </c>
      <c r="J497" s="72">
        <v>10.4089036</v>
      </c>
    </row>
    <row r="498" spans="1:10" x14ac:dyDescent="0.25">
      <c r="A498" s="8">
        <v>43466</v>
      </c>
      <c r="B498" s="72">
        <v>1082.8558449</v>
      </c>
      <c r="C498" s="72">
        <v>13391.017751900001</v>
      </c>
      <c r="D498" s="72">
        <v>12715.6768228</v>
      </c>
      <c r="E498" s="72">
        <v>8.0864341999999994</v>
      </c>
      <c r="F498" s="72">
        <v>8.5159120000000001</v>
      </c>
      <c r="G498" s="72">
        <v>13.1296725</v>
      </c>
      <c r="I498" s="72">
        <v>6.1970364</v>
      </c>
      <c r="J498" s="72">
        <v>10.2119233</v>
      </c>
    </row>
    <row r="499" spans="1:10" x14ac:dyDescent="0.25">
      <c r="A499" s="8">
        <v>43497</v>
      </c>
      <c r="B499" s="72">
        <v>1067.6334603</v>
      </c>
      <c r="C499" s="72">
        <v>13398.7307528</v>
      </c>
      <c r="D499" s="72">
        <v>12731.185352300001</v>
      </c>
      <c r="E499" s="72">
        <v>7.9681686000000003</v>
      </c>
      <c r="F499" s="72">
        <v>8.3859706000000003</v>
      </c>
      <c r="G499" s="72">
        <v>12.9503226</v>
      </c>
      <c r="I499" s="72">
        <v>6.2359064999999996</v>
      </c>
      <c r="J499" s="72">
        <v>9.9195589999999996</v>
      </c>
    </row>
    <row r="500" spans="1:10" x14ac:dyDescent="0.25">
      <c r="A500" s="8">
        <v>43525</v>
      </c>
      <c r="B500" s="72">
        <v>1100.752432</v>
      </c>
      <c r="C500" s="72">
        <v>13434.392250000001</v>
      </c>
      <c r="D500" s="72">
        <v>12751.1002181</v>
      </c>
      <c r="E500" s="72">
        <v>8.1935409999999997</v>
      </c>
      <c r="F500" s="72">
        <v>8.6326075000000007</v>
      </c>
      <c r="G500" s="72">
        <v>13.279681200000001</v>
      </c>
      <c r="H500" s="10"/>
      <c r="I500" s="72">
        <v>6.4760206</v>
      </c>
      <c r="J500" s="72">
        <v>10.1305668</v>
      </c>
    </row>
    <row r="501" spans="1:10" x14ac:dyDescent="0.25">
      <c r="A501" s="8">
        <v>43556</v>
      </c>
      <c r="B501" s="72">
        <v>1139.4647324</v>
      </c>
      <c r="C501" s="72">
        <v>13489.2426526</v>
      </c>
      <c r="D501" s="72">
        <v>12786.054867000001</v>
      </c>
      <c r="E501" s="72">
        <v>8.4472106</v>
      </c>
      <c r="F501" s="72">
        <v>8.9117773000000007</v>
      </c>
      <c r="G501" s="72">
        <v>13.6601629</v>
      </c>
      <c r="H501" s="10"/>
      <c r="I501" s="72">
        <v>6.8349299999999999</v>
      </c>
      <c r="J501" s="72">
        <v>10.2556127</v>
      </c>
    </row>
    <row r="502" spans="1:10" x14ac:dyDescent="0.25">
      <c r="A502" s="8">
        <v>43586</v>
      </c>
      <c r="B502" s="72">
        <v>1175.7469765000001</v>
      </c>
      <c r="C502" s="72">
        <v>13493.9981857</v>
      </c>
      <c r="D502" s="72">
        <v>12793.005350199999</v>
      </c>
      <c r="E502" s="72">
        <v>8.7131105000000009</v>
      </c>
      <c r="F502" s="72">
        <v>9.1905455000000007</v>
      </c>
      <c r="G502" s="72">
        <v>13.9079596</v>
      </c>
      <c r="H502" s="10"/>
      <c r="I502" s="72">
        <v>6.9079252999999996</v>
      </c>
      <c r="J502" s="72">
        <v>10.7607765</v>
      </c>
    </row>
    <row r="503" spans="1:10" x14ac:dyDescent="0.25">
      <c r="A503" s="8">
        <v>43617</v>
      </c>
      <c r="B503" s="72">
        <v>1111.1262772</v>
      </c>
      <c r="C503" s="72">
        <v>13516.856715</v>
      </c>
      <c r="D503" s="72">
        <v>12805.6415538</v>
      </c>
      <c r="E503" s="72">
        <v>8.2203008000000004</v>
      </c>
      <c r="F503" s="72">
        <v>8.6768497999999994</v>
      </c>
      <c r="G503" s="72">
        <v>13.4819912</v>
      </c>
      <c r="H503" s="10"/>
      <c r="I503" s="72">
        <v>6.6139536000000003</v>
      </c>
      <c r="J503" s="72">
        <v>10.0331925</v>
      </c>
    </row>
    <row r="504" spans="1:10" x14ac:dyDescent="0.25">
      <c r="A504" s="8">
        <v>43647</v>
      </c>
      <c r="B504" s="72">
        <v>1138.3919573000001</v>
      </c>
      <c r="C504" s="72">
        <v>13544.7236311</v>
      </c>
      <c r="D504" s="72">
        <v>12828.0512218</v>
      </c>
      <c r="E504" s="72">
        <v>8.4046894000000005</v>
      </c>
      <c r="F504" s="72">
        <v>8.8742392999999993</v>
      </c>
      <c r="G504" s="72">
        <v>13.6958451</v>
      </c>
      <c r="H504" s="10"/>
      <c r="I504" s="72">
        <v>6.7306435999999996</v>
      </c>
      <c r="J504" s="72">
        <v>10.2911927</v>
      </c>
    </row>
    <row r="505" spans="1:10" x14ac:dyDescent="0.25">
      <c r="A505" s="8">
        <v>43678</v>
      </c>
      <c r="B505" s="72">
        <v>1150.8871624000001</v>
      </c>
      <c r="C505" s="72">
        <v>13597.9228387</v>
      </c>
      <c r="D505" s="72">
        <v>12882.240267699999</v>
      </c>
      <c r="E505" s="72">
        <v>8.4636983000000008</v>
      </c>
      <c r="F505" s="72">
        <v>8.9339054000000004</v>
      </c>
      <c r="G505" s="72">
        <v>13.726874</v>
      </c>
      <c r="H505" s="10"/>
      <c r="I505" s="72">
        <v>6.8809234000000004</v>
      </c>
      <c r="J505" s="72">
        <v>10.243495299999999</v>
      </c>
    </row>
    <row r="506" spans="1:10" x14ac:dyDescent="0.25">
      <c r="A506" s="8">
        <v>43709</v>
      </c>
      <c r="B506" s="72">
        <v>1129.0294489</v>
      </c>
      <c r="C506" s="72">
        <v>13615.587620599999</v>
      </c>
      <c r="D506" s="72">
        <v>12902.128703099999</v>
      </c>
      <c r="E506" s="72">
        <v>8.2921831000000008</v>
      </c>
      <c r="F506" s="72">
        <v>8.7507222999999996</v>
      </c>
      <c r="G506" s="72">
        <v>13.5321987</v>
      </c>
      <c r="H506" s="10"/>
      <c r="I506" s="72">
        <v>6.7640349999999998</v>
      </c>
      <c r="J506" s="72">
        <v>10.002127099999999</v>
      </c>
    </row>
    <row r="507" spans="1:10" x14ac:dyDescent="0.25">
      <c r="A507" s="8">
        <v>43739</v>
      </c>
      <c r="B507" s="72">
        <v>1146.5290278</v>
      </c>
      <c r="C507" s="72">
        <v>13574.0527024</v>
      </c>
      <c r="D507" s="72">
        <v>12853.4967368</v>
      </c>
      <c r="E507" s="72">
        <v>8.4464754000000006</v>
      </c>
      <c r="F507" s="72">
        <v>8.9199775999999993</v>
      </c>
      <c r="G507" s="72">
        <v>13.754808799999999</v>
      </c>
      <c r="H507" s="10"/>
      <c r="I507" s="72">
        <v>6.6749150000000004</v>
      </c>
      <c r="J507" s="72">
        <v>10.423550799999999</v>
      </c>
    </row>
    <row r="508" spans="1:10" x14ac:dyDescent="0.25">
      <c r="A508" s="8">
        <v>43770</v>
      </c>
      <c r="B508" s="72">
        <v>1130.0055422999999</v>
      </c>
      <c r="C508" s="72">
        <v>13577.0140854</v>
      </c>
      <c r="D508" s="72">
        <v>12874.618867499999</v>
      </c>
      <c r="E508" s="72">
        <v>8.3229311999999993</v>
      </c>
      <c r="F508" s="72">
        <v>8.7770019000000001</v>
      </c>
      <c r="G508" s="72">
        <v>13.496345699999999</v>
      </c>
      <c r="H508" s="10"/>
      <c r="I508" s="72">
        <v>6.6142148000000001</v>
      </c>
      <c r="J508" s="72">
        <v>10.2253524</v>
      </c>
    </row>
    <row r="509" spans="1:10" x14ac:dyDescent="0.25">
      <c r="A509" s="8">
        <v>43800</v>
      </c>
      <c r="B509" s="72">
        <v>1125.2785197999999</v>
      </c>
      <c r="C509" s="72">
        <v>13613.987255399999</v>
      </c>
      <c r="D509" s="72">
        <v>12928.620121</v>
      </c>
      <c r="E509" s="72">
        <v>8.2656057999999994</v>
      </c>
      <c r="F509" s="72">
        <v>8.7037790000000008</v>
      </c>
      <c r="G509" s="72">
        <v>13.299892399999999</v>
      </c>
      <c r="H509" s="10"/>
      <c r="I509" s="72">
        <v>6.5531024999999996</v>
      </c>
      <c r="J509" s="72">
        <v>10.177072799999999</v>
      </c>
    </row>
    <row r="510" spans="1:10" x14ac:dyDescent="0.25">
      <c r="A510" s="8">
        <v>43831</v>
      </c>
      <c r="B510" s="72">
        <v>1165.7236341</v>
      </c>
      <c r="C510" s="72">
        <v>13644.9866501</v>
      </c>
      <c r="D510" s="72">
        <v>12929.369059299999</v>
      </c>
      <c r="E510" s="72">
        <v>8.5432375999999994</v>
      </c>
      <c r="F510" s="72">
        <v>9.0160906000000001</v>
      </c>
      <c r="G510" s="72">
        <v>13.787783599999999</v>
      </c>
      <c r="H510" s="10"/>
      <c r="I510" s="72">
        <v>6.6237164999999996</v>
      </c>
      <c r="J510" s="72">
        <v>10.6641084</v>
      </c>
    </row>
    <row r="511" spans="1:10" x14ac:dyDescent="0.25">
      <c r="A511" s="8">
        <v>43862</v>
      </c>
      <c r="B511" s="72">
        <v>1164.6081670999999</v>
      </c>
      <c r="C511" s="72">
        <v>13632.1005331</v>
      </c>
      <c r="D511" s="72">
        <v>12937.516991099999</v>
      </c>
      <c r="E511" s="72">
        <v>8.5431307000000007</v>
      </c>
      <c r="F511" s="72">
        <v>9.0017904000000009</v>
      </c>
      <c r="G511" s="72">
        <v>13.638336300000001</v>
      </c>
      <c r="H511" s="10"/>
      <c r="I511" s="72">
        <v>6.6563245000000002</v>
      </c>
      <c r="J511" s="72">
        <v>10.6397149</v>
      </c>
    </row>
    <row r="512" spans="1:10" x14ac:dyDescent="0.25">
      <c r="A512" s="8">
        <v>43891</v>
      </c>
      <c r="B512" s="72">
        <v>1189.0638508</v>
      </c>
      <c r="C512" s="72">
        <v>13637.815728600001</v>
      </c>
      <c r="D512" s="72">
        <v>12929.7340864</v>
      </c>
      <c r="E512" s="72">
        <v>8.7188730999999997</v>
      </c>
      <c r="F512" s="72">
        <v>9.1963518999999998</v>
      </c>
      <c r="G512" s="72">
        <v>13.910919</v>
      </c>
      <c r="H512" s="10"/>
      <c r="I512" s="72">
        <v>7.1431319999999996</v>
      </c>
      <c r="J512" s="72">
        <v>10.469234399999999</v>
      </c>
    </row>
    <row r="513" spans="1:10" x14ac:dyDescent="0.25">
      <c r="A513" s="8">
        <v>43922</v>
      </c>
      <c r="B513" s="72">
        <v>1787.5389238</v>
      </c>
      <c r="C513" s="72">
        <v>13176.3086294</v>
      </c>
      <c r="D513" s="72">
        <v>12347.140489199999</v>
      </c>
      <c r="E513" s="72">
        <v>13.566310400000001</v>
      </c>
      <c r="F513" s="72">
        <v>14.477351499999999</v>
      </c>
      <c r="G513" s="72">
        <v>19.859181599999999</v>
      </c>
      <c r="H513" s="10"/>
      <c r="I513" s="72">
        <v>12.400843099999999</v>
      </c>
      <c r="J513" s="72">
        <v>14.884919999999999</v>
      </c>
    </row>
    <row r="514" spans="1:10" x14ac:dyDescent="0.25">
      <c r="A514" s="8">
        <v>43952</v>
      </c>
      <c r="B514" s="72">
        <v>1720.2583884000001</v>
      </c>
      <c r="C514" s="72">
        <v>12957.1750579</v>
      </c>
      <c r="D514" s="72">
        <v>12052.266938799999</v>
      </c>
      <c r="E514" s="72">
        <v>13.276492599999999</v>
      </c>
      <c r="F514" s="72">
        <v>14.273318</v>
      </c>
      <c r="G514" s="72">
        <v>20.2603306</v>
      </c>
      <c r="H514" s="10"/>
      <c r="I514" s="72">
        <v>12.180858600000001</v>
      </c>
      <c r="J514" s="72">
        <v>14.5221508</v>
      </c>
    </row>
    <row r="515" spans="1:10" x14ac:dyDescent="0.25">
      <c r="A515" s="8">
        <v>43983</v>
      </c>
      <c r="B515" s="72">
        <v>1544.5065921</v>
      </c>
      <c r="C515" s="72">
        <v>13267.532649799999</v>
      </c>
      <c r="D515" s="72">
        <v>12281.4154168</v>
      </c>
      <c r="E515" s="72">
        <v>11.6412496</v>
      </c>
      <c r="F515" s="72">
        <v>12.575965699999999</v>
      </c>
      <c r="G515" s="72">
        <v>19.0738089</v>
      </c>
      <c r="H515" s="10"/>
      <c r="I515" s="72">
        <v>10.6834691</v>
      </c>
      <c r="J515" s="72">
        <v>12.7173427</v>
      </c>
    </row>
    <row r="516" spans="1:10" x14ac:dyDescent="0.25">
      <c r="A516" s="8">
        <v>44013</v>
      </c>
      <c r="B516" s="72">
        <v>1500.3600947</v>
      </c>
      <c r="C516" s="72">
        <v>13407.005878</v>
      </c>
      <c r="D516" s="72">
        <v>12406.241043399999</v>
      </c>
      <c r="E516" s="72">
        <v>11.1908662</v>
      </c>
      <c r="F516" s="72">
        <v>12.093591399999999</v>
      </c>
      <c r="G516" s="72">
        <v>18.655357899999998</v>
      </c>
      <c r="H516" s="10"/>
      <c r="I516" s="72">
        <v>10.4035797</v>
      </c>
      <c r="J516" s="72">
        <v>12.0728662</v>
      </c>
    </row>
    <row r="517" spans="1:10" x14ac:dyDescent="0.25">
      <c r="A517" s="8">
        <v>44044</v>
      </c>
      <c r="B517" s="72">
        <v>1491.0351165</v>
      </c>
      <c r="C517" s="72">
        <v>13466.2551645</v>
      </c>
      <c r="D517" s="72">
        <v>12550.2505674</v>
      </c>
      <c r="E517" s="72">
        <v>11.0723813</v>
      </c>
      <c r="F517" s="72">
        <v>11.8805207</v>
      </c>
      <c r="G517" s="72">
        <v>17.874603499999999</v>
      </c>
      <c r="H517" s="10"/>
      <c r="I517" s="72">
        <v>10.349392699999999</v>
      </c>
      <c r="J517" s="72">
        <v>11.879250300000001</v>
      </c>
    </row>
    <row r="518" spans="1:10" x14ac:dyDescent="0.25">
      <c r="A518" s="8">
        <v>44075</v>
      </c>
      <c r="B518" s="72">
        <v>1507.46813</v>
      </c>
      <c r="C518" s="72">
        <v>13452.537902399999</v>
      </c>
      <c r="D518" s="72">
        <v>12517.874536400001</v>
      </c>
      <c r="E518" s="72">
        <v>11.205826999999999</v>
      </c>
      <c r="F518" s="72">
        <v>12.0425247</v>
      </c>
      <c r="G518" s="72">
        <v>18.153686</v>
      </c>
      <c r="H518" s="10"/>
      <c r="I518" s="72">
        <v>10.4927355</v>
      </c>
      <c r="J518" s="72">
        <v>12.0015217</v>
      </c>
    </row>
    <row r="519" spans="1:10" x14ac:dyDescent="0.25">
      <c r="A519" s="8">
        <v>44105</v>
      </c>
      <c r="B519" s="72">
        <v>1392.0304716000001</v>
      </c>
      <c r="C519" s="72">
        <v>13605.915610399999</v>
      </c>
      <c r="D519" s="72">
        <v>12658.598742100001</v>
      </c>
      <c r="E519" s="72">
        <v>10.231068</v>
      </c>
      <c r="F519" s="72">
        <v>10.9967185</v>
      </c>
      <c r="G519" s="72">
        <v>17.193604700000002</v>
      </c>
      <c r="H519" s="10"/>
      <c r="I519" s="72">
        <v>9.0357661</v>
      </c>
      <c r="J519" s="72">
        <v>11.5679021</v>
      </c>
    </row>
    <row r="520" spans="1:10" x14ac:dyDescent="0.25">
      <c r="A520" s="8">
        <v>44136</v>
      </c>
      <c r="B520" s="72">
        <v>1275.5994298999999</v>
      </c>
      <c r="C520" s="72">
        <v>13674.8646161</v>
      </c>
      <c r="D520" s="72">
        <v>12743.353217600001</v>
      </c>
      <c r="E520" s="72">
        <v>9.3280589000000003</v>
      </c>
      <c r="F520" s="72">
        <v>10.009919699999999</v>
      </c>
      <c r="G520" s="72">
        <v>16.139909899999999</v>
      </c>
      <c r="H520" s="10"/>
      <c r="I520" s="72">
        <v>7.9055330000000001</v>
      </c>
      <c r="J520" s="72">
        <v>10.906253299999999</v>
      </c>
    </row>
    <row r="521" spans="1:10" x14ac:dyDescent="0.25">
      <c r="A521" s="8">
        <v>44166</v>
      </c>
      <c r="B521" s="72">
        <v>1169.2324636000001</v>
      </c>
      <c r="C521" s="72">
        <v>13699.242565799999</v>
      </c>
      <c r="D521" s="72">
        <v>12802.4039577</v>
      </c>
      <c r="E521" s="72">
        <v>8.5350154000000007</v>
      </c>
      <c r="F521" s="72">
        <v>9.1329133999999996</v>
      </c>
      <c r="G521" s="72">
        <v>15.081644600000001</v>
      </c>
      <c r="H521" s="10"/>
      <c r="I521" s="72">
        <v>7.0235345999999996</v>
      </c>
      <c r="J521" s="72">
        <v>10.2188388</v>
      </c>
    </row>
    <row r="522" spans="1:10" x14ac:dyDescent="0.25">
      <c r="A522" s="8">
        <v>44197</v>
      </c>
      <c r="B522" s="72">
        <v>1107.7001029999999</v>
      </c>
      <c r="C522" s="72">
        <v>13701.820441</v>
      </c>
      <c r="D522" s="72">
        <v>12842.642445400001</v>
      </c>
      <c r="E522" s="72">
        <v>8.0843279999999993</v>
      </c>
      <c r="F522" s="72">
        <v>8.6251727999999996</v>
      </c>
      <c r="G522" s="72">
        <v>14.354867</v>
      </c>
      <c r="H522" s="10"/>
      <c r="I522" s="72">
        <v>6.8716821000000001</v>
      </c>
      <c r="J522" s="72">
        <v>9.4443076000000001</v>
      </c>
    </row>
    <row r="523" spans="1:10" x14ac:dyDescent="0.25">
      <c r="A523" s="8">
        <v>44228</v>
      </c>
      <c r="B523" s="72">
        <v>1145.7259555999999</v>
      </c>
      <c r="C523" s="72">
        <v>13687.2180491</v>
      </c>
      <c r="D523" s="72">
        <v>12890.059793799999</v>
      </c>
      <c r="E523" s="72">
        <v>8.3707729999999998</v>
      </c>
      <c r="F523" s="72">
        <v>8.8884456000000007</v>
      </c>
      <c r="G523" s="72">
        <v>14.1948802</v>
      </c>
      <c r="H523" s="10"/>
      <c r="I523" s="72">
        <v>7.3479193</v>
      </c>
      <c r="J523" s="72">
        <v>9.5087577999999997</v>
      </c>
    </row>
    <row r="524" spans="1:10" x14ac:dyDescent="0.25">
      <c r="A524" s="8">
        <v>44256</v>
      </c>
      <c r="B524" s="72">
        <v>1079.7972066</v>
      </c>
      <c r="C524" s="72">
        <v>13738.618697600001</v>
      </c>
      <c r="D524" s="72">
        <v>12961.097748800001</v>
      </c>
      <c r="E524" s="72">
        <v>7.8595762000000002</v>
      </c>
      <c r="F524" s="72">
        <v>8.3310628999999992</v>
      </c>
      <c r="G524" s="72">
        <v>13.5189585</v>
      </c>
      <c r="H524" s="10"/>
      <c r="I524" s="72">
        <v>6.6483426000000003</v>
      </c>
      <c r="J524" s="72">
        <v>9.2005128000000003</v>
      </c>
    </row>
    <row r="525" spans="1:10" x14ac:dyDescent="0.25">
      <c r="A525" s="8">
        <v>44287</v>
      </c>
      <c r="B525" s="72">
        <v>1067.7094007999999</v>
      </c>
      <c r="C525" s="72">
        <v>13695.6059386</v>
      </c>
      <c r="D525" s="72">
        <v>12947.850657499999</v>
      </c>
      <c r="E525" s="72">
        <v>7.7959997000000003</v>
      </c>
      <c r="F525" s="72">
        <v>8.2462289000000002</v>
      </c>
      <c r="G525" s="72">
        <v>13.2558186</v>
      </c>
      <c r="H525" s="10"/>
      <c r="I525" s="72">
        <v>6.522348</v>
      </c>
      <c r="J525" s="72">
        <v>9.2134044999999993</v>
      </c>
    </row>
    <row r="526" spans="1:10" x14ac:dyDescent="0.25">
      <c r="A526" s="8">
        <v>44317</v>
      </c>
      <c r="B526" s="72">
        <v>1058.2237459999999</v>
      </c>
      <c r="C526" s="72">
        <v>13738.2938908</v>
      </c>
      <c r="D526" s="72">
        <v>13037.3257773</v>
      </c>
      <c r="E526" s="72">
        <v>7.7027304000000001</v>
      </c>
      <c r="F526" s="72">
        <v>8.1168773999999999</v>
      </c>
      <c r="G526" s="72">
        <v>12.8050242</v>
      </c>
      <c r="H526" s="10"/>
      <c r="I526" s="72">
        <v>6.4815107999999997</v>
      </c>
      <c r="J526" s="72">
        <v>9.0546538999999999</v>
      </c>
    </row>
    <row r="527" spans="1:10" x14ac:dyDescent="0.25">
      <c r="A527" s="8">
        <v>44348</v>
      </c>
      <c r="B527" s="72">
        <v>1092.1884038000001</v>
      </c>
      <c r="C527" s="72">
        <v>13755.032929200001</v>
      </c>
      <c r="D527" s="72">
        <v>13062.375974299999</v>
      </c>
      <c r="E527" s="72">
        <v>7.9402819999999998</v>
      </c>
      <c r="F527" s="72">
        <v>8.3613303000000005</v>
      </c>
      <c r="G527" s="72">
        <v>12.975943900000001</v>
      </c>
      <c r="H527" s="10"/>
      <c r="I527" s="72">
        <v>6.7949662999999996</v>
      </c>
      <c r="J527" s="72">
        <v>9.2141850000000005</v>
      </c>
    </row>
    <row r="528" spans="1:10" x14ac:dyDescent="0.25">
      <c r="A528" s="8">
        <v>44378</v>
      </c>
      <c r="B528" s="72">
        <v>1136.6774720999999</v>
      </c>
      <c r="C528" s="72">
        <v>13724.2614417</v>
      </c>
      <c r="D528" s="72">
        <v>13073.169276099999</v>
      </c>
      <c r="E528" s="72">
        <v>8.2822487999999996</v>
      </c>
      <c r="F528" s="72">
        <v>8.6947354000000008</v>
      </c>
      <c r="G528" s="72">
        <v>13.026344999999999</v>
      </c>
      <c r="H528" s="10"/>
      <c r="I528" s="72">
        <v>7.1116997</v>
      </c>
      <c r="J528" s="72">
        <v>9.5819420999999991</v>
      </c>
    </row>
    <row r="529" spans="1:11" x14ac:dyDescent="0.25">
      <c r="A529" s="8">
        <v>44409</v>
      </c>
      <c r="B529" s="72">
        <v>1239.4008249999999</v>
      </c>
      <c r="C529" s="72">
        <v>13569.416804</v>
      </c>
      <c r="D529" s="72">
        <v>12948.240844399999</v>
      </c>
      <c r="E529" s="72">
        <v>9.1337811000000002</v>
      </c>
      <c r="F529" s="72">
        <v>9.5719630000000002</v>
      </c>
      <c r="G529" s="72">
        <v>13.7115457</v>
      </c>
      <c r="H529" s="10"/>
      <c r="I529" s="72">
        <v>8.3285605999999994</v>
      </c>
      <c r="J529" s="72">
        <v>10.029940399999999</v>
      </c>
    </row>
    <row r="530" spans="1:11" x14ac:dyDescent="0.25">
      <c r="A530" s="8">
        <v>44440</v>
      </c>
      <c r="B530" s="72">
        <v>1222.2982172</v>
      </c>
      <c r="C530" s="72">
        <v>13459.9913959</v>
      </c>
      <c r="D530" s="72">
        <v>12822.9647659</v>
      </c>
      <c r="E530" s="72">
        <v>9.0809732000000007</v>
      </c>
      <c r="F530" s="72">
        <v>9.5321031000000005</v>
      </c>
      <c r="G530" s="72">
        <v>13.813715</v>
      </c>
      <c r="H530" s="10"/>
      <c r="I530" s="72">
        <v>8.2863278999999999</v>
      </c>
      <c r="J530" s="72">
        <v>9.9652467999999992</v>
      </c>
    </row>
    <row r="531" spans="1:11" x14ac:dyDescent="0.25">
      <c r="A531" s="8">
        <v>44470</v>
      </c>
      <c r="B531" s="72">
        <v>1261.2434409</v>
      </c>
      <c r="C531" s="72">
        <v>13486.1198344</v>
      </c>
      <c r="D531" s="72">
        <v>12778.235658899999</v>
      </c>
      <c r="E531" s="72">
        <v>9.3521595000000008</v>
      </c>
      <c r="F531" s="72">
        <v>9.8702471000000003</v>
      </c>
      <c r="G531" s="72">
        <v>14.6011428</v>
      </c>
      <c r="H531" s="10"/>
      <c r="I531" s="72">
        <v>8.8315210000000004</v>
      </c>
      <c r="J531" s="72">
        <v>9.9343103999999993</v>
      </c>
    </row>
    <row r="532" spans="1:11" x14ac:dyDescent="0.25">
      <c r="A532" s="8">
        <v>44501</v>
      </c>
      <c r="B532" s="72">
        <v>1037.6508274</v>
      </c>
      <c r="C532" s="72">
        <v>13781.6859871</v>
      </c>
      <c r="D532" s="72">
        <v>13143.074943699999</v>
      </c>
      <c r="E532" s="72">
        <v>7.5292009000000002</v>
      </c>
      <c r="F532" s="72">
        <v>7.8950385000000001</v>
      </c>
      <c r="G532" s="72">
        <v>12.1629667</v>
      </c>
      <c r="H532" s="10"/>
      <c r="I532" s="72">
        <v>6.2353550999999996</v>
      </c>
      <c r="J532" s="72">
        <v>8.9526686000000009</v>
      </c>
    </row>
    <row r="533" spans="1:11" x14ac:dyDescent="0.25">
      <c r="A533" s="8">
        <v>44531</v>
      </c>
      <c r="B533" s="72">
        <v>920.80746699999997</v>
      </c>
      <c r="C533" s="72">
        <v>13801.181958900001</v>
      </c>
      <c r="D533" s="72">
        <v>13221.7433392</v>
      </c>
      <c r="E533" s="72">
        <v>6.6719464000000004</v>
      </c>
      <c r="F533" s="72">
        <v>6.9643423000000002</v>
      </c>
      <c r="G533" s="72">
        <v>10.870417399999999</v>
      </c>
      <c r="H533" s="10"/>
      <c r="I533" s="72">
        <v>5.6161380000000003</v>
      </c>
      <c r="J533" s="72">
        <v>7.8393385999999996</v>
      </c>
    </row>
    <row r="534" spans="1:11" x14ac:dyDescent="0.25">
      <c r="A534" s="8">
        <v>44562</v>
      </c>
      <c r="B534" s="72">
        <v>909.71544570000003</v>
      </c>
      <c r="C534" s="72">
        <v>13875.212513300001</v>
      </c>
      <c r="D534" s="72">
        <v>13298.0862397</v>
      </c>
      <c r="E534" s="72">
        <v>6.5564073</v>
      </c>
      <c r="F534" s="72">
        <v>6.8409500999999997</v>
      </c>
      <c r="G534" s="72">
        <v>10.7158122</v>
      </c>
      <c r="H534" s="10"/>
      <c r="I534" s="72">
        <v>5.4192339</v>
      </c>
      <c r="J534" s="72">
        <v>7.7997506999999997</v>
      </c>
    </row>
    <row r="535" spans="1:11" x14ac:dyDescent="0.25">
      <c r="A535" s="8">
        <v>44593</v>
      </c>
      <c r="B535" s="72">
        <v>921.52948330000004</v>
      </c>
      <c r="C535" s="72">
        <v>13914.1182579</v>
      </c>
      <c r="D535" s="72">
        <v>13355.8121539</v>
      </c>
      <c r="E535" s="72">
        <v>6.6229814999999999</v>
      </c>
      <c r="F535" s="72">
        <v>6.8998385999999998</v>
      </c>
      <c r="G535" s="72">
        <v>10.635496699999999</v>
      </c>
      <c r="H535" s="10"/>
      <c r="I535" s="72">
        <v>5.5193925000000004</v>
      </c>
      <c r="J535" s="72">
        <v>7.8321351000000003</v>
      </c>
    </row>
    <row r="536" spans="1:11" x14ac:dyDescent="0.25">
      <c r="A536" s="8">
        <v>44621</v>
      </c>
      <c r="B536" s="72">
        <v>882.70204530000001</v>
      </c>
      <c r="C536" s="72">
        <v>13951.900796399999</v>
      </c>
      <c r="D536" s="72">
        <v>13398.3306025</v>
      </c>
      <c r="E536" s="72">
        <v>6.3267512000000004</v>
      </c>
      <c r="F536" s="72">
        <v>6.5881495000000001</v>
      </c>
      <c r="G536" s="72">
        <v>10.294455599999999</v>
      </c>
      <c r="H536" s="10"/>
      <c r="I536" s="72">
        <v>5.1362835000000002</v>
      </c>
      <c r="J536" s="72">
        <v>7.6335255999999996</v>
      </c>
    </row>
    <row r="537" spans="1:11" x14ac:dyDescent="0.25">
      <c r="A537" s="8">
        <v>44652</v>
      </c>
      <c r="B537" s="72">
        <v>862.39289429999997</v>
      </c>
      <c r="C537" s="72">
        <v>13983.2345723</v>
      </c>
      <c r="D537" s="72">
        <v>13444.8060494</v>
      </c>
      <c r="E537" s="72">
        <v>6.1673347999999999</v>
      </c>
      <c r="F537" s="72">
        <v>6.4143201000000003</v>
      </c>
      <c r="G537" s="72">
        <v>10.017863999999999</v>
      </c>
      <c r="H537" s="10"/>
      <c r="I537" s="72">
        <v>5.0586545000000003</v>
      </c>
      <c r="J537" s="72">
        <v>7.3838645999999999</v>
      </c>
    </row>
    <row r="538" spans="1:11" x14ac:dyDescent="0.25">
      <c r="A538" s="8">
        <v>44682</v>
      </c>
      <c r="B538" s="72">
        <v>838.08857860000001</v>
      </c>
      <c r="C538" s="72">
        <v>14032.9750991</v>
      </c>
      <c r="D538" s="72">
        <v>13481.337256500001</v>
      </c>
      <c r="E538" s="72">
        <v>5.9722800999999999</v>
      </c>
      <c r="F538" s="72">
        <v>6.2166575999999996</v>
      </c>
      <c r="G538" s="72">
        <v>9.9032914000000005</v>
      </c>
      <c r="H538" s="10"/>
      <c r="I538" s="72">
        <v>4.8720936000000004</v>
      </c>
      <c r="J538" s="72">
        <v>7.1839912999999997</v>
      </c>
    </row>
    <row r="539" spans="1:11" x14ac:dyDescent="0.25">
      <c r="A539" s="8">
        <v>44713</v>
      </c>
      <c r="B539" s="72">
        <v>869.46356460000004</v>
      </c>
      <c r="C539" s="72">
        <v>14093.4382162</v>
      </c>
      <c r="D539" s="72">
        <v>13583.1430882</v>
      </c>
      <c r="E539" s="72">
        <v>6.1692793000000004</v>
      </c>
      <c r="F539" s="72">
        <v>6.4010483999999996</v>
      </c>
      <c r="G539" s="72">
        <v>9.7900787000000005</v>
      </c>
      <c r="H539" s="10"/>
      <c r="I539" s="72">
        <v>5.1048609000000003</v>
      </c>
      <c r="J539" s="72">
        <v>7.3350017000000003</v>
      </c>
    </row>
    <row r="540" spans="1:11" x14ac:dyDescent="0.25">
      <c r="A540" s="8">
        <v>44743</v>
      </c>
      <c r="B540" s="72">
        <v>860.27125850000004</v>
      </c>
      <c r="C540" s="72">
        <v>14065.0612686</v>
      </c>
      <c r="D540" s="72">
        <v>13577.906663600001</v>
      </c>
      <c r="E540" s="72">
        <v>6.1163705000000004</v>
      </c>
      <c r="F540" s="72">
        <v>6.3358166000000002</v>
      </c>
      <c r="G540" s="72">
        <v>9.5799502000000007</v>
      </c>
      <c r="H540" s="10"/>
      <c r="I540" s="72">
        <v>4.9759897000000004</v>
      </c>
      <c r="J540" s="72">
        <v>7.3634404</v>
      </c>
    </row>
    <row r="541" spans="1:11" x14ac:dyDescent="0.25">
      <c r="A541" s="8">
        <v>44774</v>
      </c>
      <c r="B541" s="72">
        <v>844.78844049999998</v>
      </c>
      <c r="C541" s="72">
        <v>14154.6909533</v>
      </c>
      <c r="D541" s="72">
        <v>13654.8730834</v>
      </c>
      <c r="E541" s="72">
        <v>5.9682577999999999</v>
      </c>
      <c r="F541" s="72">
        <v>6.1867175999999997</v>
      </c>
      <c r="G541" s="72">
        <v>9.4993689000000003</v>
      </c>
      <c r="H541" s="10"/>
      <c r="I541" s="72">
        <v>4.8520890999999997</v>
      </c>
      <c r="J541" s="72">
        <v>7.1887333</v>
      </c>
      <c r="K541" s="2"/>
    </row>
    <row r="542" spans="1:11" x14ac:dyDescent="0.25">
      <c r="A542" s="8">
        <v>44805</v>
      </c>
      <c r="B542" s="72">
        <v>853.26768900000002</v>
      </c>
      <c r="C542" s="72">
        <v>14178.1276865</v>
      </c>
      <c r="D542" s="72">
        <v>13663.227804100001</v>
      </c>
      <c r="E542" s="72">
        <v>6.0181972000000004</v>
      </c>
      <c r="F542" s="72">
        <v>6.2449934999999996</v>
      </c>
      <c r="G542" s="72">
        <v>9.6498466000000001</v>
      </c>
      <c r="H542" s="10"/>
      <c r="I542" s="72">
        <v>4.9951533000000001</v>
      </c>
      <c r="J542" s="72">
        <v>7.1425746999999999</v>
      </c>
      <c r="K542" s="2"/>
    </row>
    <row r="543" spans="1:11" x14ac:dyDescent="0.25">
      <c r="A543" s="8">
        <v>44835</v>
      </c>
      <c r="B543" s="72">
        <v>853.36414660000003</v>
      </c>
      <c r="C543" s="72">
        <v>14198.1855553</v>
      </c>
      <c r="D543" s="72">
        <v>13708.8365572</v>
      </c>
      <c r="E543" s="72">
        <v>6.0103746999999998</v>
      </c>
      <c r="F543" s="72">
        <v>6.2249203</v>
      </c>
      <c r="G543" s="72">
        <v>9.4569348000000009</v>
      </c>
      <c r="H543" s="10"/>
      <c r="I543" s="72">
        <v>4.9603294</v>
      </c>
      <c r="J543" s="72">
        <v>7.1608885999999998</v>
      </c>
      <c r="K543" s="2"/>
    </row>
    <row r="544" spans="1:11" x14ac:dyDescent="0.25">
      <c r="A544" s="8">
        <v>44866</v>
      </c>
      <c r="B544" s="72">
        <v>845.18196179999995</v>
      </c>
      <c r="C544" s="72">
        <v>14277.890181299999</v>
      </c>
      <c r="D544" s="72">
        <v>13775.894987199999</v>
      </c>
      <c r="E544" s="72">
        <v>5.9195158000000001</v>
      </c>
      <c r="F544" s="72">
        <v>6.1352235999999998</v>
      </c>
      <c r="G544" s="72">
        <v>9.4354077000000007</v>
      </c>
      <c r="H544" s="10"/>
      <c r="I544" s="72">
        <v>4.6542510999999998</v>
      </c>
      <c r="J544" s="72">
        <v>7.3009430999999996</v>
      </c>
      <c r="K544" s="2"/>
    </row>
    <row r="545" spans="1:11" x14ac:dyDescent="0.25">
      <c r="A545" s="8">
        <v>44896</v>
      </c>
      <c r="B545" s="72">
        <v>883.44175399999995</v>
      </c>
      <c r="C545" s="72">
        <v>14256.759191200001</v>
      </c>
      <c r="D545" s="72">
        <v>13755.9500233</v>
      </c>
      <c r="E545" s="72">
        <v>6.1966520000000003</v>
      </c>
      <c r="F545" s="72">
        <v>6.4222517999999997</v>
      </c>
      <c r="G545" s="72">
        <v>9.7094360999999996</v>
      </c>
      <c r="H545" s="10"/>
      <c r="I545" s="72">
        <v>5.0783258</v>
      </c>
      <c r="J545" s="72">
        <v>7.4231018999999998</v>
      </c>
      <c r="K545" s="2"/>
    </row>
    <row r="546" spans="1:11" x14ac:dyDescent="0.25">
      <c r="A546" s="8">
        <v>44927</v>
      </c>
      <c r="B546" s="72">
        <v>883.54005359999996</v>
      </c>
      <c r="C546" s="72">
        <v>14313.516629199999</v>
      </c>
      <c r="D546" s="72">
        <v>13790.2329476</v>
      </c>
      <c r="E546" s="72">
        <v>6.1727672</v>
      </c>
      <c r="F546" s="72">
        <v>6.4069988000000002</v>
      </c>
      <c r="G546" s="72">
        <v>9.8286379999999998</v>
      </c>
      <c r="I546" s="72">
        <v>5.1415888000000001</v>
      </c>
      <c r="J546" s="72">
        <v>7.3080948000000001</v>
      </c>
      <c r="K546" s="2"/>
    </row>
    <row r="547" spans="1:11" x14ac:dyDescent="0.25">
      <c r="A547" s="8">
        <v>44958</v>
      </c>
      <c r="B547" s="72">
        <v>849.04195040000002</v>
      </c>
      <c r="C547" s="72">
        <v>14342.684825599999</v>
      </c>
      <c r="D547" s="72">
        <v>13828.0243899</v>
      </c>
      <c r="E547" s="72">
        <v>5.9196863000000004</v>
      </c>
      <c r="F547" s="72">
        <v>6.1400091000000003</v>
      </c>
      <c r="G547" s="72">
        <v>9.5079993999999992</v>
      </c>
      <c r="I547" s="72">
        <v>4.8648571</v>
      </c>
      <c r="J547" s="72">
        <v>7.0822563000000001</v>
      </c>
      <c r="K547" s="2"/>
    </row>
    <row r="548" spans="1:11" x14ac:dyDescent="0.25">
      <c r="A548" s="8">
        <v>44986</v>
      </c>
      <c r="B548" s="72">
        <v>903.11894700000005</v>
      </c>
      <c r="C548" s="72">
        <v>14457.214526199999</v>
      </c>
      <c r="D548" s="72">
        <v>13940.5842619</v>
      </c>
      <c r="E548" s="72">
        <v>6.2468392000000001</v>
      </c>
      <c r="F548" s="72">
        <v>6.4783435999999996</v>
      </c>
      <c r="G548" s="72">
        <v>9.8203510000000005</v>
      </c>
      <c r="H548" s="10"/>
      <c r="I548" s="72">
        <v>5.0245369999999996</v>
      </c>
      <c r="J548" s="72">
        <v>7.5840823999999998</v>
      </c>
      <c r="K548" s="2"/>
    </row>
    <row r="549" spans="1:11" x14ac:dyDescent="0.25">
      <c r="A549" s="8">
        <v>45017</v>
      </c>
      <c r="B549" s="72">
        <v>885.75161630000002</v>
      </c>
      <c r="C549" s="72">
        <v>14453.2272354</v>
      </c>
      <c r="D549" s="72">
        <v>13917.869370599999</v>
      </c>
      <c r="E549" s="72">
        <v>6.1284003</v>
      </c>
      <c r="F549" s="72">
        <v>6.3641322999999996</v>
      </c>
      <c r="G549" s="72">
        <v>9.8324716999999993</v>
      </c>
      <c r="H549" s="10"/>
      <c r="I549" s="72">
        <v>5.0937396000000001</v>
      </c>
      <c r="J549" s="72">
        <v>7.2657759000000004</v>
      </c>
      <c r="K549" s="2"/>
    </row>
    <row r="550" spans="1:11" x14ac:dyDescent="0.25">
      <c r="A550" s="8">
        <v>45047</v>
      </c>
      <c r="B550" s="72">
        <v>934.48283909999998</v>
      </c>
      <c r="C550" s="72">
        <v>14525.1364218</v>
      </c>
      <c r="D550" s="72">
        <v>14004.8193285</v>
      </c>
      <c r="E550" s="72">
        <v>6.4335563999999996</v>
      </c>
      <c r="F550" s="72">
        <v>6.6725804999999996</v>
      </c>
      <c r="G550" s="72">
        <v>10.0157402</v>
      </c>
      <c r="H550" s="10"/>
      <c r="I550" s="72">
        <v>5.2394154000000004</v>
      </c>
      <c r="J550" s="72">
        <v>7.7391278000000003</v>
      </c>
      <c r="K550" s="2"/>
    </row>
    <row r="551" spans="1:11" x14ac:dyDescent="0.25">
      <c r="A551" s="8">
        <v>45078</v>
      </c>
      <c r="B551" s="72">
        <v>949.02827230000003</v>
      </c>
      <c r="C551" s="72">
        <v>14541.687674999999</v>
      </c>
      <c r="D551" s="72">
        <v>14026.939071299999</v>
      </c>
      <c r="E551" s="72">
        <v>6.5262595000000001</v>
      </c>
      <c r="F551" s="72">
        <v>6.7657546000000002</v>
      </c>
      <c r="G551" s="72">
        <v>10.0660729</v>
      </c>
      <c r="H551" s="10"/>
      <c r="I551" s="72">
        <v>5.2498006000000004</v>
      </c>
      <c r="J551" s="72">
        <v>7.9254388000000002</v>
      </c>
    </row>
    <row r="552" spans="1:11" x14ac:dyDescent="0.25">
      <c r="A552" s="8">
        <v>45108</v>
      </c>
      <c r="B552" s="72">
        <v>940.3609659</v>
      </c>
      <c r="C552" s="72">
        <v>14554.7179227</v>
      </c>
      <c r="D552" s="72">
        <v>14011.6894146</v>
      </c>
      <c r="E552" s="72">
        <v>6.4608670000000004</v>
      </c>
      <c r="F552" s="72">
        <v>6.7112603999999996</v>
      </c>
      <c r="G552" s="72">
        <v>10.191811899999999</v>
      </c>
      <c r="H552" s="10"/>
      <c r="I552" s="72">
        <v>5.4813552999999997</v>
      </c>
      <c r="J552" s="72">
        <v>7.5372358999999998</v>
      </c>
    </row>
    <row r="553" spans="1:11" x14ac:dyDescent="0.25">
      <c r="A553" s="8">
        <v>45139</v>
      </c>
      <c r="B553" s="72">
        <v>961.23186450000003</v>
      </c>
      <c r="C553" s="72">
        <v>14626.303928900001</v>
      </c>
      <c r="D553" s="72">
        <v>14087.6449395</v>
      </c>
      <c r="E553" s="72">
        <v>6.5719396000000003</v>
      </c>
      <c r="F553" s="72">
        <v>6.8232261000000003</v>
      </c>
      <c r="G553" s="72">
        <v>10.2547497</v>
      </c>
      <c r="H553" s="10"/>
      <c r="I553" s="72">
        <v>5.6784093000000002</v>
      </c>
      <c r="J553" s="72">
        <v>7.5538055000000002</v>
      </c>
    </row>
    <row r="554" spans="1:11" x14ac:dyDescent="0.25">
      <c r="A554" s="8">
        <v>45170</v>
      </c>
      <c r="B554" s="72">
        <v>935.01433429999997</v>
      </c>
      <c r="C554" s="72">
        <v>14610.1751011</v>
      </c>
      <c r="D554" s="72">
        <v>14083.947849100001</v>
      </c>
      <c r="E554" s="72">
        <v>6.3997476000000004</v>
      </c>
      <c r="F554" s="72">
        <v>6.6388654000000002</v>
      </c>
      <c r="G554" s="72">
        <v>10.0015337</v>
      </c>
      <c r="H554" s="10"/>
      <c r="I554" s="72">
        <v>5.6415800999999997</v>
      </c>
      <c r="J554" s="72">
        <v>7.2239807000000003</v>
      </c>
    </row>
    <row r="555" spans="1:11" x14ac:dyDescent="0.25">
      <c r="A555" s="8">
        <v>45200</v>
      </c>
      <c r="B555" s="72">
        <v>944.0736733</v>
      </c>
      <c r="C555" s="72">
        <v>14704.2212805</v>
      </c>
      <c r="D555" s="72">
        <v>14146.797656799999</v>
      </c>
      <c r="E555" s="72">
        <v>6.4204261999999996</v>
      </c>
      <c r="F555" s="72">
        <v>6.6734090000000004</v>
      </c>
      <c r="G555" s="72">
        <v>10.211335</v>
      </c>
      <c r="H555" s="10"/>
      <c r="I555" s="72">
        <v>5.3919075999999997</v>
      </c>
      <c r="J555" s="72">
        <v>7.5407146000000003</v>
      </c>
    </row>
    <row r="556" spans="1:11" x14ac:dyDescent="0.25">
      <c r="A556" s="8">
        <v>45231</v>
      </c>
      <c r="B556" s="72">
        <v>977.47573239999997</v>
      </c>
      <c r="C556" s="72">
        <v>14775.041387200001</v>
      </c>
      <c r="D556" s="72">
        <v>14194.033800499999</v>
      </c>
      <c r="E556" s="72">
        <v>6.6157225000000004</v>
      </c>
      <c r="F556" s="72">
        <v>6.8865252999999997</v>
      </c>
      <c r="G556" s="72">
        <v>10.5480809</v>
      </c>
      <c r="H556" s="10"/>
      <c r="I556" s="72">
        <v>5.6135798000000001</v>
      </c>
      <c r="J556" s="72">
        <v>7.7083389000000002</v>
      </c>
    </row>
    <row r="557" spans="1:11" x14ac:dyDescent="0.25">
      <c r="A557" s="8">
        <v>45261</v>
      </c>
      <c r="B557" s="72">
        <v>968.2236805</v>
      </c>
      <c r="C557" s="72">
        <v>14709.8860222</v>
      </c>
      <c r="D557" s="72">
        <v>14125.628416</v>
      </c>
      <c r="E557" s="72">
        <v>6.5821290000000001</v>
      </c>
      <c r="F557" s="72">
        <v>6.8543760000000002</v>
      </c>
      <c r="G557" s="72">
        <v>10.5539994</v>
      </c>
      <c r="H557" s="10"/>
      <c r="I557" s="72">
        <v>5.2976361000000001</v>
      </c>
      <c r="J557" s="72">
        <v>7.9825786000000001</v>
      </c>
    </row>
    <row r="558" spans="1:11" x14ac:dyDescent="0.25">
      <c r="A558" s="8">
        <v>45292</v>
      </c>
      <c r="B558" s="72">
        <v>986.66542370000002</v>
      </c>
      <c r="C558" s="72">
        <v>14722.856795399999</v>
      </c>
      <c r="D558" s="72">
        <v>14120.7841063</v>
      </c>
      <c r="E558" s="72">
        <v>6.7015894999999999</v>
      </c>
      <c r="F558" s="72">
        <v>6.9873273999999999</v>
      </c>
      <c r="G558" s="72">
        <v>10.7909636</v>
      </c>
      <c r="H558" s="10"/>
      <c r="I558" s="72">
        <v>5.4706391999999999</v>
      </c>
      <c r="J558" s="72">
        <v>8.0453534999999992</v>
      </c>
    </row>
    <row r="559" spans="1:11" x14ac:dyDescent="0.25">
      <c r="A559" s="8">
        <v>45323</v>
      </c>
      <c r="B559" s="72">
        <v>978.79475609999997</v>
      </c>
      <c r="C559" s="72">
        <v>14795.0969731</v>
      </c>
      <c r="D559" s="72">
        <v>14245.595997500001</v>
      </c>
      <c r="E559" s="72">
        <v>6.6156698</v>
      </c>
      <c r="F559" s="72">
        <v>6.8708586</v>
      </c>
      <c r="G559" s="72">
        <v>10.3297446</v>
      </c>
      <c r="H559" s="10"/>
      <c r="I559" s="72">
        <v>5.4901306999999999</v>
      </c>
      <c r="J559" s="72">
        <v>7.8418177</v>
      </c>
    </row>
    <row r="560" spans="1:11" x14ac:dyDescent="0.25">
      <c r="A560" s="8">
        <v>45352</v>
      </c>
      <c r="B560" s="72">
        <v>957.04217119999998</v>
      </c>
      <c r="C560" s="72">
        <v>14817.6647531</v>
      </c>
      <c r="D560" s="72">
        <v>14243.970133299999</v>
      </c>
      <c r="E560" s="72">
        <v>6.4587922000000004</v>
      </c>
      <c r="F560" s="72">
        <v>6.7189284999999996</v>
      </c>
      <c r="G560" s="72">
        <v>10.3304861</v>
      </c>
      <c r="H560" s="10"/>
      <c r="I560" s="72">
        <v>5.5353991999999996</v>
      </c>
      <c r="J560" s="72">
        <v>7.4684841000000004</v>
      </c>
    </row>
    <row r="561" spans="1:10" x14ac:dyDescent="0.25">
      <c r="A561" s="8">
        <v>45383</v>
      </c>
      <c r="B561" s="72">
        <v>973.64261250000004</v>
      </c>
      <c r="C561" s="72">
        <v>14860.377659899999</v>
      </c>
      <c r="D561" s="72">
        <v>14252.910001099999</v>
      </c>
      <c r="E561" s="72">
        <v>6.5519372000000002</v>
      </c>
      <c r="F561" s="72">
        <v>6.8311846999999997</v>
      </c>
      <c r="G561" s="72">
        <v>10.6397718</v>
      </c>
      <c r="H561" s="10"/>
      <c r="I561" s="72">
        <v>5.2882994999999999</v>
      </c>
      <c r="J561" s="72">
        <v>7.9336707999999998</v>
      </c>
    </row>
    <row r="562" spans="1:10" x14ac:dyDescent="0.25">
      <c r="A562" s="8">
        <v>45413</v>
      </c>
      <c r="B562" s="72">
        <v>996.5549565</v>
      </c>
      <c r="C562" s="72">
        <v>14879.5517724</v>
      </c>
      <c r="D562" s="72">
        <v>14284.1283657</v>
      </c>
      <c r="E562" s="72">
        <v>6.6974796999999997</v>
      </c>
      <c r="F562" s="72">
        <v>6.9766592000000003</v>
      </c>
      <c r="G562" s="72">
        <v>10.699101600000001</v>
      </c>
      <c r="H562" s="10"/>
      <c r="I562" s="72">
        <v>5.3111690999999999</v>
      </c>
      <c r="J562" s="72">
        <v>8.2180040999999999</v>
      </c>
    </row>
    <row r="563" spans="1:10" x14ac:dyDescent="0.25">
      <c r="A563" s="8">
        <v>45444</v>
      </c>
      <c r="B563" s="72">
        <v>956.56915939999999</v>
      </c>
      <c r="C563" s="72">
        <v>14929.4668573</v>
      </c>
      <c r="D563" s="72">
        <v>14322.3364514</v>
      </c>
      <c r="E563" s="72">
        <v>6.4072560000000003</v>
      </c>
      <c r="F563" s="72">
        <v>6.6788625000000001</v>
      </c>
      <c r="G563" s="72">
        <v>10.473914300000001</v>
      </c>
      <c r="I563" s="72">
        <v>5.3510663999999997</v>
      </c>
      <c r="J563" s="72">
        <v>7.5618119000000004</v>
      </c>
    </row>
    <row r="564" spans="1:10" x14ac:dyDescent="0.25">
      <c r="A564" s="60">
        <v>45474</v>
      </c>
      <c r="B564" s="72">
        <v>944.44984320000003</v>
      </c>
      <c r="C564" s="72">
        <v>14996.542353700001</v>
      </c>
      <c r="D564" s="72">
        <v>14363.6769996</v>
      </c>
      <c r="E564" s="72">
        <v>6.297784</v>
      </c>
      <c r="F564" s="72">
        <v>6.5752651000000002</v>
      </c>
      <c r="G564" s="72">
        <v>10.517859100000001</v>
      </c>
      <c r="H564" s="10"/>
      <c r="I564" s="72">
        <v>5.1613141999999996</v>
      </c>
      <c r="J564" s="72">
        <v>7.5386433999999998</v>
      </c>
    </row>
    <row r="565" spans="1:10" x14ac:dyDescent="0.25">
      <c r="A565" s="60">
        <v>45505</v>
      </c>
      <c r="B565" s="72">
        <v>970.38866419999999</v>
      </c>
      <c r="C565" s="72">
        <v>15022.195058200001</v>
      </c>
      <c r="D565" s="72">
        <v>14401.339367799999</v>
      </c>
      <c r="E565" s="72">
        <v>6.4596995000000001</v>
      </c>
      <c r="F565" s="72">
        <v>6.7381833999999996</v>
      </c>
      <c r="G565" s="72">
        <v>10.5926221</v>
      </c>
      <c r="H565" s="10"/>
      <c r="I565" s="72">
        <v>5.5603401999999997</v>
      </c>
      <c r="J565" s="72">
        <v>7.4409068999999999</v>
      </c>
    </row>
    <row r="566" spans="1:10" x14ac:dyDescent="0.25">
      <c r="A566" s="60">
        <v>45536</v>
      </c>
      <c r="B566" s="72">
        <v>948.12166049999996</v>
      </c>
      <c r="C566" s="72">
        <v>15059.9137054</v>
      </c>
      <c r="D566" s="72">
        <v>14446.8753805</v>
      </c>
      <c r="E566" s="72">
        <v>6.2956646000000003</v>
      </c>
      <c r="F566" s="72">
        <v>6.5628146999999997</v>
      </c>
      <c r="G566" s="72">
        <v>10.3663276</v>
      </c>
      <c r="H566" s="10"/>
      <c r="I566" s="72">
        <v>5.1897060000000002</v>
      </c>
      <c r="J566" s="72">
        <v>7.5048830999999998</v>
      </c>
    </row>
    <row r="567" spans="1:10" x14ac:dyDescent="0.25">
      <c r="A567" s="60">
        <v>45566</v>
      </c>
      <c r="B567" s="72">
        <v>935.40093920000004</v>
      </c>
      <c r="C567" s="72">
        <v>15072.265755799999</v>
      </c>
      <c r="D567" s="72">
        <v>14452.808973900001</v>
      </c>
      <c r="E567" s="72">
        <v>6.2061070000000003</v>
      </c>
      <c r="F567" s="72">
        <v>6.4721048000000003</v>
      </c>
      <c r="G567" s="72">
        <v>10.3160185</v>
      </c>
      <c r="H567" s="10"/>
      <c r="I567" s="72">
        <v>5.0711190000000004</v>
      </c>
      <c r="J567" s="72">
        <v>7.4493704999999997</v>
      </c>
    </row>
    <row r="568" spans="1:10" x14ac:dyDescent="0.25">
      <c r="A568" s="60">
        <v>45597</v>
      </c>
      <c r="B568" s="72">
        <v>912.88012530000003</v>
      </c>
      <c r="C568" s="72">
        <v>15069.8325098</v>
      </c>
      <c r="D568" s="72">
        <v>14476.377378900001</v>
      </c>
      <c r="E568" s="72">
        <v>6.0576660000000002</v>
      </c>
      <c r="F568" s="72">
        <v>6.3059984</v>
      </c>
      <c r="G568" s="72">
        <v>9.9957001000000005</v>
      </c>
      <c r="H568" s="10"/>
      <c r="I568" s="72">
        <v>4.9313213999999999</v>
      </c>
      <c r="J568" s="72">
        <v>7.2891386999999996</v>
      </c>
    </row>
    <row r="569" spans="1:10" x14ac:dyDescent="0.25">
      <c r="A569" s="60">
        <v>45627</v>
      </c>
      <c r="B569" s="72">
        <v>902.95169959999998</v>
      </c>
      <c r="C569" s="72">
        <v>15140.397344200001</v>
      </c>
      <c r="D569" s="72">
        <v>14539.0258459</v>
      </c>
      <c r="E569" s="72">
        <v>5.9638572999999999</v>
      </c>
      <c r="F569" s="72">
        <v>6.2105378</v>
      </c>
      <c r="G569" s="72">
        <v>9.9358237999999997</v>
      </c>
      <c r="H569" s="10"/>
      <c r="I569" s="72">
        <v>4.8588623000000002</v>
      </c>
      <c r="J569" s="72">
        <v>7.1789244999999999</v>
      </c>
    </row>
    <row r="570" spans="1:10" x14ac:dyDescent="0.25">
      <c r="A570" s="60">
        <v>45658</v>
      </c>
      <c r="B570" s="72">
        <v>908.40472279999994</v>
      </c>
      <c r="C570" s="72">
        <v>15198.3628801</v>
      </c>
      <c r="D570" s="72">
        <v>14573.6379151</v>
      </c>
      <c r="E570" s="72">
        <v>5.9769905999999997</v>
      </c>
      <c r="F570" s="72">
        <v>6.2332049999999999</v>
      </c>
      <c r="G570" s="72">
        <v>10.087465999999999</v>
      </c>
      <c r="H570" s="10"/>
      <c r="I570" s="72">
        <v>4.9664776000000002</v>
      </c>
      <c r="J570" s="72">
        <v>7.0753719999999998</v>
      </c>
    </row>
    <row r="571" spans="1:10" x14ac:dyDescent="0.25">
      <c r="A571" s="60">
        <v>45689</v>
      </c>
      <c r="B571" s="72">
        <v>893.96138059999998</v>
      </c>
      <c r="C571" s="12">
        <v>15128.0101658</v>
      </c>
      <c r="D571" s="10">
        <v>14517.3120573</v>
      </c>
      <c r="E571" s="72">
        <v>5.9093124000000001</v>
      </c>
      <c r="F571" s="72">
        <v>6.1578987999999999</v>
      </c>
      <c r="G571" s="72">
        <v>9.9461823999999996</v>
      </c>
      <c r="H571" s="10"/>
      <c r="I571" s="72">
        <v>4.879308</v>
      </c>
      <c r="J571" s="72">
        <v>7.0330092999999998</v>
      </c>
    </row>
    <row r="572" spans="1:10" x14ac:dyDescent="0.25">
      <c r="A572" s="60">
        <v>45717</v>
      </c>
      <c r="B572" s="72">
        <v>892.13955220000003</v>
      </c>
      <c r="C572" s="72">
        <v>15168.473859399999</v>
      </c>
      <c r="D572" s="72">
        <v>14553.7458475</v>
      </c>
      <c r="E572" s="72">
        <v>5.8815379999999999</v>
      </c>
      <c r="F572" s="72">
        <v>6.1299652</v>
      </c>
      <c r="G572" s="72">
        <v>9.9342068000000001</v>
      </c>
      <c r="H572" s="10"/>
      <c r="I572" s="72">
        <v>4.8260006000000004</v>
      </c>
      <c r="J572" s="72">
        <v>7.0350526000000002</v>
      </c>
    </row>
    <row r="573" spans="1:10" x14ac:dyDescent="0.25">
      <c r="A573" s="60">
        <v>45748</v>
      </c>
      <c r="B573" s="72">
        <v>920.53814850000003</v>
      </c>
      <c r="C573" s="72">
        <v>15263.766534599999</v>
      </c>
      <c r="D573" s="72">
        <v>14642.695934699999</v>
      </c>
      <c r="E573" s="72">
        <v>6.0308714999999999</v>
      </c>
      <c r="F573" s="72">
        <v>6.2866711999999998</v>
      </c>
      <c r="G573" s="72">
        <v>10.0997925</v>
      </c>
      <c r="H573" s="10"/>
      <c r="I573" s="72">
        <v>5.1563923000000003</v>
      </c>
      <c r="J573" s="72">
        <v>6.9785786999999999</v>
      </c>
    </row>
    <row r="574" spans="1:10" x14ac:dyDescent="0.25">
      <c r="A574" s="60">
        <v>45778</v>
      </c>
    </row>
    <row r="575" spans="1:10" x14ac:dyDescent="0.25">
      <c r="A575" s="60">
        <v>45809</v>
      </c>
    </row>
  </sheetData>
  <mergeCells count="1">
    <mergeCell ref="I5:J5"/>
  </mergeCells>
  <pageMargins left="0.7" right="0.7" top="0.75" bottom="0.75" header="0.3" footer="0.3"/>
  <pageSetup paperSize="9" orientation="portrait" horizontalDpi="300" r:id="rId1"/>
  <headerFooter>
    <oddHeader>&amp;C&amp;"Calibri"&amp;12&amp;KFF0000OFFICIAL&amp;1#</oddHeader>
    <oddFooter>&amp;C&amp;1#&amp;"Calibri"&amp;12&amp;KFF0000OFFICIAL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BB11-3378-4770-A064-BABE783E7A80}">
  <dimension ref="A1:L576"/>
  <sheetViews>
    <sheetView workbookViewId="0">
      <pane ySplit="5" topLeftCell="A543" activePane="bottomLeft" state="frozen"/>
      <selection pane="bottomLeft" activeCell="D6" sqref="D6:E555"/>
    </sheetView>
  </sheetViews>
  <sheetFormatPr defaultColWidth="8.85546875" defaultRowHeight="15" x14ac:dyDescent="0.25"/>
  <cols>
    <col min="1" max="1" width="9.42578125" style="2" bestFit="1" customWidth="1"/>
    <col min="2" max="3" width="11.5703125" style="2" customWidth="1"/>
    <col min="4" max="4" width="10.85546875" style="2" customWidth="1"/>
    <col min="5" max="7" width="11.5703125" style="2" customWidth="1"/>
    <col min="8" max="8" width="11.42578125" style="5" customWidth="1"/>
    <col min="9" max="12" width="10.42578125" style="4" customWidth="1"/>
    <col min="13" max="16384" width="8.85546875" style="2"/>
  </cols>
  <sheetData>
    <row r="1" spans="1:12" x14ac:dyDescent="0.25">
      <c r="A1" s="1" t="s">
        <v>73</v>
      </c>
      <c r="B1"/>
      <c r="C1"/>
      <c r="D1"/>
      <c r="E1"/>
      <c r="F1"/>
      <c r="G1"/>
      <c r="I1" s="127" t="s">
        <v>161</v>
      </c>
    </row>
    <row r="2" spans="1:12" x14ac:dyDescent="0.25">
      <c r="A2" s="1"/>
      <c r="B2" s="5" t="s">
        <v>74</v>
      </c>
      <c r="C2"/>
      <c r="D2"/>
      <c r="E2"/>
      <c r="F2"/>
      <c r="G2"/>
    </row>
    <row r="3" spans="1:12" ht="30" x14ac:dyDescent="0.25">
      <c r="A3" s="1"/>
      <c r="B3" s="4" t="s">
        <v>151</v>
      </c>
      <c r="C3" s="117" t="s">
        <v>144</v>
      </c>
      <c r="D3" s="4" t="s">
        <v>3</v>
      </c>
      <c r="E3" s="4" t="s">
        <v>3</v>
      </c>
      <c r="F3" s="4"/>
      <c r="G3" s="4"/>
      <c r="H3" s="2"/>
      <c r="I3" s="5" t="s">
        <v>142</v>
      </c>
    </row>
    <row r="4" spans="1:12" ht="30.75" customHeight="1" x14ac:dyDescent="0.25">
      <c r="A4"/>
      <c r="B4" s="141" t="s">
        <v>75</v>
      </c>
      <c r="C4" s="141"/>
      <c r="D4" s="141"/>
      <c r="E4" s="98"/>
      <c r="F4" s="98"/>
      <c r="G4" s="98"/>
      <c r="H4" s="2"/>
      <c r="I4" s="142" t="s">
        <v>150</v>
      </c>
      <c r="J4" s="142"/>
      <c r="K4" s="2"/>
      <c r="L4" s="2"/>
    </row>
    <row r="5" spans="1:12" ht="45" x14ac:dyDescent="0.25">
      <c r="A5" s="14" t="s">
        <v>76</v>
      </c>
      <c r="B5" s="6" t="s">
        <v>77</v>
      </c>
      <c r="C5" s="6" t="s">
        <v>143</v>
      </c>
      <c r="D5" s="6" t="s">
        <v>145</v>
      </c>
      <c r="E5" s="6" t="s">
        <v>15</v>
      </c>
      <c r="F5" s="7"/>
      <c r="G5" s="7"/>
      <c r="H5" s="2"/>
      <c r="I5" s="4" t="s">
        <v>141</v>
      </c>
      <c r="J5" s="5" t="s">
        <v>140</v>
      </c>
      <c r="K5" s="117" t="s">
        <v>122</v>
      </c>
      <c r="L5" s="117" t="s">
        <v>139</v>
      </c>
    </row>
    <row r="6" spans="1:12" x14ac:dyDescent="0.25">
      <c r="A6" s="17">
        <v>28976</v>
      </c>
      <c r="B6" s="16">
        <v>43.5</v>
      </c>
      <c r="C6" s="77">
        <f>(B6/(AVERAGE(B$483:B$492))*100)</f>
        <v>19.076855607937727</v>
      </c>
      <c r="D6" s="7"/>
      <c r="E6" s="7"/>
      <c r="F6" s="7"/>
      <c r="G6" s="7"/>
      <c r="H6" s="2"/>
      <c r="I6" s="120">
        <v>28976</v>
      </c>
      <c r="J6" s="131">
        <v>43.5</v>
      </c>
      <c r="K6" s="120">
        <v>28976</v>
      </c>
      <c r="L6" s="121">
        <f>_xlfn.XLOOKUP(K6,I$6:I$190,J$6:J$190)</f>
        <v>43.5</v>
      </c>
    </row>
    <row r="7" spans="1:12" x14ac:dyDescent="0.25">
      <c r="A7" s="17"/>
      <c r="B7" s="16" t="e">
        <v>#N/A</v>
      </c>
      <c r="C7"/>
      <c r="D7" s="7"/>
      <c r="E7" s="7"/>
      <c r="F7" s="7"/>
      <c r="G7" s="7"/>
      <c r="H7" s="2"/>
      <c r="I7" s="120">
        <v>29068</v>
      </c>
      <c r="J7" s="131">
        <v>41.9</v>
      </c>
      <c r="K7" s="120">
        <v>29007</v>
      </c>
      <c r="L7" s="121" t="e">
        <f t="shared" ref="L7:L70" si="0">_xlfn.XLOOKUP(K7,I$6:I$190,J$6:J$190)</f>
        <v>#N/A</v>
      </c>
    </row>
    <row r="8" spans="1:12" x14ac:dyDescent="0.25">
      <c r="A8" s="17"/>
      <c r="B8" s="16" t="e">
        <v>#N/A</v>
      </c>
      <c r="C8"/>
      <c r="D8" s="7"/>
      <c r="E8" s="7"/>
      <c r="F8" s="7"/>
      <c r="G8" s="7"/>
      <c r="H8" s="2"/>
      <c r="I8" s="120">
        <v>29160</v>
      </c>
      <c r="J8" s="131">
        <v>38.4</v>
      </c>
      <c r="K8" s="120">
        <v>29037</v>
      </c>
      <c r="L8" s="121" t="e">
        <f t="shared" si="0"/>
        <v>#N/A</v>
      </c>
    </row>
    <row r="9" spans="1:12" x14ac:dyDescent="0.25">
      <c r="A9" s="17">
        <v>29068</v>
      </c>
      <c r="B9" s="16">
        <v>41.9</v>
      </c>
      <c r="C9" s="77">
        <f>(B9/(AVERAGE(B$483:B$492))*100)</f>
        <v>18.37517816028944</v>
      </c>
      <c r="D9" s="77">
        <f>(C9-C6)/C6*100</f>
        <v>-3.6781609195402423</v>
      </c>
      <c r="E9" s="7"/>
      <c r="F9" s="7"/>
      <c r="G9" s="7"/>
      <c r="H9" s="2"/>
      <c r="I9" s="120">
        <v>29252</v>
      </c>
      <c r="J9" s="131">
        <v>40.6</v>
      </c>
      <c r="K9" s="120">
        <v>29068</v>
      </c>
      <c r="L9" s="121">
        <f t="shared" si="0"/>
        <v>41.9</v>
      </c>
    </row>
    <row r="10" spans="1:12" x14ac:dyDescent="0.25">
      <c r="A10" s="16"/>
      <c r="B10" s="16" t="e">
        <v>#N/A</v>
      </c>
      <c r="C10"/>
      <c r="D10" s="7"/>
      <c r="E10" s="7"/>
      <c r="F10" s="7"/>
      <c r="G10" s="7"/>
      <c r="H10" s="2"/>
      <c r="I10" s="120">
        <v>29342</v>
      </c>
      <c r="J10" s="131">
        <v>36.700000000000003</v>
      </c>
      <c r="K10" s="120">
        <v>29099</v>
      </c>
      <c r="L10" s="121" t="e">
        <f t="shared" si="0"/>
        <v>#N/A</v>
      </c>
    </row>
    <row r="11" spans="1:12" x14ac:dyDescent="0.25">
      <c r="A11" s="16"/>
      <c r="B11" s="16" t="e">
        <v>#N/A</v>
      </c>
      <c r="C11"/>
      <c r="D11" s="7"/>
      <c r="E11" s="7"/>
      <c r="F11" s="7"/>
      <c r="G11" s="7"/>
      <c r="H11" s="2"/>
      <c r="I11" s="120">
        <v>29434</v>
      </c>
      <c r="J11" s="131">
        <v>37.5</v>
      </c>
      <c r="K11" s="120">
        <v>29129</v>
      </c>
      <c r="L11" s="121" t="e">
        <f t="shared" si="0"/>
        <v>#N/A</v>
      </c>
    </row>
    <row r="12" spans="1:12" x14ac:dyDescent="0.25">
      <c r="A12" s="17">
        <v>29160</v>
      </c>
      <c r="B12" s="16">
        <v>38.4</v>
      </c>
      <c r="C12" s="77">
        <f>(B12/(AVERAGE(B$483:B$492))*100)</f>
        <v>16.84025874355882</v>
      </c>
      <c r="D12" s="77">
        <f>(C12-C9)/C9*100</f>
        <v>-8.3532219570405655</v>
      </c>
      <c r="E12" s="7"/>
      <c r="F12" s="7"/>
      <c r="G12" s="7"/>
      <c r="H12" s="2"/>
      <c r="I12" s="120">
        <v>29526</v>
      </c>
      <c r="J12" s="131">
        <v>38.700000000000003</v>
      </c>
      <c r="K12" s="120">
        <v>29160</v>
      </c>
      <c r="L12" s="121">
        <f t="shared" si="0"/>
        <v>38.4</v>
      </c>
    </row>
    <row r="13" spans="1:12" x14ac:dyDescent="0.25">
      <c r="A13" s="17"/>
      <c r="B13" s="16" t="e">
        <v>#N/A</v>
      </c>
      <c r="C13"/>
      <c r="D13" s="7"/>
      <c r="E13" s="7"/>
      <c r="F13" s="7"/>
      <c r="G13" s="7"/>
      <c r="H13" s="2"/>
      <c r="I13" s="120">
        <v>29618</v>
      </c>
      <c r="J13" s="131">
        <v>37.4</v>
      </c>
      <c r="K13" s="120">
        <v>29190</v>
      </c>
      <c r="L13" s="121" t="e">
        <f t="shared" si="0"/>
        <v>#N/A</v>
      </c>
    </row>
    <row r="14" spans="1:12" x14ac:dyDescent="0.25">
      <c r="A14" s="17"/>
      <c r="B14" s="16" t="e">
        <v>#N/A</v>
      </c>
      <c r="C14"/>
      <c r="D14" s="7"/>
      <c r="E14" s="7"/>
      <c r="F14" s="7"/>
      <c r="G14" s="7"/>
      <c r="H14" s="2"/>
      <c r="I14" s="120">
        <v>29707</v>
      </c>
      <c r="J14" s="131">
        <v>44</v>
      </c>
      <c r="K14" s="120">
        <v>29221</v>
      </c>
      <c r="L14" s="121" t="e">
        <f t="shared" si="0"/>
        <v>#N/A</v>
      </c>
    </row>
    <row r="15" spans="1:12" x14ac:dyDescent="0.25">
      <c r="A15" s="115">
        <v>29252</v>
      </c>
      <c r="B15" s="16">
        <v>40.6</v>
      </c>
      <c r="C15" s="77">
        <f>(B15/(AVERAGE(B$483:B$492))*100)</f>
        <v>17.805065234075212</v>
      </c>
      <c r="D15" s="77">
        <f>(C15-C12)/C12*100</f>
        <v>5.7291666666666696</v>
      </c>
      <c r="E15" s="7"/>
      <c r="F15" s="7"/>
      <c r="G15" s="7"/>
      <c r="H15" s="2"/>
      <c r="I15" s="120">
        <v>29799</v>
      </c>
      <c r="J15" s="131">
        <v>44.5</v>
      </c>
      <c r="K15" s="120">
        <v>29252</v>
      </c>
      <c r="L15" s="121">
        <f t="shared" si="0"/>
        <v>40.6</v>
      </c>
    </row>
    <row r="16" spans="1:12" x14ac:dyDescent="0.25">
      <c r="A16" s="115"/>
      <c r="B16" s="16" t="e">
        <v>#N/A</v>
      </c>
      <c r="C16"/>
      <c r="D16" s="7"/>
      <c r="E16" s="7"/>
      <c r="F16" s="7"/>
      <c r="G16" s="7"/>
      <c r="H16" s="2"/>
      <c r="I16" s="120">
        <v>29891</v>
      </c>
      <c r="J16" s="131">
        <v>41.7</v>
      </c>
      <c r="K16" s="120">
        <v>29281</v>
      </c>
      <c r="L16" s="121" t="e">
        <f t="shared" si="0"/>
        <v>#N/A</v>
      </c>
    </row>
    <row r="17" spans="1:12" x14ac:dyDescent="0.25">
      <c r="A17" s="115"/>
      <c r="B17" s="16" t="e">
        <v>#N/A</v>
      </c>
      <c r="C17"/>
      <c r="D17" s="7"/>
      <c r="E17" s="7"/>
      <c r="F17" s="7"/>
      <c r="G17" s="7"/>
      <c r="H17" s="2"/>
      <c r="I17" s="120">
        <v>29983</v>
      </c>
      <c r="J17" s="131">
        <v>37.299999999999997</v>
      </c>
      <c r="K17" s="120">
        <v>29312</v>
      </c>
      <c r="L17" s="121" t="e">
        <f t="shared" si="0"/>
        <v>#N/A</v>
      </c>
    </row>
    <row r="18" spans="1:12" x14ac:dyDescent="0.25">
      <c r="A18" s="17">
        <v>29342</v>
      </c>
      <c r="B18" s="16">
        <v>36.700000000000003</v>
      </c>
      <c r="C18" s="77">
        <f>(B18/(AVERAGE(B$483:B$492))*100)</f>
        <v>16.094726455432522</v>
      </c>
      <c r="D18" s="77">
        <f t="shared" ref="D18" si="1">(C18-C15)/C15*100</f>
        <v>-9.6059113300492456</v>
      </c>
      <c r="E18" s="77">
        <f>(C18-C6)/C6*100</f>
        <v>-15.632183908045963</v>
      </c>
      <c r="F18" s="77"/>
      <c r="G18" s="77"/>
      <c r="H18" s="2"/>
      <c r="I18" s="120">
        <v>30072</v>
      </c>
      <c r="J18" s="131">
        <v>30.3</v>
      </c>
      <c r="K18" s="120">
        <v>29342</v>
      </c>
      <c r="L18" s="121">
        <f t="shared" si="0"/>
        <v>36.700000000000003</v>
      </c>
    </row>
    <row r="19" spans="1:12" x14ac:dyDescent="0.25">
      <c r="A19" s="17"/>
      <c r="B19" s="16" t="e">
        <v>#N/A</v>
      </c>
      <c r="C19"/>
      <c r="D19" s="7"/>
      <c r="E19" s="7"/>
      <c r="F19" s="7"/>
      <c r="G19" s="7"/>
      <c r="H19" s="2"/>
      <c r="I19" s="120">
        <v>30164</v>
      </c>
      <c r="J19" s="131">
        <v>26.8</v>
      </c>
      <c r="K19" s="120">
        <v>29373</v>
      </c>
      <c r="L19" s="121" t="e">
        <f t="shared" si="0"/>
        <v>#N/A</v>
      </c>
    </row>
    <row r="20" spans="1:12" x14ac:dyDescent="0.25">
      <c r="A20" s="17"/>
      <c r="B20" s="16" t="e">
        <v>#N/A</v>
      </c>
      <c r="C20"/>
      <c r="D20" s="7"/>
      <c r="E20" s="7"/>
      <c r="F20" s="7"/>
      <c r="G20" s="7"/>
      <c r="H20" s="2"/>
      <c r="I20" s="120">
        <v>30256</v>
      </c>
      <c r="J20" s="131">
        <v>30.3</v>
      </c>
      <c r="K20" s="120">
        <v>29403</v>
      </c>
      <c r="L20" s="121" t="e">
        <f t="shared" si="0"/>
        <v>#N/A</v>
      </c>
    </row>
    <row r="21" spans="1:12" x14ac:dyDescent="0.25">
      <c r="A21" s="17">
        <v>29434</v>
      </c>
      <c r="B21" s="16">
        <v>37.5</v>
      </c>
      <c r="C21" s="77">
        <f>(B21/(AVERAGE(B$483:B$492))*100)</f>
        <v>16.445565179256661</v>
      </c>
      <c r="D21" s="77">
        <f t="shared" ref="D21" si="2">(C21-C18)/C18*100</f>
        <v>2.1798365122615655</v>
      </c>
      <c r="E21" s="77">
        <f t="shared" ref="E21" si="3">(C21-C9)/C9*100</f>
        <v>-10.501193317422421</v>
      </c>
      <c r="F21" s="77"/>
      <c r="G21" s="77"/>
      <c r="H21" s="2"/>
      <c r="I21" s="120">
        <v>30348</v>
      </c>
      <c r="J21" s="131">
        <v>29.7</v>
      </c>
      <c r="K21" s="120">
        <v>29434</v>
      </c>
      <c r="L21" s="121">
        <f t="shared" si="0"/>
        <v>37.5</v>
      </c>
    </row>
    <row r="22" spans="1:12" x14ac:dyDescent="0.25">
      <c r="A22" s="16"/>
      <c r="B22" s="16" t="e">
        <v>#N/A</v>
      </c>
      <c r="C22"/>
      <c r="D22" s="7"/>
      <c r="E22" s="7"/>
      <c r="F22" s="7"/>
      <c r="G22" s="7"/>
      <c r="H22" s="2"/>
      <c r="I22" s="120">
        <v>30437</v>
      </c>
      <c r="J22" s="131">
        <v>32.4</v>
      </c>
      <c r="K22" s="120">
        <v>29465</v>
      </c>
      <c r="L22" s="121" t="e">
        <f t="shared" si="0"/>
        <v>#N/A</v>
      </c>
    </row>
    <row r="23" spans="1:12" x14ac:dyDescent="0.25">
      <c r="A23" s="16"/>
      <c r="B23" s="16" t="e">
        <v>#N/A</v>
      </c>
      <c r="C23"/>
      <c r="D23" s="7"/>
      <c r="E23" s="7"/>
      <c r="F23" s="7"/>
      <c r="G23" s="7"/>
      <c r="H23" s="2"/>
      <c r="I23" s="120">
        <v>30529</v>
      </c>
      <c r="J23" s="131">
        <v>33.6</v>
      </c>
      <c r="K23" s="120">
        <v>29495</v>
      </c>
      <c r="L23" s="121" t="e">
        <f t="shared" si="0"/>
        <v>#N/A</v>
      </c>
    </row>
    <row r="24" spans="1:12" x14ac:dyDescent="0.25">
      <c r="A24" s="17">
        <v>29526</v>
      </c>
      <c r="B24" s="16">
        <v>38.700000000000003</v>
      </c>
      <c r="C24" s="77">
        <f>(B24/(AVERAGE(B$483:B$492))*100)</f>
        <v>16.971823264992874</v>
      </c>
      <c r="D24" s="77">
        <f t="shared" ref="D24" si="4">(C24-C21)/C21*100</f>
        <v>3.2</v>
      </c>
      <c r="E24" s="77">
        <f t="shared" ref="E24" si="5">(C24-C12)/C12*100</f>
        <v>0.78125000000000522</v>
      </c>
      <c r="F24" s="77"/>
      <c r="G24" s="77"/>
      <c r="H24" s="2"/>
      <c r="I24" s="120">
        <v>30621</v>
      </c>
      <c r="J24" s="131">
        <v>36.299999999999997</v>
      </c>
      <c r="K24" s="120">
        <v>29526</v>
      </c>
      <c r="L24" s="121">
        <f t="shared" si="0"/>
        <v>38.700000000000003</v>
      </c>
    </row>
    <row r="25" spans="1:12" x14ac:dyDescent="0.25">
      <c r="A25" s="17"/>
      <c r="B25" s="16" t="e">
        <v>#N/A</v>
      </c>
      <c r="C25"/>
      <c r="D25" s="7"/>
      <c r="E25" s="7"/>
      <c r="F25" s="7"/>
      <c r="G25" s="7"/>
      <c r="H25" s="2"/>
      <c r="I25" s="120">
        <v>30713</v>
      </c>
      <c r="J25" s="131">
        <v>44.6</v>
      </c>
      <c r="K25" s="120">
        <v>29556</v>
      </c>
      <c r="L25" s="121" t="e">
        <f t="shared" si="0"/>
        <v>#N/A</v>
      </c>
    </row>
    <row r="26" spans="1:12" x14ac:dyDescent="0.25">
      <c r="A26" s="17"/>
      <c r="B26" s="16" t="e">
        <v>#N/A</v>
      </c>
      <c r="C26"/>
      <c r="D26" s="7"/>
      <c r="E26" s="7"/>
      <c r="F26" s="7"/>
      <c r="G26" s="7"/>
      <c r="H26" s="2"/>
      <c r="I26" s="120">
        <v>30803</v>
      </c>
      <c r="J26" s="131">
        <v>40.299999999999997</v>
      </c>
      <c r="K26" s="120">
        <v>29587</v>
      </c>
      <c r="L26" s="121" t="e">
        <f t="shared" si="0"/>
        <v>#N/A</v>
      </c>
    </row>
    <row r="27" spans="1:12" x14ac:dyDescent="0.25">
      <c r="A27" s="115">
        <v>29618</v>
      </c>
      <c r="B27" s="16">
        <v>37.4</v>
      </c>
      <c r="C27" s="77">
        <f>(B27/(AVERAGE(B$483:B$492))*100)</f>
        <v>16.401710338778642</v>
      </c>
      <c r="D27" s="77">
        <f t="shared" ref="D27" si="6">(C27-C24)/C24*100</f>
        <v>-3.3591731266149956</v>
      </c>
      <c r="E27" s="77">
        <f t="shared" ref="E27" si="7">(C27-C15)/C15*100</f>
        <v>-7.8817733990147856</v>
      </c>
      <c r="F27" s="77"/>
      <c r="G27" s="77"/>
      <c r="H27" s="2"/>
      <c r="I27" s="120">
        <v>30895</v>
      </c>
      <c r="J27" s="131">
        <v>48.5</v>
      </c>
      <c r="K27" s="120">
        <v>29618</v>
      </c>
      <c r="L27" s="121">
        <f t="shared" si="0"/>
        <v>37.4</v>
      </c>
    </row>
    <row r="28" spans="1:12" x14ac:dyDescent="0.25">
      <c r="A28" s="17"/>
      <c r="B28" s="16" t="e">
        <v>#N/A</v>
      </c>
      <c r="C28"/>
      <c r="D28" s="7"/>
      <c r="E28" s="7"/>
      <c r="F28" s="7"/>
      <c r="G28" s="7"/>
      <c r="H28" s="2"/>
      <c r="I28" s="120">
        <v>30987</v>
      </c>
      <c r="J28" s="131">
        <v>49.8</v>
      </c>
      <c r="K28" s="120">
        <v>29646</v>
      </c>
      <c r="L28" s="121" t="e">
        <f t="shared" si="0"/>
        <v>#N/A</v>
      </c>
    </row>
    <row r="29" spans="1:12" x14ac:dyDescent="0.25">
      <c r="A29" s="17"/>
      <c r="B29" s="16" t="e">
        <v>#N/A</v>
      </c>
      <c r="C29"/>
      <c r="D29" s="7"/>
      <c r="E29" s="7"/>
      <c r="F29" s="7"/>
      <c r="G29" s="7"/>
      <c r="H29" s="2"/>
      <c r="I29" s="120">
        <v>31079</v>
      </c>
      <c r="J29" s="131">
        <v>60.4</v>
      </c>
      <c r="K29" s="120">
        <v>29677</v>
      </c>
      <c r="L29" s="121" t="e">
        <f t="shared" si="0"/>
        <v>#N/A</v>
      </c>
    </row>
    <row r="30" spans="1:12" x14ac:dyDescent="0.25">
      <c r="A30" s="17">
        <v>29707</v>
      </c>
      <c r="B30" s="16">
        <v>44</v>
      </c>
      <c r="C30" s="77">
        <f>(B30/(AVERAGE(B$483:B$492))*100)</f>
        <v>19.296129810327812</v>
      </c>
      <c r="D30" s="77">
        <f t="shared" ref="D30" si="8">(C30-C27)/C27*100</f>
        <v>17.647058823529402</v>
      </c>
      <c r="E30" s="77">
        <f t="shared" ref="E30" si="9">(C30-C18)/C18*100</f>
        <v>19.891008174386883</v>
      </c>
      <c r="F30" s="77"/>
      <c r="G30" s="77"/>
      <c r="H30" s="2"/>
      <c r="I30" s="120">
        <v>31168</v>
      </c>
      <c r="J30" s="131">
        <v>68.599999999999994</v>
      </c>
      <c r="K30" s="120">
        <v>29707</v>
      </c>
      <c r="L30" s="121">
        <f t="shared" si="0"/>
        <v>44</v>
      </c>
    </row>
    <row r="31" spans="1:12" x14ac:dyDescent="0.25">
      <c r="A31" s="17"/>
      <c r="B31" s="16" t="e">
        <v>#N/A</v>
      </c>
      <c r="C31"/>
      <c r="D31" s="7"/>
      <c r="E31" s="7"/>
      <c r="F31" s="7"/>
      <c r="G31" s="7"/>
      <c r="H31" s="2"/>
      <c r="I31" s="120">
        <v>31260</v>
      </c>
      <c r="J31" s="131">
        <v>67.2</v>
      </c>
      <c r="K31" s="120">
        <v>29738</v>
      </c>
      <c r="L31" s="121" t="e">
        <f t="shared" si="0"/>
        <v>#N/A</v>
      </c>
    </row>
    <row r="32" spans="1:12" x14ac:dyDescent="0.25">
      <c r="A32" s="17"/>
      <c r="B32" s="16" t="e">
        <v>#N/A</v>
      </c>
      <c r="C32"/>
      <c r="D32" s="7"/>
      <c r="E32" s="7"/>
      <c r="F32" s="7"/>
      <c r="G32" s="7"/>
      <c r="H32" s="2"/>
      <c r="I32" s="120">
        <v>31352</v>
      </c>
      <c r="J32" s="131">
        <v>66.2</v>
      </c>
      <c r="K32" s="120">
        <v>29768</v>
      </c>
      <c r="L32" s="121" t="e">
        <f t="shared" si="0"/>
        <v>#N/A</v>
      </c>
    </row>
    <row r="33" spans="1:12" x14ac:dyDescent="0.25">
      <c r="A33" s="17">
        <v>29799</v>
      </c>
      <c r="B33" s="16">
        <v>44.5</v>
      </c>
      <c r="C33" s="77">
        <f>(B33/(AVERAGE(B$483:B$492))*100)</f>
        <v>19.515404012717905</v>
      </c>
      <c r="D33" s="77">
        <f t="shared" ref="D33" si="10">(C33-C30)/C30*100</f>
        <v>1.1363636363636564</v>
      </c>
      <c r="E33" s="77">
        <f t="shared" ref="E33" si="11">(C33-C21)/C21*100</f>
        <v>18.666666666666671</v>
      </c>
      <c r="F33" s="77"/>
      <c r="G33" s="77"/>
      <c r="H33" s="2"/>
      <c r="I33" s="120">
        <v>31444</v>
      </c>
      <c r="J33" s="131">
        <v>64.8</v>
      </c>
      <c r="K33" s="120">
        <v>29799</v>
      </c>
      <c r="L33" s="121">
        <f t="shared" si="0"/>
        <v>44.5</v>
      </c>
    </row>
    <row r="34" spans="1:12" x14ac:dyDescent="0.25">
      <c r="A34" s="17"/>
      <c r="B34" s="16" t="e">
        <v>#N/A</v>
      </c>
      <c r="C34"/>
      <c r="D34" s="7"/>
      <c r="E34" s="7"/>
      <c r="F34" s="7"/>
      <c r="G34" s="7"/>
      <c r="H34" s="2"/>
      <c r="I34" s="120">
        <v>31533</v>
      </c>
      <c r="J34" s="131">
        <v>66.099999999999994</v>
      </c>
      <c r="K34" s="120">
        <v>29830</v>
      </c>
      <c r="L34" s="121" t="e">
        <f t="shared" si="0"/>
        <v>#N/A</v>
      </c>
    </row>
    <row r="35" spans="1:12" x14ac:dyDescent="0.25">
      <c r="A35" s="17"/>
      <c r="B35" s="16" t="e">
        <v>#N/A</v>
      </c>
      <c r="C35"/>
      <c r="D35" s="7"/>
      <c r="E35" s="7"/>
      <c r="F35" s="7"/>
      <c r="G35" s="7"/>
      <c r="H35" s="2"/>
      <c r="I35" s="120">
        <v>31625</v>
      </c>
      <c r="J35" s="131">
        <v>61.1</v>
      </c>
      <c r="K35" s="120">
        <v>29860</v>
      </c>
      <c r="L35" s="121" t="e">
        <f t="shared" si="0"/>
        <v>#N/A</v>
      </c>
    </row>
    <row r="36" spans="1:12" x14ac:dyDescent="0.25">
      <c r="A36" s="17">
        <v>29891</v>
      </c>
      <c r="B36" s="16">
        <v>41.7</v>
      </c>
      <c r="C36" s="77">
        <f>(B36/(AVERAGE(B$483:B$492))*100)</f>
        <v>18.287468479333409</v>
      </c>
      <c r="D36" s="77">
        <f t="shared" ref="D36" si="12">(C36-C33)/C33*100</f>
        <v>-6.2921348314606673</v>
      </c>
      <c r="E36" s="77">
        <f t="shared" ref="E36" si="13">(C36-C24)/C24*100</f>
        <v>7.7519379844961334</v>
      </c>
      <c r="F36" s="77"/>
      <c r="G36" s="77"/>
      <c r="H36" s="2"/>
      <c r="I36" s="120">
        <v>31717</v>
      </c>
      <c r="J36" s="131">
        <v>66.3</v>
      </c>
      <c r="K36" s="120">
        <v>29891</v>
      </c>
      <c r="L36" s="121">
        <f t="shared" si="0"/>
        <v>41.7</v>
      </c>
    </row>
    <row r="37" spans="1:12" x14ac:dyDescent="0.25">
      <c r="A37" s="16"/>
      <c r="B37" s="16" t="e">
        <v>#N/A</v>
      </c>
      <c r="C37"/>
      <c r="D37" s="7"/>
      <c r="E37" s="7"/>
      <c r="F37" s="7"/>
      <c r="G37" s="7"/>
      <c r="H37" s="2"/>
      <c r="I37" s="120">
        <v>31809</v>
      </c>
      <c r="J37" s="131">
        <v>69.5</v>
      </c>
      <c r="K37" s="120">
        <v>29921</v>
      </c>
      <c r="L37" s="121" t="e">
        <f t="shared" si="0"/>
        <v>#N/A</v>
      </c>
    </row>
    <row r="38" spans="1:12" x14ac:dyDescent="0.25">
      <c r="A38" s="16"/>
      <c r="B38" s="16" t="e">
        <v>#N/A</v>
      </c>
      <c r="C38"/>
      <c r="D38" s="7"/>
      <c r="E38" s="7"/>
      <c r="F38" s="7"/>
      <c r="G38" s="7"/>
      <c r="H38" s="2"/>
      <c r="I38" s="120">
        <v>31898</v>
      </c>
      <c r="J38" s="131">
        <v>66.900000000000006</v>
      </c>
      <c r="K38" s="120">
        <v>29952</v>
      </c>
      <c r="L38" s="121" t="e">
        <f t="shared" si="0"/>
        <v>#N/A</v>
      </c>
    </row>
    <row r="39" spans="1:12" x14ac:dyDescent="0.25">
      <c r="A39" s="17">
        <v>29983</v>
      </c>
      <c r="B39" s="16">
        <v>37.299999999999997</v>
      </c>
      <c r="C39" s="77">
        <f>(B39/(AVERAGE(B$483:B$492))*100)</f>
        <v>16.357855498300623</v>
      </c>
      <c r="D39" s="77">
        <f t="shared" ref="D39" si="14">(C39-C36)/C36*100</f>
        <v>-10.551558752997627</v>
      </c>
      <c r="E39" s="77">
        <f t="shared" ref="E39" si="15">(C39-C27)/C27*100</f>
        <v>-0.26737967914439409</v>
      </c>
      <c r="F39" s="77"/>
      <c r="G39" s="77"/>
      <c r="H39" s="2"/>
      <c r="I39" s="120">
        <v>31990</v>
      </c>
      <c r="J39" s="131">
        <v>70.099999999999994</v>
      </c>
      <c r="K39" s="120">
        <v>29983</v>
      </c>
      <c r="L39" s="121">
        <f t="shared" si="0"/>
        <v>37.299999999999997</v>
      </c>
    </row>
    <row r="40" spans="1:12" x14ac:dyDescent="0.25">
      <c r="A40" s="17"/>
      <c r="B40" s="16" t="e">
        <v>#N/A</v>
      </c>
      <c r="C40"/>
      <c r="D40" s="7"/>
      <c r="E40" s="7"/>
      <c r="F40" s="7"/>
      <c r="G40" s="7"/>
      <c r="H40" s="2"/>
      <c r="I40" s="120">
        <v>32082</v>
      </c>
      <c r="J40" s="131">
        <v>66.900000000000006</v>
      </c>
      <c r="K40" s="120">
        <v>30011</v>
      </c>
      <c r="L40" s="121" t="e">
        <f t="shared" si="0"/>
        <v>#N/A</v>
      </c>
    </row>
    <row r="41" spans="1:12" x14ac:dyDescent="0.25">
      <c r="A41" s="17"/>
      <c r="B41" s="16" t="e">
        <v>#N/A</v>
      </c>
      <c r="C41"/>
      <c r="D41" s="7"/>
      <c r="E41" s="7"/>
      <c r="F41" s="7"/>
      <c r="G41" s="7"/>
      <c r="H41" s="2"/>
      <c r="I41" s="120">
        <v>32174</v>
      </c>
      <c r="J41" s="131">
        <v>70.2</v>
      </c>
      <c r="K41" s="120">
        <v>30042</v>
      </c>
      <c r="L41" s="121" t="e">
        <f t="shared" si="0"/>
        <v>#N/A</v>
      </c>
    </row>
    <row r="42" spans="1:12" x14ac:dyDescent="0.25">
      <c r="A42" s="115">
        <v>30072</v>
      </c>
      <c r="B42" s="16">
        <v>30.3</v>
      </c>
      <c r="C42" s="77">
        <f>(B42/(AVERAGE(B$483:B$492))*100)</f>
        <v>13.288016664839381</v>
      </c>
      <c r="D42" s="77">
        <f t="shared" ref="D42" si="16">(C42-C39)/C39*100</f>
        <v>-18.766756032171578</v>
      </c>
      <c r="E42" s="77">
        <f t="shared" ref="E42" si="17">(C42-C30)/C30*100</f>
        <v>-31.136363636363633</v>
      </c>
      <c r="F42" s="77"/>
      <c r="G42" s="77"/>
      <c r="H42" s="2"/>
      <c r="I42" s="120">
        <v>32264</v>
      </c>
      <c r="J42" s="131">
        <v>74.400000000000006</v>
      </c>
      <c r="K42" s="120">
        <v>30072</v>
      </c>
      <c r="L42" s="121">
        <f t="shared" si="0"/>
        <v>30.3</v>
      </c>
    </row>
    <row r="43" spans="1:12" x14ac:dyDescent="0.25">
      <c r="A43" s="17"/>
      <c r="B43" s="16" t="e">
        <v>#N/A</v>
      </c>
      <c r="C43"/>
      <c r="D43" s="7"/>
      <c r="E43" s="7"/>
      <c r="F43" s="7"/>
      <c r="G43" s="7"/>
      <c r="H43" s="2"/>
      <c r="I43" s="120">
        <v>32356</v>
      </c>
      <c r="J43" s="131">
        <v>80.8</v>
      </c>
      <c r="K43" s="120">
        <v>30103</v>
      </c>
      <c r="L43" s="121" t="e">
        <f t="shared" si="0"/>
        <v>#N/A</v>
      </c>
    </row>
    <row r="44" spans="1:12" x14ac:dyDescent="0.25">
      <c r="A44" s="17"/>
      <c r="B44" s="16" t="e">
        <v>#N/A</v>
      </c>
      <c r="C44"/>
      <c r="D44" s="7"/>
      <c r="E44" s="7"/>
      <c r="F44" s="7"/>
      <c r="G44" s="7"/>
      <c r="H44" s="2"/>
      <c r="I44" s="120">
        <v>32448</v>
      </c>
      <c r="J44" s="131">
        <v>85.1</v>
      </c>
      <c r="K44" s="120">
        <v>30133</v>
      </c>
      <c r="L44" s="121" t="e">
        <f t="shared" si="0"/>
        <v>#N/A</v>
      </c>
    </row>
    <row r="45" spans="1:12" x14ac:dyDescent="0.25">
      <c r="A45" s="17">
        <v>30164</v>
      </c>
      <c r="B45" s="16">
        <v>26.8</v>
      </c>
      <c r="C45" s="77">
        <f>(B45/(AVERAGE(B$483:B$492))*100)</f>
        <v>11.753097248108761</v>
      </c>
      <c r="D45" s="77">
        <f t="shared" ref="D45" si="18">(C45-C42)/C42*100</f>
        <v>-11.551155115511541</v>
      </c>
      <c r="E45" s="77">
        <f t="shared" ref="E45" si="19">(C45-C33)/C33*100</f>
        <v>-39.77528089887641</v>
      </c>
      <c r="F45" s="77"/>
      <c r="G45" s="77"/>
      <c r="H45" s="2"/>
      <c r="I45" s="120">
        <v>32540</v>
      </c>
      <c r="J45" s="131">
        <v>84.7</v>
      </c>
      <c r="K45" s="120">
        <v>30164</v>
      </c>
      <c r="L45" s="121">
        <f t="shared" si="0"/>
        <v>26.8</v>
      </c>
    </row>
    <row r="46" spans="1:12" x14ac:dyDescent="0.25">
      <c r="A46" s="17"/>
      <c r="B46" s="16" t="e">
        <v>#N/A</v>
      </c>
      <c r="C46"/>
      <c r="D46" s="7"/>
      <c r="E46" s="7"/>
      <c r="F46" s="7"/>
      <c r="G46" s="7"/>
      <c r="H46" s="2"/>
      <c r="I46" s="120">
        <v>32629</v>
      </c>
      <c r="J46" s="131">
        <v>93.7</v>
      </c>
      <c r="K46" s="120">
        <v>30195</v>
      </c>
      <c r="L46" s="121" t="e">
        <f t="shared" si="0"/>
        <v>#N/A</v>
      </c>
    </row>
    <row r="47" spans="1:12" x14ac:dyDescent="0.25">
      <c r="A47" s="17"/>
      <c r="B47" s="16" t="e">
        <v>#N/A</v>
      </c>
      <c r="C47"/>
      <c r="D47" s="7"/>
      <c r="E47" s="7"/>
      <c r="F47" s="7"/>
      <c r="G47" s="7"/>
      <c r="H47" s="2"/>
      <c r="I47" s="120">
        <v>32721</v>
      </c>
      <c r="J47" s="131">
        <v>76.599999999999994</v>
      </c>
      <c r="K47" s="120">
        <v>30225</v>
      </c>
      <c r="L47" s="121" t="e">
        <f t="shared" si="0"/>
        <v>#N/A</v>
      </c>
    </row>
    <row r="48" spans="1:12" x14ac:dyDescent="0.25">
      <c r="A48" s="17">
        <v>30256</v>
      </c>
      <c r="B48" s="16">
        <v>30.3</v>
      </c>
      <c r="C48" s="77">
        <f>(B48/(AVERAGE(B$483:B$492))*100)</f>
        <v>13.288016664839381</v>
      </c>
      <c r="D48" s="77">
        <f t="shared" ref="D48" si="20">(C48-C45)/C45*100</f>
        <v>13.0597014925373</v>
      </c>
      <c r="E48" s="77">
        <f t="shared" ref="E48" si="21">(C48-C36)/C36*100</f>
        <v>-27.338129496402892</v>
      </c>
      <c r="F48" s="77"/>
      <c r="G48" s="77"/>
      <c r="H48" s="2"/>
      <c r="I48" s="120">
        <v>32813</v>
      </c>
      <c r="J48" s="131">
        <v>79.2</v>
      </c>
      <c r="K48" s="120">
        <v>30256</v>
      </c>
      <c r="L48" s="121">
        <f t="shared" si="0"/>
        <v>30.3</v>
      </c>
    </row>
    <row r="49" spans="1:12" x14ac:dyDescent="0.25">
      <c r="A49" s="16"/>
      <c r="B49" s="16" t="e">
        <v>#N/A</v>
      </c>
      <c r="C49"/>
      <c r="D49" s="7"/>
      <c r="E49" s="7"/>
      <c r="F49" s="7"/>
      <c r="G49" s="7"/>
      <c r="H49" s="2"/>
      <c r="I49" s="120">
        <v>32905</v>
      </c>
      <c r="J49" s="131">
        <v>71.900000000000006</v>
      </c>
      <c r="K49" s="120">
        <v>30286</v>
      </c>
      <c r="L49" s="121" t="e">
        <f t="shared" si="0"/>
        <v>#N/A</v>
      </c>
    </row>
    <row r="50" spans="1:12" x14ac:dyDescent="0.25">
      <c r="A50" s="16"/>
      <c r="B50" s="16" t="e">
        <v>#N/A</v>
      </c>
      <c r="C50"/>
      <c r="D50" s="7"/>
      <c r="E50" s="7"/>
      <c r="F50" s="7"/>
      <c r="G50" s="7"/>
      <c r="H50" s="2"/>
      <c r="I50" s="120">
        <v>32994</v>
      </c>
      <c r="J50" s="131">
        <v>64</v>
      </c>
      <c r="K50" s="120">
        <v>30317</v>
      </c>
      <c r="L50" s="121" t="e">
        <f t="shared" si="0"/>
        <v>#N/A</v>
      </c>
    </row>
    <row r="51" spans="1:12" x14ac:dyDescent="0.25">
      <c r="A51" s="17">
        <v>30348</v>
      </c>
      <c r="B51" s="16">
        <v>29.7</v>
      </c>
      <c r="C51" s="77">
        <f>(B51/(AVERAGE(B$483:B$492))*100)</f>
        <v>13.024887621971274</v>
      </c>
      <c r="D51" s="77">
        <f t="shared" ref="D51" si="22">(C51-C48)/C48*100</f>
        <v>-1.9801980198019802</v>
      </c>
      <c r="E51" s="77">
        <f t="shared" ref="E51" si="23">(C51-C39)/C39*100</f>
        <v>-20.375335120643427</v>
      </c>
      <c r="F51" s="77"/>
      <c r="G51" s="77"/>
      <c r="H51" s="2"/>
      <c r="I51" s="120">
        <v>33086</v>
      </c>
      <c r="J51" s="131">
        <v>56.7</v>
      </c>
      <c r="K51" s="120">
        <v>30348</v>
      </c>
      <c r="L51" s="121">
        <f t="shared" si="0"/>
        <v>29.7</v>
      </c>
    </row>
    <row r="52" spans="1:12" x14ac:dyDescent="0.25">
      <c r="A52" s="17"/>
      <c r="B52" s="16" t="e">
        <v>#N/A</v>
      </c>
      <c r="C52"/>
      <c r="D52" s="7"/>
      <c r="E52" s="7"/>
      <c r="F52" s="7"/>
      <c r="G52" s="7"/>
      <c r="H52" s="2"/>
      <c r="I52" s="120">
        <v>33178</v>
      </c>
      <c r="J52" s="131">
        <v>41.6</v>
      </c>
      <c r="K52" s="120">
        <v>30376</v>
      </c>
      <c r="L52" s="121" t="e">
        <f t="shared" si="0"/>
        <v>#N/A</v>
      </c>
    </row>
    <row r="53" spans="1:12" x14ac:dyDescent="0.25">
      <c r="A53" s="17"/>
      <c r="B53" s="16" t="e">
        <v>#N/A</v>
      </c>
      <c r="C53"/>
      <c r="D53" s="7"/>
      <c r="E53" s="7"/>
      <c r="F53" s="7"/>
      <c r="G53" s="7"/>
      <c r="H53" s="2"/>
      <c r="I53" s="120">
        <v>33270</v>
      </c>
      <c r="J53" s="131">
        <v>33.799999999999997</v>
      </c>
      <c r="K53" s="120">
        <v>30407</v>
      </c>
      <c r="L53" s="121" t="e">
        <f t="shared" si="0"/>
        <v>#N/A</v>
      </c>
    </row>
    <row r="54" spans="1:12" x14ac:dyDescent="0.25">
      <c r="A54" s="115">
        <v>30437</v>
      </c>
      <c r="B54" s="16">
        <v>32.4</v>
      </c>
      <c r="C54" s="77">
        <f>(B54/(AVERAGE(B$483:B$492))*100)</f>
        <v>14.208968314877755</v>
      </c>
      <c r="D54" s="77">
        <f t="shared" ref="D54" si="24">(C54-C51)/C51*100</f>
        <v>9.0909090909090988</v>
      </c>
      <c r="E54" s="77">
        <f t="shared" ref="E54" si="25">(C54-C42)/C42*100</f>
        <v>6.9306930693069386</v>
      </c>
      <c r="F54" s="77"/>
      <c r="G54" s="77"/>
      <c r="H54" s="2"/>
      <c r="I54" s="120">
        <v>33359</v>
      </c>
      <c r="J54" s="131">
        <v>31.6</v>
      </c>
      <c r="K54" s="120">
        <v>30437</v>
      </c>
      <c r="L54" s="121">
        <f t="shared" si="0"/>
        <v>32.4</v>
      </c>
    </row>
    <row r="55" spans="1:12" x14ac:dyDescent="0.25">
      <c r="A55" s="17"/>
      <c r="B55" s="16" t="e">
        <v>#N/A</v>
      </c>
      <c r="C55"/>
      <c r="D55" s="7"/>
      <c r="E55" s="7"/>
      <c r="F55" s="7"/>
      <c r="G55" s="7"/>
      <c r="H55" s="2"/>
      <c r="I55" s="120">
        <v>33451</v>
      </c>
      <c r="J55" s="131">
        <v>29.8</v>
      </c>
      <c r="K55" s="120">
        <v>30468</v>
      </c>
      <c r="L55" s="121" t="e">
        <f t="shared" si="0"/>
        <v>#N/A</v>
      </c>
    </row>
    <row r="56" spans="1:12" x14ac:dyDescent="0.25">
      <c r="A56" s="17"/>
      <c r="B56" s="16" t="e">
        <v>#N/A</v>
      </c>
      <c r="C56"/>
      <c r="D56" s="7"/>
      <c r="E56" s="7"/>
      <c r="F56" s="7"/>
      <c r="G56" s="7"/>
      <c r="H56" s="2"/>
      <c r="I56" s="120">
        <v>33543</v>
      </c>
      <c r="J56" s="131">
        <v>30.9</v>
      </c>
      <c r="K56" s="120">
        <v>30498</v>
      </c>
      <c r="L56" s="121" t="e">
        <f t="shared" si="0"/>
        <v>#N/A</v>
      </c>
    </row>
    <row r="57" spans="1:12" x14ac:dyDescent="0.25">
      <c r="A57" s="17">
        <v>30529</v>
      </c>
      <c r="B57" s="16">
        <v>33.6</v>
      </c>
      <c r="C57" s="77">
        <f>(B57/(AVERAGE(B$483:B$492))*100)</f>
        <v>14.735226400613968</v>
      </c>
      <c r="D57" s="77">
        <f t="shared" ref="D57" si="26">(C57-C54)/C54*100</f>
        <v>3.7037037037037033</v>
      </c>
      <c r="E57" s="77">
        <f t="shared" ref="E57" si="27">(C57-C45)/C45*100</f>
        <v>25.373134328358205</v>
      </c>
      <c r="F57" s="77"/>
      <c r="G57" s="77"/>
      <c r="H57" s="2"/>
      <c r="I57" s="120">
        <v>33635</v>
      </c>
      <c r="J57" s="131">
        <v>33.299999999999997</v>
      </c>
      <c r="K57" s="120">
        <v>30529</v>
      </c>
      <c r="L57" s="121">
        <f t="shared" si="0"/>
        <v>33.6</v>
      </c>
    </row>
    <row r="58" spans="1:12" x14ac:dyDescent="0.25">
      <c r="A58" s="17"/>
      <c r="B58" s="16" t="e">
        <v>#N/A</v>
      </c>
      <c r="C58"/>
      <c r="D58" s="7"/>
      <c r="E58" s="7"/>
      <c r="F58" s="7"/>
      <c r="G58" s="7"/>
      <c r="H58" s="2"/>
      <c r="I58" s="120">
        <v>33725</v>
      </c>
      <c r="J58" s="131">
        <v>31.9</v>
      </c>
      <c r="K58" s="120">
        <v>30560</v>
      </c>
      <c r="L58" s="121" t="e">
        <f t="shared" si="0"/>
        <v>#N/A</v>
      </c>
    </row>
    <row r="59" spans="1:12" x14ac:dyDescent="0.25">
      <c r="A59" s="17"/>
      <c r="B59" s="16" t="e">
        <v>#N/A</v>
      </c>
      <c r="C59"/>
      <c r="D59" s="7"/>
      <c r="E59" s="7"/>
      <c r="F59" s="7"/>
      <c r="G59" s="7"/>
      <c r="H59" s="2"/>
      <c r="I59" s="120">
        <v>33817</v>
      </c>
      <c r="J59" s="131">
        <v>33</v>
      </c>
      <c r="K59" s="120">
        <v>30590</v>
      </c>
      <c r="L59" s="121" t="e">
        <f t="shared" si="0"/>
        <v>#N/A</v>
      </c>
    </row>
    <row r="60" spans="1:12" x14ac:dyDescent="0.25">
      <c r="A60" s="17">
        <v>30621</v>
      </c>
      <c r="B60" s="16">
        <v>36.299999999999997</v>
      </c>
      <c r="C60" s="77">
        <f>(B60/(AVERAGE(B$483:B$492))*100)</f>
        <v>15.919307093520446</v>
      </c>
      <c r="D60" s="77">
        <f t="shared" ref="D60" si="28">(C60-C57)/C57*100</f>
        <v>8.0357142857142794</v>
      </c>
      <c r="E60" s="77">
        <f t="shared" ref="E60" si="29">(C60-C48)/C48*100</f>
        <v>19.801980198019802</v>
      </c>
      <c r="F60" s="77"/>
      <c r="G60" s="77"/>
      <c r="H60" s="2"/>
      <c r="I60" s="120">
        <v>33909</v>
      </c>
      <c r="J60" s="131">
        <v>36.9</v>
      </c>
      <c r="K60" s="120">
        <v>30621</v>
      </c>
      <c r="L60" s="121">
        <f t="shared" si="0"/>
        <v>36.299999999999997</v>
      </c>
    </row>
    <row r="61" spans="1:12" x14ac:dyDescent="0.25">
      <c r="A61" s="16"/>
      <c r="B61" s="16" t="e">
        <v>#N/A</v>
      </c>
      <c r="C61"/>
      <c r="D61" s="7"/>
      <c r="E61" s="7"/>
      <c r="F61" s="7"/>
      <c r="G61" s="7"/>
      <c r="H61" s="2"/>
      <c r="I61" s="120">
        <v>34001</v>
      </c>
      <c r="J61" s="131">
        <v>37</v>
      </c>
      <c r="K61" s="120">
        <v>30651</v>
      </c>
      <c r="L61" s="121" t="e">
        <f t="shared" si="0"/>
        <v>#N/A</v>
      </c>
    </row>
    <row r="62" spans="1:12" x14ac:dyDescent="0.25">
      <c r="A62" s="16"/>
      <c r="B62" s="16" t="e">
        <v>#N/A</v>
      </c>
      <c r="C62"/>
      <c r="D62" s="7"/>
      <c r="E62" s="7"/>
      <c r="F62" s="7"/>
      <c r="G62" s="7"/>
      <c r="H62" s="2"/>
      <c r="I62" s="120">
        <v>34090</v>
      </c>
      <c r="J62" s="131">
        <v>42</v>
      </c>
      <c r="K62" s="120">
        <v>30682</v>
      </c>
      <c r="L62" s="121" t="e">
        <f t="shared" si="0"/>
        <v>#N/A</v>
      </c>
    </row>
    <row r="63" spans="1:12" x14ac:dyDescent="0.25">
      <c r="A63" s="17">
        <v>30713</v>
      </c>
      <c r="B63" s="16">
        <v>44.6</v>
      </c>
      <c r="C63" s="77">
        <f>(B63/(AVERAGE(B$483:B$492))*100)</f>
        <v>19.559258853195921</v>
      </c>
      <c r="D63" s="77">
        <f t="shared" ref="D63" si="30">(C63-C60)/C60*100</f>
        <v>22.865013774104685</v>
      </c>
      <c r="E63" s="77">
        <f t="shared" ref="E63" si="31">(C63-C51)/C51*100</f>
        <v>50.168350168350173</v>
      </c>
      <c r="F63" s="77"/>
      <c r="G63" s="77"/>
      <c r="H63" s="2"/>
      <c r="I63" s="120">
        <v>34182</v>
      </c>
      <c r="J63" s="131">
        <v>46.2</v>
      </c>
      <c r="K63" s="120">
        <v>30713</v>
      </c>
      <c r="L63" s="121">
        <f t="shared" si="0"/>
        <v>44.6</v>
      </c>
    </row>
    <row r="64" spans="1:12" x14ac:dyDescent="0.25">
      <c r="A64" s="17"/>
      <c r="B64" s="16" t="e">
        <v>#N/A</v>
      </c>
      <c r="C64"/>
      <c r="D64" s="7"/>
      <c r="E64" s="7"/>
      <c r="F64" s="7"/>
      <c r="G64" s="7"/>
      <c r="H64" s="2"/>
      <c r="I64" s="120">
        <v>34274</v>
      </c>
      <c r="J64" s="131">
        <v>48.5</v>
      </c>
      <c r="K64" s="120">
        <v>30742</v>
      </c>
      <c r="L64" s="121" t="e">
        <f t="shared" si="0"/>
        <v>#N/A</v>
      </c>
    </row>
    <row r="65" spans="1:12" x14ac:dyDescent="0.25">
      <c r="A65" s="17"/>
      <c r="B65" s="16" t="e">
        <v>#N/A</v>
      </c>
      <c r="C65"/>
      <c r="D65" s="7"/>
      <c r="E65" s="7"/>
      <c r="F65" s="7"/>
      <c r="G65" s="7"/>
      <c r="H65" s="2"/>
      <c r="I65" s="120">
        <v>34366</v>
      </c>
      <c r="J65" s="131">
        <v>57.6</v>
      </c>
      <c r="K65" s="120">
        <v>30773</v>
      </c>
      <c r="L65" s="121" t="e">
        <f t="shared" si="0"/>
        <v>#N/A</v>
      </c>
    </row>
    <row r="66" spans="1:12" x14ac:dyDescent="0.25">
      <c r="A66" s="17">
        <v>30803</v>
      </c>
      <c r="B66" s="16">
        <v>40.299999999999997</v>
      </c>
      <c r="C66" s="77">
        <f>(B66/(AVERAGE(B$483:B$492))*100)</f>
        <v>17.673500712641154</v>
      </c>
      <c r="D66" s="77">
        <f t="shared" ref="D66" si="32">(C66-C63)/C63*100</f>
        <v>-9.6412556053811826</v>
      </c>
      <c r="E66" s="77">
        <f t="shared" ref="E66" si="33">(C66-C54)/C54*100</f>
        <v>24.382716049382687</v>
      </c>
      <c r="F66" s="77"/>
      <c r="G66" s="77"/>
      <c r="H66" s="2"/>
      <c r="I66" s="120">
        <v>34455</v>
      </c>
      <c r="J66" s="131">
        <v>69.5</v>
      </c>
      <c r="K66" s="120">
        <v>30803</v>
      </c>
      <c r="L66" s="121">
        <f t="shared" si="0"/>
        <v>40.299999999999997</v>
      </c>
    </row>
    <row r="67" spans="1:12" x14ac:dyDescent="0.25">
      <c r="A67" s="17"/>
      <c r="B67" s="16" t="e">
        <v>#N/A</v>
      </c>
      <c r="C67"/>
      <c r="D67" s="7"/>
      <c r="E67" s="7"/>
      <c r="F67" s="7"/>
      <c r="G67" s="7"/>
      <c r="H67" s="2"/>
      <c r="I67" s="120">
        <v>34547</v>
      </c>
      <c r="J67" s="131">
        <v>82.2</v>
      </c>
      <c r="K67" s="120">
        <v>30834</v>
      </c>
      <c r="L67" s="121" t="e">
        <f t="shared" si="0"/>
        <v>#N/A</v>
      </c>
    </row>
    <row r="68" spans="1:12" x14ac:dyDescent="0.25">
      <c r="A68" s="17"/>
      <c r="B68" s="16" t="e">
        <v>#N/A</v>
      </c>
      <c r="C68"/>
      <c r="D68" s="7"/>
      <c r="E68" s="7"/>
      <c r="F68" s="7"/>
      <c r="G68" s="7"/>
      <c r="H68" s="2"/>
      <c r="I68" s="120">
        <v>34639</v>
      </c>
      <c r="J68" s="131">
        <v>85.6</v>
      </c>
      <c r="K68" s="120">
        <v>30864</v>
      </c>
      <c r="L68" s="121" t="e">
        <f t="shared" si="0"/>
        <v>#N/A</v>
      </c>
    </row>
    <row r="69" spans="1:12" x14ac:dyDescent="0.25">
      <c r="A69" s="17">
        <v>30895</v>
      </c>
      <c r="B69" s="16">
        <v>48.5</v>
      </c>
      <c r="C69" s="77">
        <f>(B69/(AVERAGE(B$483:B$492))*100)</f>
        <v>21.269597631838614</v>
      </c>
      <c r="D69" s="77">
        <f t="shared" ref="D69" si="34">(C69-C66)/C66*100</f>
        <v>20.347394540942958</v>
      </c>
      <c r="E69" s="77">
        <f t="shared" ref="E69" si="35">(C69-C57)/C57*100</f>
        <v>44.345238095238102</v>
      </c>
      <c r="F69" s="77"/>
      <c r="G69" s="77"/>
      <c r="H69" s="2"/>
      <c r="I69" s="120">
        <v>34731</v>
      </c>
      <c r="J69" s="131">
        <v>72.7</v>
      </c>
      <c r="K69" s="120">
        <v>30895</v>
      </c>
      <c r="L69" s="121">
        <f t="shared" si="0"/>
        <v>48.5</v>
      </c>
    </row>
    <row r="70" spans="1:12" x14ac:dyDescent="0.25">
      <c r="A70" s="17"/>
      <c r="B70" s="16" t="e">
        <v>#N/A</v>
      </c>
      <c r="C70"/>
      <c r="D70" s="7"/>
      <c r="E70" s="7"/>
      <c r="F70" s="7"/>
      <c r="G70" s="7"/>
      <c r="H70" s="2"/>
      <c r="I70" s="120">
        <v>34820</v>
      </c>
      <c r="J70" s="131">
        <v>77.3</v>
      </c>
      <c r="K70" s="120">
        <v>30926</v>
      </c>
      <c r="L70" s="121" t="e">
        <f t="shared" si="0"/>
        <v>#N/A</v>
      </c>
    </row>
    <row r="71" spans="1:12" x14ac:dyDescent="0.25">
      <c r="A71" s="17"/>
      <c r="B71" s="16" t="e">
        <v>#N/A</v>
      </c>
      <c r="C71"/>
      <c r="D71" s="7"/>
      <c r="E71" s="7"/>
      <c r="F71" s="7"/>
      <c r="G71" s="7"/>
      <c r="H71" s="2"/>
      <c r="I71" s="120">
        <v>34912</v>
      </c>
      <c r="J71" s="131">
        <v>74.599999999999994</v>
      </c>
      <c r="K71" s="120">
        <v>30956</v>
      </c>
      <c r="L71" s="121" t="e">
        <f t="shared" ref="L71:L134" si="36">_xlfn.XLOOKUP(K71,I$6:I$190,J$6:J$190)</f>
        <v>#N/A</v>
      </c>
    </row>
    <row r="72" spans="1:12" x14ac:dyDescent="0.25">
      <c r="A72" s="17">
        <v>30987</v>
      </c>
      <c r="B72" s="16">
        <v>49.8</v>
      </c>
      <c r="C72" s="77">
        <f>(B72/(AVERAGE(B$483:B$492))*100)</f>
        <v>21.839710558052843</v>
      </c>
      <c r="D72" s="77">
        <f t="shared" ref="D72" si="37">(C72-C69)/C69*100</f>
        <v>2.6804123711340107</v>
      </c>
      <c r="E72" s="77">
        <f t="shared" ref="E72" si="38">(C72-C60)/C60*100</f>
        <v>37.190082644628099</v>
      </c>
      <c r="F72" s="77"/>
      <c r="G72" s="77"/>
      <c r="H72" s="2"/>
      <c r="I72" s="120">
        <v>35004</v>
      </c>
      <c r="J72" s="131">
        <v>72.5</v>
      </c>
      <c r="K72" s="120">
        <v>30987</v>
      </c>
      <c r="L72" s="121">
        <f t="shared" si="36"/>
        <v>49.8</v>
      </c>
    </row>
    <row r="73" spans="1:12" x14ac:dyDescent="0.25">
      <c r="A73" s="17"/>
      <c r="B73" s="16" t="e">
        <v>#N/A</v>
      </c>
      <c r="C73"/>
      <c r="D73" s="7"/>
      <c r="E73" s="7"/>
      <c r="F73" s="7"/>
      <c r="G73" s="7"/>
      <c r="H73" s="2"/>
      <c r="I73" s="120">
        <v>35096</v>
      </c>
      <c r="J73" s="131">
        <v>81</v>
      </c>
      <c r="K73" s="120">
        <v>31017</v>
      </c>
      <c r="L73" s="121" t="e">
        <f t="shared" si="36"/>
        <v>#N/A</v>
      </c>
    </row>
    <row r="74" spans="1:12" x14ac:dyDescent="0.25">
      <c r="A74" s="17"/>
      <c r="B74" s="16" t="e">
        <v>#N/A</v>
      </c>
      <c r="C74"/>
      <c r="D74" s="7"/>
      <c r="E74" s="7"/>
      <c r="F74" s="7"/>
      <c r="G74" s="7"/>
      <c r="H74" s="2"/>
      <c r="I74" s="120">
        <v>35186</v>
      </c>
      <c r="J74" s="131">
        <v>76.7</v>
      </c>
      <c r="K74" s="120">
        <v>31048</v>
      </c>
      <c r="L74" s="121" t="e">
        <f t="shared" si="36"/>
        <v>#N/A</v>
      </c>
    </row>
    <row r="75" spans="1:12" x14ac:dyDescent="0.25">
      <c r="A75" s="17">
        <v>31079</v>
      </c>
      <c r="B75" s="16">
        <v>60.4</v>
      </c>
      <c r="C75" s="77">
        <f>(B75/(AVERAGE(B$483:B$492))*100)</f>
        <v>26.488323648722726</v>
      </c>
      <c r="D75" s="77">
        <f t="shared" ref="D75" si="39">(C75-C72)/C72*100</f>
        <v>21.285140562249001</v>
      </c>
      <c r="E75" s="77">
        <f t="shared" ref="E75" si="40">(C75-C63)/C63*100</f>
        <v>35.426008968609864</v>
      </c>
      <c r="F75" s="77"/>
      <c r="G75" s="77"/>
      <c r="H75" s="2"/>
      <c r="I75" s="120">
        <v>35278</v>
      </c>
      <c r="J75" s="131">
        <v>77.5</v>
      </c>
      <c r="K75" s="120">
        <v>31079</v>
      </c>
      <c r="L75" s="121">
        <f t="shared" si="36"/>
        <v>60.4</v>
      </c>
    </row>
    <row r="76" spans="1:12" x14ac:dyDescent="0.25">
      <c r="A76" s="16"/>
      <c r="B76" s="16" t="e">
        <v>#N/A</v>
      </c>
      <c r="C76"/>
      <c r="D76" s="7"/>
      <c r="E76" s="7"/>
      <c r="F76" s="7"/>
      <c r="G76" s="7"/>
      <c r="H76" s="2"/>
      <c r="I76" s="120">
        <v>35370</v>
      </c>
      <c r="J76" s="131">
        <v>82.5</v>
      </c>
      <c r="K76" s="120">
        <v>31107</v>
      </c>
      <c r="L76" s="121" t="e">
        <f t="shared" si="36"/>
        <v>#N/A</v>
      </c>
    </row>
    <row r="77" spans="1:12" x14ac:dyDescent="0.25">
      <c r="A77" s="16"/>
      <c r="B77" s="16" t="e">
        <v>#N/A</v>
      </c>
      <c r="C77"/>
      <c r="D77" s="7"/>
      <c r="E77" s="7"/>
      <c r="F77" s="7"/>
      <c r="G77" s="7"/>
      <c r="H77" s="2"/>
      <c r="I77" s="120">
        <v>35462</v>
      </c>
      <c r="J77" s="131">
        <v>81.3</v>
      </c>
      <c r="K77" s="120">
        <v>31138</v>
      </c>
      <c r="L77" s="121" t="e">
        <f t="shared" si="36"/>
        <v>#N/A</v>
      </c>
    </row>
    <row r="78" spans="1:12" x14ac:dyDescent="0.25">
      <c r="A78" s="17">
        <v>31168</v>
      </c>
      <c r="B78" s="16">
        <v>68.599999999999994</v>
      </c>
      <c r="C78" s="77">
        <f>(B78/(AVERAGE(B$483:B$492))*100)</f>
        <v>30.084420567920183</v>
      </c>
      <c r="D78" s="77">
        <f t="shared" ref="D78" si="41">(C78-C75)/C75*100</f>
        <v>13.576158940397354</v>
      </c>
      <c r="E78" s="77">
        <f t="shared" ref="E78" si="42">(C78-C66)/C66*100</f>
        <v>70.223325062034775</v>
      </c>
      <c r="F78" s="77"/>
      <c r="G78" s="77"/>
      <c r="H78" s="2"/>
      <c r="I78" s="120">
        <v>35551</v>
      </c>
      <c r="J78" s="131">
        <v>82.8</v>
      </c>
      <c r="K78" s="120">
        <v>31168</v>
      </c>
      <c r="L78" s="121">
        <f t="shared" si="36"/>
        <v>68.599999999999994</v>
      </c>
    </row>
    <row r="79" spans="1:12" x14ac:dyDescent="0.25">
      <c r="A79" s="17"/>
      <c r="B79" s="16" t="e">
        <v>#N/A</v>
      </c>
      <c r="C79"/>
      <c r="D79" s="7"/>
      <c r="E79" s="7"/>
      <c r="F79" s="7"/>
      <c r="G79" s="7"/>
      <c r="H79" s="2"/>
      <c r="I79" s="120">
        <v>35643</v>
      </c>
      <c r="J79" s="131">
        <v>84.9</v>
      </c>
      <c r="K79" s="120">
        <v>31199</v>
      </c>
      <c r="L79" s="121" t="e">
        <f t="shared" si="36"/>
        <v>#N/A</v>
      </c>
    </row>
    <row r="80" spans="1:12" x14ac:dyDescent="0.25">
      <c r="A80" s="17"/>
      <c r="B80" s="16" t="e">
        <v>#N/A</v>
      </c>
      <c r="C80"/>
      <c r="D80" s="7"/>
      <c r="E80" s="7"/>
      <c r="F80" s="7"/>
      <c r="G80" s="7"/>
      <c r="H80" s="2"/>
      <c r="I80" s="120">
        <v>35735</v>
      </c>
      <c r="J80" s="131">
        <v>90.4</v>
      </c>
      <c r="K80" s="120">
        <v>31229</v>
      </c>
      <c r="L80" s="121" t="e">
        <f t="shared" si="36"/>
        <v>#N/A</v>
      </c>
    </row>
    <row r="81" spans="1:12" x14ac:dyDescent="0.25">
      <c r="A81" s="17">
        <v>31260</v>
      </c>
      <c r="B81" s="16">
        <v>67.2</v>
      </c>
      <c r="C81" s="77">
        <f>(B81/(AVERAGE(B$483:B$492))*100)</f>
        <v>29.470452801227935</v>
      </c>
      <c r="D81" s="77">
        <f t="shared" ref="D81" si="43">(C81-C78)/C78*100</f>
        <v>-2.0408163265306105</v>
      </c>
      <c r="E81" s="77">
        <f t="shared" ref="E81" si="44">(C81-C69)/C69*100</f>
        <v>38.556701030927833</v>
      </c>
      <c r="F81" s="77"/>
      <c r="G81" s="77"/>
      <c r="H81" s="2"/>
      <c r="I81" s="120">
        <v>35827</v>
      </c>
      <c r="J81" s="131">
        <v>98.3</v>
      </c>
      <c r="K81" s="120">
        <v>31260</v>
      </c>
      <c r="L81" s="121">
        <f t="shared" si="36"/>
        <v>67.2</v>
      </c>
    </row>
    <row r="82" spans="1:12" x14ac:dyDescent="0.25">
      <c r="A82" s="16"/>
      <c r="B82" s="16" t="e">
        <v>#N/A</v>
      </c>
      <c r="C82"/>
      <c r="D82" s="7"/>
      <c r="E82" s="7"/>
      <c r="F82" s="7"/>
      <c r="G82" s="7"/>
      <c r="H82" s="2"/>
      <c r="I82" s="120">
        <v>35916</v>
      </c>
      <c r="J82" s="131">
        <v>104</v>
      </c>
      <c r="K82" s="120">
        <v>31291</v>
      </c>
      <c r="L82" s="121" t="e">
        <f t="shared" si="36"/>
        <v>#N/A</v>
      </c>
    </row>
    <row r="83" spans="1:12" x14ac:dyDescent="0.25">
      <c r="A83" s="16"/>
      <c r="B83" s="16" t="e">
        <v>#N/A</v>
      </c>
      <c r="C83"/>
      <c r="D83" s="7"/>
      <c r="E83" s="7"/>
      <c r="F83" s="7"/>
      <c r="G83" s="7"/>
      <c r="H83" s="2"/>
      <c r="I83" s="120">
        <v>36008</v>
      </c>
      <c r="J83" s="131">
        <v>89.8</v>
      </c>
      <c r="K83" s="120">
        <v>31321</v>
      </c>
      <c r="L83" s="121" t="e">
        <f t="shared" si="36"/>
        <v>#N/A</v>
      </c>
    </row>
    <row r="84" spans="1:12" x14ac:dyDescent="0.25">
      <c r="A84" s="17">
        <v>31352</v>
      </c>
      <c r="B84" s="16">
        <v>66.2</v>
      </c>
      <c r="C84" s="77">
        <f>(B84/(AVERAGE(B$483:B$492))*100)</f>
        <v>29.031904396447761</v>
      </c>
      <c r="D84" s="77">
        <f t="shared" ref="D84" si="45">(C84-C81)/C81*100</f>
        <v>-1.4880952380952281</v>
      </c>
      <c r="E84" s="77">
        <f t="shared" ref="E84" si="46">(C84-C72)/C72*100</f>
        <v>32.931726907630548</v>
      </c>
      <c r="F84" s="77"/>
      <c r="G84" s="77"/>
      <c r="H84" s="2"/>
      <c r="I84" s="120">
        <v>36100</v>
      </c>
      <c r="J84" s="131">
        <v>102</v>
      </c>
      <c r="K84" s="120">
        <v>31352</v>
      </c>
      <c r="L84" s="121">
        <f t="shared" si="36"/>
        <v>66.2</v>
      </c>
    </row>
    <row r="85" spans="1:12" x14ac:dyDescent="0.25">
      <c r="A85" s="17"/>
      <c r="B85" s="16" t="e">
        <v>#N/A</v>
      </c>
      <c r="C85"/>
      <c r="D85" s="7"/>
      <c r="E85" s="7"/>
      <c r="F85" s="7"/>
      <c r="G85" s="7"/>
      <c r="H85" s="2"/>
      <c r="I85" s="120">
        <v>36192</v>
      </c>
      <c r="J85" s="131">
        <v>87.2</v>
      </c>
      <c r="K85" s="120">
        <v>31382</v>
      </c>
      <c r="L85" s="121" t="e">
        <f t="shared" si="36"/>
        <v>#N/A</v>
      </c>
    </row>
    <row r="86" spans="1:12" x14ac:dyDescent="0.25">
      <c r="A86" s="17"/>
      <c r="B86" s="16" t="e">
        <v>#N/A</v>
      </c>
      <c r="C86"/>
      <c r="D86" s="7"/>
      <c r="E86" s="7"/>
      <c r="F86" s="7"/>
      <c r="G86" s="7"/>
      <c r="H86" s="2"/>
      <c r="I86" s="120">
        <v>36281</v>
      </c>
      <c r="J86" s="131">
        <v>100.2</v>
      </c>
      <c r="K86" s="120">
        <v>31413</v>
      </c>
      <c r="L86" s="121" t="e">
        <f t="shared" si="36"/>
        <v>#N/A</v>
      </c>
    </row>
    <row r="87" spans="1:12" x14ac:dyDescent="0.25">
      <c r="A87" s="17">
        <v>31444</v>
      </c>
      <c r="B87" s="16">
        <v>64.8</v>
      </c>
      <c r="C87" s="77">
        <f>(B87/(AVERAGE(B$483:B$492))*100)</f>
        <v>28.417936629755509</v>
      </c>
      <c r="D87" s="77">
        <f t="shared" ref="D87" si="47">(C87-C84)/C84*100</f>
        <v>-2.1148036253776539</v>
      </c>
      <c r="E87" s="77">
        <f t="shared" ref="E87" si="48">(C87-C75)/C75*100</f>
        <v>7.284768211920535</v>
      </c>
      <c r="F87" s="77"/>
      <c r="G87" s="77"/>
      <c r="H87" s="2"/>
      <c r="I87" s="120">
        <v>36373</v>
      </c>
      <c r="J87" s="131">
        <v>106.9</v>
      </c>
      <c r="K87" s="120">
        <v>31444</v>
      </c>
      <c r="L87" s="121">
        <f t="shared" si="36"/>
        <v>64.8</v>
      </c>
    </row>
    <row r="88" spans="1:12" x14ac:dyDescent="0.25">
      <c r="A88" s="17"/>
      <c r="B88" s="16" t="e">
        <v>#N/A</v>
      </c>
      <c r="C88"/>
      <c r="D88" s="7"/>
      <c r="E88" s="7"/>
      <c r="F88" s="7"/>
      <c r="G88" s="7"/>
      <c r="H88" s="2"/>
      <c r="I88" s="120">
        <v>36465</v>
      </c>
      <c r="J88" s="131">
        <v>109.6</v>
      </c>
      <c r="K88" s="120">
        <v>31472</v>
      </c>
      <c r="L88" s="121" t="e">
        <f t="shared" si="36"/>
        <v>#N/A</v>
      </c>
    </row>
    <row r="89" spans="1:12" x14ac:dyDescent="0.25">
      <c r="A89" s="17"/>
      <c r="B89" s="16" t="e">
        <v>#N/A</v>
      </c>
      <c r="C89"/>
      <c r="D89" s="7"/>
      <c r="E89" s="7"/>
      <c r="F89" s="7"/>
      <c r="G89" s="7"/>
      <c r="H89" s="2"/>
      <c r="I89" s="120">
        <v>36557</v>
      </c>
      <c r="J89" s="131">
        <v>118.1</v>
      </c>
      <c r="K89" s="120">
        <v>31503</v>
      </c>
      <c r="L89" s="121" t="e">
        <f t="shared" si="36"/>
        <v>#N/A</v>
      </c>
    </row>
    <row r="90" spans="1:12" x14ac:dyDescent="0.25">
      <c r="A90" s="17">
        <v>31533</v>
      </c>
      <c r="B90" s="16">
        <v>66.099999999999994</v>
      </c>
      <c r="C90" s="77">
        <f>(B90/(AVERAGE(B$483:B$492))*100)</f>
        <v>28.988049555969734</v>
      </c>
      <c r="D90" s="77">
        <f t="shared" ref="D90" si="49">(C90-C87)/C87*100</f>
        <v>2.0061728395061529</v>
      </c>
      <c r="E90" s="77">
        <f t="shared" ref="E90" si="50">(C90-C78)/C78*100</f>
        <v>-3.6443148688046816</v>
      </c>
      <c r="F90" s="77"/>
      <c r="G90" s="77"/>
      <c r="H90" s="2"/>
      <c r="I90" s="120">
        <v>36647</v>
      </c>
      <c r="J90" s="131">
        <v>115.9</v>
      </c>
      <c r="K90" s="120">
        <v>31533</v>
      </c>
      <c r="L90" s="121">
        <f t="shared" si="36"/>
        <v>66.099999999999994</v>
      </c>
    </row>
    <row r="91" spans="1:12" x14ac:dyDescent="0.25">
      <c r="A91" s="16"/>
      <c r="B91" s="16" t="e">
        <v>#N/A</v>
      </c>
      <c r="C91"/>
      <c r="D91" s="7"/>
      <c r="E91" s="7"/>
      <c r="F91" s="7"/>
      <c r="G91" s="7"/>
      <c r="H91" s="2"/>
      <c r="I91" s="120">
        <v>36739</v>
      </c>
      <c r="J91" s="131">
        <v>114.4</v>
      </c>
      <c r="K91" s="120">
        <v>31564</v>
      </c>
      <c r="L91" s="121" t="e">
        <f t="shared" si="36"/>
        <v>#N/A</v>
      </c>
    </row>
    <row r="92" spans="1:12" x14ac:dyDescent="0.25">
      <c r="A92" s="16"/>
      <c r="B92" s="16" t="e">
        <v>#N/A</v>
      </c>
      <c r="C92"/>
      <c r="D92" s="7"/>
      <c r="E92" s="7"/>
      <c r="F92" s="7"/>
      <c r="G92" s="7"/>
      <c r="H92" s="2"/>
      <c r="I92" s="120">
        <v>36831</v>
      </c>
      <c r="J92" s="131">
        <v>114.8</v>
      </c>
      <c r="K92" s="120">
        <v>31594</v>
      </c>
      <c r="L92" s="121" t="e">
        <f t="shared" si="36"/>
        <v>#N/A</v>
      </c>
    </row>
    <row r="93" spans="1:12" x14ac:dyDescent="0.25">
      <c r="A93" s="17">
        <v>31625</v>
      </c>
      <c r="B93" s="16">
        <v>61.1</v>
      </c>
      <c r="C93" s="77">
        <f>(B93/(AVERAGE(B$483:B$492))*100)</f>
        <v>26.795307532068851</v>
      </c>
      <c r="D93" s="77">
        <f t="shared" ref="D93" si="51">(C93-C90)/C90*100</f>
        <v>-7.5642965204235884</v>
      </c>
      <c r="E93" s="77">
        <f t="shared" ref="E93" si="52">(C93-C81)/C81*100</f>
        <v>-9.0773809523809579</v>
      </c>
      <c r="F93" s="77"/>
      <c r="G93" s="77"/>
      <c r="H93" s="2"/>
      <c r="I93" s="120">
        <v>36923</v>
      </c>
      <c r="J93" s="131">
        <v>99.7</v>
      </c>
      <c r="K93" s="120">
        <v>31625</v>
      </c>
      <c r="L93" s="121">
        <f t="shared" si="36"/>
        <v>61.1</v>
      </c>
    </row>
    <row r="94" spans="1:12" x14ac:dyDescent="0.25">
      <c r="A94" s="17"/>
      <c r="B94" s="16" t="e">
        <v>#N/A</v>
      </c>
      <c r="C94"/>
      <c r="D94" s="7"/>
      <c r="E94" s="7"/>
      <c r="F94" s="7"/>
      <c r="G94" s="7"/>
      <c r="H94" s="2"/>
      <c r="I94" s="120">
        <v>37012</v>
      </c>
      <c r="J94" s="131">
        <v>94</v>
      </c>
      <c r="K94" s="120">
        <v>31656</v>
      </c>
      <c r="L94" s="121" t="e">
        <f t="shared" si="36"/>
        <v>#N/A</v>
      </c>
    </row>
    <row r="95" spans="1:12" x14ac:dyDescent="0.25">
      <c r="A95" s="17"/>
      <c r="B95" s="16" t="e">
        <v>#N/A</v>
      </c>
      <c r="C95"/>
      <c r="D95" s="7"/>
      <c r="E95" s="7"/>
      <c r="F95" s="7"/>
      <c r="G95" s="7"/>
      <c r="H95" s="2"/>
      <c r="I95" s="120">
        <v>37104</v>
      </c>
      <c r="J95" s="131">
        <v>90.2</v>
      </c>
      <c r="K95" s="120">
        <v>31686</v>
      </c>
      <c r="L95" s="121" t="e">
        <f t="shared" si="36"/>
        <v>#N/A</v>
      </c>
    </row>
    <row r="96" spans="1:12" x14ac:dyDescent="0.25">
      <c r="A96" s="17">
        <v>31717</v>
      </c>
      <c r="B96" s="16">
        <v>66.3</v>
      </c>
      <c r="C96" s="77">
        <f>(B96/(AVERAGE(B$483:B$492))*100)</f>
        <v>29.075759236925773</v>
      </c>
      <c r="D96" s="77">
        <f t="shared" ref="D96" si="53">(C96-C93)/C93*100</f>
        <v>8.5106382978723367</v>
      </c>
      <c r="E96" s="77">
        <f t="shared" ref="E96" si="54">(C96-C84)/C84*100</f>
        <v>0.15105740181266944</v>
      </c>
      <c r="F96" s="77"/>
      <c r="G96" s="77"/>
      <c r="H96" s="2"/>
      <c r="I96" s="120">
        <v>37196</v>
      </c>
      <c r="J96" s="131">
        <v>88.5</v>
      </c>
      <c r="K96" s="120">
        <v>31717</v>
      </c>
      <c r="L96" s="121">
        <f t="shared" si="36"/>
        <v>66.3</v>
      </c>
    </row>
    <row r="97" spans="1:12" x14ac:dyDescent="0.25">
      <c r="A97" s="16"/>
      <c r="B97" s="16" t="e">
        <v>#N/A</v>
      </c>
      <c r="C97"/>
      <c r="D97" s="7"/>
      <c r="E97" s="7"/>
      <c r="F97" s="7"/>
      <c r="G97" s="7"/>
      <c r="H97" s="2"/>
      <c r="I97" s="120">
        <v>37288</v>
      </c>
      <c r="J97" s="131">
        <v>90.5</v>
      </c>
      <c r="K97" s="120">
        <v>31747</v>
      </c>
      <c r="L97" s="121" t="e">
        <f t="shared" si="36"/>
        <v>#N/A</v>
      </c>
    </row>
    <row r="98" spans="1:12" x14ac:dyDescent="0.25">
      <c r="A98" s="16"/>
      <c r="B98" s="16" t="e">
        <v>#N/A</v>
      </c>
      <c r="C98"/>
      <c r="D98" s="7"/>
      <c r="E98" s="7"/>
      <c r="F98" s="7"/>
      <c r="G98" s="7"/>
      <c r="H98" s="2"/>
      <c r="I98" s="120">
        <v>37377</v>
      </c>
      <c r="J98" s="131">
        <v>96.2</v>
      </c>
      <c r="K98" s="120">
        <v>31778</v>
      </c>
      <c r="L98" s="121" t="e">
        <f t="shared" si="36"/>
        <v>#N/A</v>
      </c>
    </row>
    <row r="99" spans="1:12" x14ac:dyDescent="0.25">
      <c r="A99" s="17">
        <v>31809</v>
      </c>
      <c r="B99" s="16">
        <v>69.5</v>
      </c>
      <c r="C99" s="77">
        <f>(B99/(AVERAGE(B$483:B$492))*100)</f>
        <v>30.479114132222346</v>
      </c>
      <c r="D99" s="77">
        <f t="shared" ref="D99" si="55">(C99-C96)/C96*100</f>
        <v>4.8265460030166079</v>
      </c>
      <c r="E99" s="77">
        <f t="shared" ref="E99" si="56">(C99-C87)/C87*100</f>
        <v>7.2530864197530933</v>
      </c>
      <c r="F99" s="77"/>
      <c r="G99" s="77"/>
      <c r="H99" s="2"/>
      <c r="I99" s="120">
        <v>37469</v>
      </c>
      <c r="J99" s="131">
        <v>103</v>
      </c>
      <c r="K99" s="120">
        <v>31809</v>
      </c>
      <c r="L99" s="121">
        <f t="shared" si="36"/>
        <v>69.5</v>
      </c>
    </row>
    <row r="100" spans="1:12" x14ac:dyDescent="0.25">
      <c r="A100" s="17"/>
      <c r="B100" s="16" t="e">
        <v>#N/A</v>
      </c>
      <c r="C100"/>
      <c r="D100" s="7"/>
      <c r="E100" s="7"/>
      <c r="F100" s="7"/>
      <c r="G100" s="7"/>
      <c r="H100" s="2"/>
      <c r="I100" s="120">
        <v>37561</v>
      </c>
      <c r="J100" s="131">
        <v>97.6</v>
      </c>
      <c r="K100" s="120">
        <v>31837</v>
      </c>
      <c r="L100" s="121" t="e">
        <f t="shared" si="36"/>
        <v>#N/A</v>
      </c>
    </row>
    <row r="101" spans="1:12" x14ac:dyDescent="0.25">
      <c r="A101" s="17"/>
      <c r="B101" s="16" t="e">
        <v>#N/A</v>
      </c>
      <c r="C101"/>
      <c r="D101" s="7"/>
      <c r="E101" s="7"/>
      <c r="F101" s="7"/>
      <c r="G101" s="7"/>
      <c r="H101" s="2"/>
      <c r="I101" s="120">
        <v>37653</v>
      </c>
      <c r="J101" s="131">
        <v>109.7</v>
      </c>
      <c r="K101" s="120">
        <v>31868</v>
      </c>
      <c r="L101" s="121" t="e">
        <f t="shared" si="36"/>
        <v>#N/A</v>
      </c>
    </row>
    <row r="102" spans="1:12" x14ac:dyDescent="0.25">
      <c r="A102" s="17">
        <v>31898</v>
      </c>
      <c r="B102" s="16">
        <v>66.900000000000006</v>
      </c>
      <c r="C102" s="77">
        <f>(B102/(AVERAGE(B$483:B$492))*100)</f>
        <v>29.338888279793885</v>
      </c>
      <c r="D102" s="77">
        <f t="shared" ref="D102" si="57">(C102-C99)/C99*100</f>
        <v>-3.7410071942446019</v>
      </c>
      <c r="E102" s="77">
        <f t="shared" ref="E102" si="58">(C102-C90)/C90*100</f>
        <v>1.210287443267805</v>
      </c>
      <c r="F102" s="77"/>
      <c r="G102" s="77"/>
      <c r="H102" s="2"/>
      <c r="I102" s="120">
        <v>37742</v>
      </c>
      <c r="J102" s="131">
        <v>104.6</v>
      </c>
      <c r="K102" s="120">
        <v>31898</v>
      </c>
      <c r="L102" s="121">
        <f t="shared" si="36"/>
        <v>66.900000000000006</v>
      </c>
    </row>
    <row r="103" spans="1:12" x14ac:dyDescent="0.25">
      <c r="A103" s="17"/>
      <c r="B103" s="16" t="e">
        <v>#N/A</v>
      </c>
      <c r="C103"/>
      <c r="D103" s="7"/>
      <c r="E103" s="7"/>
      <c r="F103" s="7"/>
      <c r="G103" s="7"/>
      <c r="H103" s="2"/>
      <c r="I103" s="120">
        <v>37834</v>
      </c>
      <c r="J103" s="131">
        <v>104.1</v>
      </c>
      <c r="K103" s="120">
        <v>31929</v>
      </c>
      <c r="L103" s="121" t="e">
        <f t="shared" si="36"/>
        <v>#N/A</v>
      </c>
    </row>
    <row r="104" spans="1:12" x14ac:dyDescent="0.25">
      <c r="A104" s="17"/>
      <c r="B104" s="16" t="e">
        <v>#N/A</v>
      </c>
      <c r="C104"/>
      <c r="D104" s="7"/>
      <c r="E104" s="7"/>
      <c r="F104" s="7"/>
      <c r="G104" s="7"/>
      <c r="H104" s="2"/>
      <c r="I104" s="120">
        <v>37926</v>
      </c>
      <c r="J104" s="131">
        <v>107.5</v>
      </c>
      <c r="K104" s="120">
        <v>31959</v>
      </c>
      <c r="L104" s="121" t="e">
        <f t="shared" si="36"/>
        <v>#N/A</v>
      </c>
    </row>
    <row r="105" spans="1:12" x14ac:dyDescent="0.25">
      <c r="A105" s="17">
        <v>31990</v>
      </c>
      <c r="B105" s="16">
        <v>70.099999999999994</v>
      </c>
      <c r="C105" s="77">
        <f>(B105/(AVERAGE(B$483:B$492))*100)</f>
        <v>30.742243175090444</v>
      </c>
      <c r="D105" s="77">
        <f t="shared" ref="D105" si="59">(C105-C102)/C102*100</f>
        <v>4.7832585949177551</v>
      </c>
      <c r="E105" s="77">
        <f t="shared" ref="E105" si="60">(C105-C93)/C93*100</f>
        <v>14.729950900163647</v>
      </c>
      <c r="F105" s="77"/>
      <c r="G105" s="77"/>
      <c r="H105" s="2"/>
      <c r="I105" s="120">
        <v>38018</v>
      </c>
      <c r="J105" s="131">
        <v>103.8</v>
      </c>
      <c r="K105" s="120">
        <v>31990</v>
      </c>
      <c r="L105" s="121">
        <f t="shared" si="36"/>
        <v>70.099999999999994</v>
      </c>
    </row>
    <row r="106" spans="1:12" x14ac:dyDescent="0.25">
      <c r="A106" s="16"/>
      <c r="B106" s="16" t="e">
        <v>#N/A</v>
      </c>
      <c r="C106"/>
      <c r="D106" s="7"/>
      <c r="E106" s="7"/>
      <c r="F106" s="7"/>
      <c r="G106" s="7"/>
      <c r="H106" s="2"/>
      <c r="I106" s="120">
        <v>38108</v>
      </c>
      <c r="J106" s="131">
        <v>127.1</v>
      </c>
      <c r="K106" s="120">
        <v>32021</v>
      </c>
      <c r="L106" s="121" t="e">
        <f t="shared" si="36"/>
        <v>#N/A</v>
      </c>
    </row>
    <row r="107" spans="1:12" x14ac:dyDescent="0.25">
      <c r="A107" s="16"/>
      <c r="B107" s="16" t="e">
        <v>#N/A</v>
      </c>
      <c r="C107"/>
      <c r="D107" s="7"/>
      <c r="E107" s="7"/>
      <c r="F107" s="7"/>
      <c r="G107" s="7"/>
      <c r="H107" s="2"/>
      <c r="I107" s="120">
        <v>38200</v>
      </c>
      <c r="J107" s="131">
        <v>124.6</v>
      </c>
      <c r="K107" s="120">
        <v>32051</v>
      </c>
      <c r="L107" s="121" t="e">
        <f t="shared" si="36"/>
        <v>#N/A</v>
      </c>
    </row>
    <row r="108" spans="1:12" x14ac:dyDescent="0.25">
      <c r="A108" s="17">
        <v>32082</v>
      </c>
      <c r="B108" s="16">
        <v>66.900000000000006</v>
      </c>
      <c r="C108" s="77">
        <f>(B108/(AVERAGE(B$483:B$492))*100)</f>
        <v>29.338888279793885</v>
      </c>
      <c r="D108" s="77">
        <f t="shared" ref="D108" si="61">(C108-C105)/C105*100</f>
        <v>-4.5649072753209401</v>
      </c>
      <c r="E108" s="77">
        <f t="shared" ref="E108" si="62">(C108-C96)/C96*100</f>
        <v>0.90497737556562929</v>
      </c>
      <c r="F108" s="77"/>
      <c r="G108" s="77"/>
      <c r="H108" s="2"/>
      <c r="I108" s="120">
        <v>38292</v>
      </c>
      <c r="J108" s="131">
        <v>139.19999999999999</v>
      </c>
      <c r="K108" s="120">
        <v>32082</v>
      </c>
      <c r="L108" s="121">
        <f t="shared" si="36"/>
        <v>66.900000000000006</v>
      </c>
    </row>
    <row r="109" spans="1:12" x14ac:dyDescent="0.25">
      <c r="A109" s="16"/>
      <c r="B109" s="16" t="e">
        <v>#N/A</v>
      </c>
      <c r="C109"/>
      <c r="D109" s="7"/>
      <c r="E109" s="7"/>
      <c r="F109" s="7"/>
      <c r="G109" s="7"/>
      <c r="H109" s="2"/>
      <c r="I109" s="120">
        <v>38384</v>
      </c>
      <c r="J109" s="131">
        <v>146.19999999999999</v>
      </c>
      <c r="K109" s="120">
        <v>32112</v>
      </c>
      <c r="L109" s="121" t="e">
        <f t="shared" si="36"/>
        <v>#N/A</v>
      </c>
    </row>
    <row r="110" spans="1:12" x14ac:dyDescent="0.25">
      <c r="A110" s="16"/>
      <c r="B110" s="16" t="e">
        <v>#N/A</v>
      </c>
      <c r="C110"/>
      <c r="D110" s="7"/>
      <c r="E110" s="7"/>
      <c r="F110" s="7"/>
      <c r="G110" s="7"/>
      <c r="H110" s="2"/>
      <c r="I110" s="120">
        <v>38473</v>
      </c>
      <c r="J110" s="131">
        <v>140.9</v>
      </c>
      <c r="K110" s="120">
        <v>32143</v>
      </c>
      <c r="L110" s="121" t="e">
        <f t="shared" si="36"/>
        <v>#N/A</v>
      </c>
    </row>
    <row r="111" spans="1:12" x14ac:dyDescent="0.25">
      <c r="A111" s="17">
        <v>32174</v>
      </c>
      <c r="B111" s="16">
        <v>70.2</v>
      </c>
      <c r="C111" s="77">
        <f>(B111/(AVERAGE(B$483:B$492))*100)</f>
        <v>30.78609801556847</v>
      </c>
      <c r="D111" s="77">
        <f t="shared" ref="D111" si="63">(C111-C108)/C108*100</f>
        <v>4.9327354260089651</v>
      </c>
      <c r="E111" s="77">
        <f t="shared" ref="E111" si="64">(C111-C99)/C99*100</f>
        <v>1.0071942446043156</v>
      </c>
      <c r="F111" s="77"/>
      <c r="G111" s="77"/>
      <c r="H111" s="2"/>
      <c r="I111" s="120">
        <v>38565</v>
      </c>
      <c r="J111" s="131">
        <v>139</v>
      </c>
      <c r="K111" s="120">
        <v>32174</v>
      </c>
      <c r="L111" s="121">
        <f t="shared" si="36"/>
        <v>70.2</v>
      </c>
    </row>
    <row r="112" spans="1:12" x14ac:dyDescent="0.25">
      <c r="A112" s="17"/>
      <c r="B112" s="16" t="e">
        <v>#N/A</v>
      </c>
      <c r="C112"/>
      <c r="D112" s="7"/>
      <c r="E112" s="7"/>
      <c r="F112" s="7"/>
      <c r="G112" s="7"/>
      <c r="H112" s="2"/>
      <c r="I112" s="120">
        <v>38657</v>
      </c>
      <c r="J112" s="131">
        <v>134.1</v>
      </c>
      <c r="K112" s="120">
        <v>32203</v>
      </c>
      <c r="L112" s="121" t="e">
        <f t="shared" si="36"/>
        <v>#N/A</v>
      </c>
    </row>
    <row r="113" spans="1:12" x14ac:dyDescent="0.25">
      <c r="A113" s="17"/>
      <c r="B113" s="16" t="e">
        <v>#N/A</v>
      </c>
      <c r="C113"/>
      <c r="D113" s="7"/>
      <c r="E113" s="7"/>
      <c r="F113" s="7"/>
      <c r="G113" s="7"/>
      <c r="H113" s="2"/>
      <c r="I113" s="120">
        <v>38749</v>
      </c>
      <c r="J113" s="131">
        <v>144.30000000000001</v>
      </c>
      <c r="K113" s="120">
        <v>32234</v>
      </c>
      <c r="L113" s="121" t="e">
        <f t="shared" si="36"/>
        <v>#N/A</v>
      </c>
    </row>
    <row r="114" spans="1:12" x14ac:dyDescent="0.25">
      <c r="A114" s="17">
        <v>32264</v>
      </c>
      <c r="B114" s="16">
        <v>74.400000000000006</v>
      </c>
      <c r="C114" s="77">
        <f>(B114/(AVERAGE(B$483:B$492))*100)</f>
        <v>32.628001315645214</v>
      </c>
      <c r="D114" s="77">
        <f t="shared" ref="D114" si="65">(C114-C111)/C111*100</f>
        <v>5.9829059829059767</v>
      </c>
      <c r="E114" s="77">
        <f t="shared" ref="E114" si="66">(C114-C102)/C102*100</f>
        <v>11.210762331838554</v>
      </c>
      <c r="F114" s="77"/>
      <c r="G114" s="77"/>
      <c r="H114" s="2"/>
      <c r="I114" s="120">
        <v>38838</v>
      </c>
      <c r="J114" s="131">
        <v>154.1</v>
      </c>
      <c r="K114" s="120">
        <v>32264</v>
      </c>
      <c r="L114" s="121">
        <f t="shared" si="36"/>
        <v>74.400000000000006</v>
      </c>
    </row>
    <row r="115" spans="1:12" x14ac:dyDescent="0.25">
      <c r="A115" s="17"/>
      <c r="B115" s="16" t="e">
        <v>#N/A</v>
      </c>
      <c r="C115"/>
      <c r="D115" s="7"/>
      <c r="E115" s="7"/>
      <c r="F115" s="7"/>
      <c r="G115" s="7"/>
      <c r="H115" s="2"/>
      <c r="I115" s="120">
        <v>38930</v>
      </c>
      <c r="J115" s="131">
        <v>154.9</v>
      </c>
      <c r="K115" s="120">
        <v>32295</v>
      </c>
      <c r="L115" s="121" t="e">
        <f t="shared" si="36"/>
        <v>#N/A</v>
      </c>
    </row>
    <row r="116" spans="1:12" x14ac:dyDescent="0.25">
      <c r="A116" s="17"/>
      <c r="B116" s="16" t="e">
        <v>#N/A</v>
      </c>
      <c r="C116"/>
      <c r="D116" s="7"/>
      <c r="E116" s="7"/>
      <c r="F116" s="7"/>
      <c r="G116" s="7"/>
      <c r="H116" s="2"/>
      <c r="I116" s="120">
        <v>39022</v>
      </c>
      <c r="J116" s="131">
        <v>162.1</v>
      </c>
      <c r="K116" s="120">
        <v>32325</v>
      </c>
      <c r="L116" s="121" t="e">
        <f t="shared" si="36"/>
        <v>#N/A</v>
      </c>
    </row>
    <row r="117" spans="1:12" x14ac:dyDescent="0.25">
      <c r="A117" s="17">
        <v>32356</v>
      </c>
      <c r="B117" s="16">
        <v>80.8</v>
      </c>
      <c r="C117" s="77">
        <f>(B117/(AVERAGE(B$483:B$492))*100)</f>
        <v>35.434711106238346</v>
      </c>
      <c r="D117" s="77">
        <f t="shared" ref="D117" si="67">(C117-C114)/C114*100</f>
        <v>8.6021505376343939</v>
      </c>
      <c r="E117" s="77">
        <f t="shared" ref="E117" si="68">(C117-C105)/C105*100</f>
        <v>15.263908701854504</v>
      </c>
      <c r="F117" s="77"/>
      <c r="G117" s="77"/>
      <c r="H117" s="2"/>
      <c r="I117" s="120">
        <v>39114</v>
      </c>
      <c r="J117" s="131">
        <v>160.80000000000001</v>
      </c>
      <c r="K117" s="120">
        <v>32356</v>
      </c>
      <c r="L117" s="121">
        <f t="shared" si="36"/>
        <v>80.8</v>
      </c>
    </row>
    <row r="118" spans="1:12" x14ac:dyDescent="0.25">
      <c r="A118" s="16"/>
      <c r="B118" s="16" t="e">
        <v>#N/A</v>
      </c>
      <c r="C118"/>
      <c r="D118" s="7"/>
      <c r="E118" s="7"/>
      <c r="F118" s="7"/>
      <c r="G118" s="7"/>
      <c r="H118" s="2"/>
      <c r="I118" s="120">
        <v>39203</v>
      </c>
      <c r="J118" s="131">
        <v>168.6</v>
      </c>
      <c r="K118" s="120">
        <v>32387</v>
      </c>
      <c r="L118" s="121" t="e">
        <f t="shared" si="36"/>
        <v>#N/A</v>
      </c>
    </row>
    <row r="119" spans="1:12" x14ac:dyDescent="0.25">
      <c r="A119" s="16"/>
      <c r="B119" s="16" t="e">
        <v>#N/A</v>
      </c>
      <c r="C119"/>
      <c r="D119" s="7"/>
      <c r="E119" s="7"/>
      <c r="F119" s="7"/>
      <c r="G119" s="7"/>
      <c r="H119" s="2"/>
      <c r="I119" s="120">
        <v>39295</v>
      </c>
      <c r="J119" s="131">
        <v>173.3</v>
      </c>
      <c r="K119" s="120">
        <v>32417</v>
      </c>
      <c r="L119" s="121" t="e">
        <f t="shared" si="36"/>
        <v>#N/A</v>
      </c>
    </row>
    <row r="120" spans="1:12" x14ac:dyDescent="0.25">
      <c r="A120" s="17">
        <v>32448</v>
      </c>
      <c r="B120" s="16">
        <v>85.1</v>
      </c>
      <c r="C120" s="77">
        <f>(B120/(AVERAGE(B$483:B$492))*100)</f>
        <v>37.32046924679311</v>
      </c>
      <c r="D120" s="77">
        <f t="shared" ref="D120" si="69">(C120-C117)/C117*100</f>
        <v>5.3217821782178216</v>
      </c>
      <c r="E120" s="77">
        <f t="shared" ref="E120" si="70">(C120-C108)/C108*100</f>
        <v>27.20478325859489</v>
      </c>
      <c r="F120" s="77"/>
      <c r="G120" s="77"/>
      <c r="H120" s="2"/>
      <c r="I120" s="120">
        <v>39387</v>
      </c>
      <c r="J120" s="131">
        <v>183.3</v>
      </c>
      <c r="K120" s="120">
        <v>32448</v>
      </c>
      <c r="L120" s="121">
        <f t="shared" si="36"/>
        <v>85.1</v>
      </c>
    </row>
    <row r="121" spans="1:12" x14ac:dyDescent="0.25">
      <c r="A121" s="16"/>
      <c r="B121" s="16" t="e">
        <v>#N/A</v>
      </c>
      <c r="C121"/>
      <c r="D121" s="7"/>
      <c r="E121" s="7"/>
      <c r="F121" s="7"/>
      <c r="G121" s="7"/>
      <c r="H121" s="2"/>
      <c r="I121" s="120">
        <v>39479</v>
      </c>
      <c r="J121" s="131">
        <v>178.2</v>
      </c>
      <c r="K121" s="120">
        <v>32478</v>
      </c>
      <c r="L121" s="121" t="e">
        <f t="shared" si="36"/>
        <v>#N/A</v>
      </c>
    </row>
    <row r="122" spans="1:12" x14ac:dyDescent="0.25">
      <c r="A122" s="16"/>
      <c r="B122" s="16" t="e">
        <v>#N/A</v>
      </c>
      <c r="C122"/>
      <c r="D122" s="7"/>
      <c r="E122" s="7"/>
      <c r="F122" s="7"/>
      <c r="G122" s="7"/>
      <c r="H122" s="2"/>
      <c r="I122" s="120">
        <v>39569</v>
      </c>
      <c r="J122" s="131">
        <v>184.5</v>
      </c>
      <c r="K122" s="120">
        <v>32509</v>
      </c>
      <c r="L122" s="121" t="e">
        <f t="shared" si="36"/>
        <v>#N/A</v>
      </c>
    </row>
    <row r="123" spans="1:12" x14ac:dyDescent="0.25">
      <c r="A123" s="17">
        <v>32540</v>
      </c>
      <c r="B123" s="16">
        <v>84.7</v>
      </c>
      <c r="C123" s="77">
        <f>(B123/(AVERAGE(B$483:B$492))*100)</f>
        <v>37.14504988488104</v>
      </c>
      <c r="D123" s="77">
        <f t="shared" ref="D123" si="71">(C123-C120)/C120*100</f>
        <v>-0.47003525264394513</v>
      </c>
      <c r="E123" s="77">
        <f t="shared" ref="E123" si="72">(C123-C111)/C111*100</f>
        <v>20.655270655270634</v>
      </c>
      <c r="F123" s="77"/>
      <c r="G123" s="77"/>
      <c r="H123" s="2"/>
      <c r="I123" s="120">
        <v>39661</v>
      </c>
      <c r="J123" s="131"/>
      <c r="K123" s="120">
        <v>32540</v>
      </c>
      <c r="L123" s="121">
        <f t="shared" si="36"/>
        <v>84.7</v>
      </c>
    </row>
    <row r="124" spans="1:12" x14ac:dyDescent="0.25">
      <c r="A124" s="17"/>
      <c r="B124" s="16" t="e">
        <v>#N/A</v>
      </c>
      <c r="C124"/>
      <c r="D124" s="7"/>
      <c r="E124" s="7"/>
      <c r="F124" s="7"/>
      <c r="G124" s="7"/>
      <c r="H124" s="2"/>
      <c r="I124" s="120">
        <v>39753</v>
      </c>
      <c r="J124" s="131"/>
      <c r="K124" s="120">
        <v>32568</v>
      </c>
      <c r="L124" s="121" t="e">
        <f t="shared" si="36"/>
        <v>#N/A</v>
      </c>
    </row>
    <row r="125" spans="1:12" x14ac:dyDescent="0.25">
      <c r="A125" s="17"/>
      <c r="B125" s="16" t="e">
        <v>#N/A</v>
      </c>
      <c r="C125"/>
      <c r="D125" s="7"/>
      <c r="E125" s="7"/>
      <c r="F125" s="7"/>
      <c r="G125" s="7"/>
      <c r="H125" s="2"/>
      <c r="I125" s="120">
        <v>39845</v>
      </c>
      <c r="J125" s="131"/>
      <c r="K125" s="120">
        <v>32599</v>
      </c>
      <c r="L125" s="121" t="e">
        <f t="shared" si="36"/>
        <v>#N/A</v>
      </c>
    </row>
    <row r="126" spans="1:12" x14ac:dyDescent="0.25">
      <c r="A126" s="17">
        <v>32629</v>
      </c>
      <c r="B126" s="16">
        <v>93.7</v>
      </c>
      <c r="C126" s="77">
        <f>(B126/(AVERAGE(B$483:B$492))*100)</f>
        <v>41.091985527902644</v>
      </c>
      <c r="D126" s="77">
        <f t="shared" ref="D126" si="73">(C126-C123)/C123*100</f>
        <v>10.625737898465186</v>
      </c>
      <c r="E126" s="77">
        <f t="shared" ref="E126" si="74">(C126-C114)/C114*100</f>
        <v>25.940860215053767</v>
      </c>
      <c r="F126" s="77"/>
      <c r="G126" s="77"/>
      <c r="H126" s="2"/>
      <c r="I126" s="120">
        <v>39934</v>
      </c>
      <c r="J126" s="131"/>
      <c r="K126" s="120">
        <v>32629</v>
      </c>
      <c r="L126" s="121">
        <f t="shared" si="36"/>
        <v>93.7</v>
      </c>
    </row>
    <row r="127" spans="1:12" x14ac:dyDescent="0.25">
      <c r="A127" s="17"/>
      <c r="B127" s="16" t="e">
        <v>#N/A</v>
      </c>
      <c r="C127"/>
      <c r="D127" s="7"/>
      <c r="E127" s="7"/>
      <c r="F127" s="7"/>
      <c r="G127" s="7"/>
      <c r="H127" s="2"/>
      <c r="I127" s="120">
        <v>40026</v>
      </c>
      <c r="J127" s="131"/>
      <c r="K127" s="120">
        <v>32660</v>
      </c>
      <c r="L127" s="121" t="e">
        <f t="shared" si="36"/>
        <v>#N/A</v>
      </c>
    </row>
    <row r="128" spans="1:12" x14ac:dyDescent="0.25">
      <c r="A128" s="17"/>
      <c r="B128" s="16" t="e">
        <v>#N/A</v>
      </c>
      <c r="C128"/>
      <c r="D128" s="7"/>
      <c r="E128" s="7"/>
      <c r="F128" s="7"/>
      <c r="G128" s="7"/>
      <c r="H128" s="2"/>
      <c r="I128" s="120">
        <v>40118</v>
      </c>
      <c r="J128" s="131">
        <v>148.9</v>
      </c>
      <c r="K128" s="120">
        <v>32690</v>
      </c>
      <c r="L128" s="121" t="e">
        <f t="shared" si="36"/>
        <v>#N/A</v>
      </c>
    </row>
    <row r="129" spans="1:12" x14ac:dyDescent="0.25">
      <c r="A129" s="17">
        <v>32721</v>
      </c>
      <c r="B129" s="16">
        <v>76.599999999999994</v>
      </c>
      <c r="C129" s="77">
        <f>(B129/(AVERAGE(B$483:B$492))*100)</f>
        <v>33.592807806161602</v>
      </c>
      <c r="D129" s="77">
        <f t="shared" ref="D129" si="75">(C129-C126)/C126*100</f>
        <v>-18.249733191035229</v>
      </c>
      <c r="E129" s="77">
        <f t="shared" ref="E129" si="76">(C129-C117)/C117*100</f>
        <v>-5.1980198019801938</v>
      </c>
      <c r="F129" s="77"/>
      <c r="G129" s="77"/>
      <c r="H129" s="2"/>
      <c r="I129" s="120">
        <v>40210</v>
      </c>
      <c r="J129" s="131">
        <v>168.4</v>
      </c>
      <c r="K129" s="120">
        <v>32721</v>
      </c>
      <c r="L129" s="121">
        <f t="shared" si="36"/>
        <v>76.599999999999994</v>
      </c>
    </row>
    <row r="130" spans="1:12" x14ac:dyDescent="0.25">
      <c r="A130" s="16"/>
      <c r="B130" s="16" t="e">
        <v>#N/A</v>
      </c>
      <c r="C130"/>
      <c r="D130" s="7"/>
      <c r="E130" s="7"/>
      <c r="F130" s="7"/>
      <c r="G130" s="7"/>
      <c r="H130" s="2"/>
      <c r="I130" s="120">
        <v>40299</v>
      </c>
      <c r="J130" s="131">
        <v>170.3</v>
      </c>
      <c r="K130" s="120">
        <v>32752</v>
      </c>
      <c r="L130" s="121" t="e">
        <f t="shared" si="36"/>
        <v>#N/A</v>
      </c>
    </row>
    <row r="131" spans="1:12" x14ac:dyDescent="0.25">
      <c r="A131" s="16"/>
      <c r="B131" s="16" t="e">
        <v>#N/A</v>
      </c>
      <c r="C131"/>
      <c r="D131" s="7"/>
      <c r="E131" s="7"/>
      <c r="F131" s="7"/>
      <c r="G131" s="7"/>
      <c r="H131" s="2"/>
      <c r="I131" s="120">
        <v>40391</v>
      </c>
      <c r="J131" s="131">
        <v>178.6</v>
      </c>
      <c r="K131" s="120">
        <v>32782</v>
      </c>
      <c r="L131" s="121" t="e">
        <f t="shared" si="36"/>
        <v>#N/A</v>
      </c>
    </row>
    <row r="132" spans="1:12" x14ac:dyDescent="0.25">
      <c r="A132" s="17">
        <v>32813</v>
      </c>
      <c r="B132" s="16">
        <v>79.2</v>
      </c>
      <c r="C132" s="77">
        <f>(B132/(AVERAGE(B$483:B$492))*100)</f>
        <v>34.733033658590067</v>
      </c>
      <c r="D132" s="77">
        <f t="shared" ref="D132" si="77">(C132-C129)/C129*100</f>
        <v>3.3942558746736387</v>
      </c>
      <c r="E132" s="77">
        <f t="shared" ref="E132" si="78">(C132-C120)/C120*100</f>
        <v>-6.9330199764982252</v>
      </c>
      <c r="F132" s="77"/>
      <c r="G132" s="77"/>
      <c r="H132" s="2"/>
      <c r="I132" s="120">
        <v>40483</v>
      </c>
      <c r="J132" s="131">
        <v>191.1</v>
      </c>
      <c r="K132" s="120">
        <v>32813</v>
      </c>
      <c r="L132" s="121">
        <f t="shared" si="36"/>
        <v>79.2</v>
      </c>
    </row>
    <row r="133" spans="1:12" x14ac:dyDescent="0.25">
      <c r="A133" s="16"/>
      <c r="B133" s="16" t="e">
        <v>#N/A</v>
      </c>
      <c r="C133"/>
      <c r="D133" s="7"/>
      <c r="E133" s="7"/>
      <c r="F133" s="7"/>
      <c r="G133" s="7"/>
      <c r="H133" s="2"/>
      <c r="I133" s="120">
        <v>40575</v>
      </c>
      <c r="J133" s="131">
        <v>189.4</v>
      </c>
      <c r="K133" s="120">
        <v>32843</v>
      </c>
      <c r="L133" s="121" t="e">
        <f t="shared" si="36"/>
        <v>#N/A</v>
      </c>
    </row>
    <row r="134" spans="1:12" x14ac:dyDescent="0.25">
      <c r="A134" s="16"/>
      <c r="B134" s="16" t="e">
        <v>#N/A</v>
      </c>
      <c r="C134"/>
      <c r="D134" s="7"/>
      <c r="E134" s="7"/>
      <c r="F134" s="7"/>
      <c r="G134" s="7"/>
      <c r="H134" s="2"/>
      <c r="I134" s="120">
        <v>40664</v>
      </c>
      <c r="J134" s="131">
        <v>187.3</v>
      </c>
      <c r="K134" s="120">
        <v>32874</v>
      </c>
      <c r="L134" s="121" t="e">
        <f t="shared" si="36"/>
        <v>#N/A</v>
      </c>
    </row>
    <row r="135" spans="1:12" x14ac:dyDescent="0.25">
      <c r="A135" s="17">
        <v>32905</v>
      </c>
      <c r="B135" s="16">
        <v>71.900000000000006</v>
      </c>
      <c r="C135" s="77">
        <f>(B135/(AVERAGE(B$483:B$492))*100)</f>
        <v>31.531630303694776</v>
      </c>
      <c r="D135" s="77">
        <f t="shared" ref="D135" si="79">(C135-C132)/C132*100</f>
        <v>-9.217171717171702</v>
      </c>
      <c r="E135" s="77">
        <f t="shared" ref="E135" si="80">(C135-C123)/C123*100</f>
        <v>-15.112160566705999</v>
      </c>
      <c r="F135" s="77"/>
      <c r="G135" s="77"/>
      <c r="H135" s="2"/>
      <c r="I135" s="120">
        <v>40756</v>
      </c>
      <c r="J135" s="131">
        <v>183.4</v>
      </c>
      <c r="K135" s="120">
        <v>32905</v>
      </c>
      <c r="L135" s="121">
        <f t="shared" ref="L135:L198" si="81">_xlfn.XLOOKUP(K135,I$6:I$190,J$6:J$190)</f>
        <v>71.900000000000006</v>
      </c>
    </row>
    <row r="136" spans="1:12" x14ac:dyDescent="0.25">
      <c r="A136" s="17"/>
      <c r="B136" s="16" t="e">
        <v>#N/A</v>
      </c>
      <c r="C136"/>
      <c r="D136" s="7"/>
      <c r="E136" s="7"/>
      <c r="F136" s="7"/>
      <c r="G136" s="7"/>
      <c r="H136" s="2"/>
      <c r="I136" s="120">
        <v>40848</v>
      </c>
      <c r="J136" s="131">
        <v>179.3</v>
      </c>
      <c r="K136" s="120">
        <v>32933</v>
      </c>
      <c r="L136" s="121" t="e">
        <f t="shared" si="81"/>
        <v>#N/A</v>
      </c>
    </row>
    <row r="137" spans="1:12" x14ac:dyDescent="0.25">
      <c r="A137" s="17"/>
      <c r="B137" s="16" t="e">
        <v>#N/A</v>
      </c>
      <c r="C137"/>
      <c r="D137" s="7"/>
      <c r="E137" s="7"/>
      <c r="F137" s="7"/>
      <c r="G137" s="7"/>
      <c r="H137" s="2"/>
      <c r="I137" s="120">
        <v>40940</v>
      </c>
      <c r="J137" s="131">
        <v>181.8</v>
      </c>
      <c r="K137" s="120">
        <v>32964</v>
      </c>
      <c r="L137" s="121" t="e">
        <f t="shared" si="81"/>
        <v>#N/A</v>
      </c>
    </row>
    <row r="138" spans="1:12" x14ac:dyDescent="0.25">
      <c r="A138" s="17">
        <v>32994</v>
      </c>
      <c r="B138" s="16">
        <v>64</v>
      </c>
      <c r="C138" s="77">
        <f>(B138/(AVERAGE(B$483:B$492))*100)</f>
        <v>28.067097905931366</v>
      </c>
      <c r="D138" s="77">
        <f t="shared" ref="D138" si="82">(C138-C135)/C135*100</f>
        <v>-10.987482614742717</v>
      </c>
      <c r="E138" s="77">
        <f t="shared" ref="E138" si="83">(C138-C126)/C126*100</f>
        <v>-31.696905016008543</v>
      </c>
      <c r="F138" s="77"/>
      <c r="G138" s="77"/>
      <c r="H138" s="2"/>
      <c r="I138" s="120">
        <v>41030</v>
      </c>
      <c r="J138" s="131">
        <v>178.1</v>
      </c>
      <c r="K138" s="120">
        <v>32994</v>
      </c>
      <c r="L138" s="121">
        <f t="shared" si="81"/>
        <v>64</v>
      </c>
    </row>
    <row r="139" spans="1:12" x14ac:dyDescent="0.25">
      <c r="A139" s="17"/>
      <c r="B139" s="16" t="e">
        <v>#N/A</v>
      </c>
      <c r="C139"/>
      <c r="D139" s="7"/>
      <c r="E139" s="7"/>
      <c r="F139" s="7"/>
      <c r="G139" s="7"/>
      <c r="H139" s="2"/>
      <c r="I139" s="120">
        <v>41122</v>
      </c>
      <c r="J139" s="131">
        <v>175.3</v>
      </c>
      <c r="K139" s="120">
        <v>33025</v>
      </c>
      <c r="L139" s="121" t="e">
        <f t="shared" si="81"/>
        <v>#N/A</v>
      </c>
    </row>
    <row r="140" spans="1:12" x14ac:dyDescent="0.25">
      <c r="A140" s="17"/>
      <c r="B140" s="16" t="e">
        <v>#N/A</v>
      </c>
      <c r="C140"/>
      <c r="D140" s="7"/>
      <c r="E140" s="7"/>
      <c r="F140" s="7"/>
      <c r="G140" s="7"/>
      <c r="H140" s="2"/>
      <c r="I140" s="120">
        <v>41214</v>
      </c>
      <c r="J140" s="131">
        <v>164.8</v>
      </c>
      <c r="K140" s="120">
        <v>33055</v>
      </c>
      <c r="L140" s="121" t="e">
        <f t="shared" si="81"/>
        <v>#N/A</v>
      </c>
    </row>
    <row r="141" spans="1:12" x14ac:dyDescent="0.25">
      <c r="A141" s="17">
        <v>33086</v>
      </c>
      <c r="B141" s="16">
        <v>56.7</v>
      </c>
      <c r="C141" s="77">
        <f>(B141/(AVERAGE(B$483:B$492))*100)</f>
        <v>24.865694551036071</v>
      </c>
      <c r="D141" s="77">
        <f t="shared" ref="D141" si="84">(C141-C138)/C138*100</f>
        <v>-11.406249999999993</v>
      </c>
      <c r="E141" s="77">
        <f t="shared" ref="E141" si="85">(C141-C129)/C129*100</f>
        <v>-25.979112271540462</v>
      </c>
      <c r="F141" s="77"/>
      <c r="G141" s="77"/>
      <c r="H141" s="2"/>
      <c r="I141" s="120">
        <v>41306</v>
      </c>
      <c r="J141" s="131">
        <v>149.80000000000001</v>
      </c>
      <c r="K141" s="120">
        <v>33086</v>
      </c>
      <c r="L141" s="121">
        <f t="shared" si="81"/>
        <v>56.7</v>
      </c>
    </row>
    <row r="142" spans="1:12" x14ac:dyDescent="0.25">
      <c r="A142" s="16"/>
      <c r="B142" s="16" t="e">
        <v>#N/A</v>
      </c>
      <c r="C142"/>
      <c r="D142" s="7"/>
      <c r="E142" s="7"/>
      <c r="F142" s="7"/>
      <c r="G142" s="7"/>
      <c r="H142" s="2"/>
      <c r="I142" s="120">
        <v>41395</v>
      </c>
      <c r="J142" s="131">
        <v>143.5</v>
      </c>
      <c r="K142" s="120">
        <v>33117</v>
      </c>
      <c r="L142" s="121" t="e">
        <f t="shared" si="81"/>
        <v>#N/A</v>
      </c>
    </row>
    <row r="143" spans="1:12" x14ac:dyDescent="0.25">
      <c r="A143" s="16"/>
      <c r="B143" s="16" t="e">
        <v>#N/A</v>
      </c>
      <c r="C143"/>
      <c r="D143" s="7"/>
      <c r="E143" s="7"/>
      <c r="F143" s="7"/>
      <c r="G143" s="7"/>
      <c r="H143" s="2"/>
      <c r="I143" s="120">
        <v>41487</v>
      </c>
      <c r="J143" s="131">
        <v>140.6</v>
      </c>
      <c r="K143" s="120">
        <v>33147</v>
      </c>
      <c r="L143" s="121" t="e">
        <f t="shared" si="81"/>
        <v>#N/A</v>
      </c>
    </row>
    <row r="144" spans="1:12" x14ac:dyDescent="0.25">
      <c r="A144" s="17">
        <v>33178</v>
      </c>
      <c r="B144" s="16">
        <v>41.6</v>
      </c>
      <c r="C144" s="77">
        <f>(B144/(AVERAGE(B$483:B$492))*100)</f>
        <v>18.24361363885539</v>
      </c>
      <c r="D144" s="77">
        <f t="shared" ref="D144" si="86">(C144-C141)/C141*100</f>
        <v>-26.631393298059962</v>
      </c>
      <c r="E144" s="77">
        <f t="shared" ref="E144" si="87">(C144-C132)/C132*100</f>
        <v>-47.474747474747467</v>
      </c>
      <c r="F144" s="77"/>
      <c r="G144" s="77"/>
      <c r="H144" s="2"/>
      <c r="I144" s="120">
        <v>41579</v>
      </c>
      <c r="J144" s="131">
        <v>138.9</v>
      </c>
      <c r="K144" s="120">
        <v>33178</v>
      </c>
      <c r="L144" s="121">
        <f t="shared" si="81"/>
        <v>41.6</v>
      </c>
    </row>
    <row r="145" spans="1:12" x14ac:dyDescent="0.25">
      <c r="A145" s="16"/>
      <c r="B145" s="16" t="e">
        <v>#N/A</v>
      </c>
      <c r="C145"/>
      <c r="D145" s="7"/>
      <c r="E145" s="7"/>
      <c r="F145" s="7"/>
      <c r="G145" s="7"/>
      <c r="H145" s="2"/>
      <c r="I145" s="120">
        <v>41671</v>
      </c>
      <c r="J145" s="131">
        <v>143.19999999999999</v>
      </c>
      <c r="K145" s="120">
        <v>33208</v>
      </c>
      <c r="L145" s="121" t="e">
        <f t="shared" si="81"/>
        <v>#N/A</v>
      </c>
    </row>
    <row r="146" spans="1:12" x14ac:dyDescent="0.25">
      <c r="A146" s="16"/>
      <c r="B146" s="16" t="e">
        <v>#N/A</v>
      </c>
      <c r="C146"/>
      <c r="D146" s="7"/>
      <c r="E146" s="7"/>
      <c r="F146" s="7"/>
      <c r="G146" s="7"/>
      <c r="H146" s="2"/>
      <c r="I146" s="120">
        <v>41760</v>
      </c>
      <c r="J146" s="131">
        <v>147.4</v>
      </c>
      <c r="K146" s="120">
        <v>33239</v>
      </c>
      <c r="L146" s="121" t="e">
        <f t="shared" si="81"/>
        <v>#N/A</v>
      </c>
    </row>
    <row r="147" spans="1:12" x14ac:dyDescent="0.25">
      <c r="A147" s="17">
        <v>33270</v>
      </c>
      <c r="B147" s="16">
        <v>33.799999999999997</v>
      </c>
      <c r="C147" s="77">
        <f>(B147/(AVERAGE(B$483:B$492))*100)</f>
        <v>14.822936081570001</v>
      </c>
      <c r="D147" s="77">
        <f t="shared" ref="D147" si="88">(C147-C144)/C144*100</f>
        <v>-18.750000000000018</v>
      </c>
      <c r="E147" s="77">
        <f t="shared" ref="E147" si="89">(C147-C135)/C135*100</f>
        <v>-52.990264255911015</v>
      </c>
      <c r="F147" s="77"/>
      <c r="G147" s="77"/>
      <c r="H147" s="2"/>
      <c r="I147" s="120">
        <v>41852</v>
      </c>
      <c r="J147" s="131">
        <v>146.6</v>
      </c>
      <c r="K147" s="120">
        <v>33270</v>
      </c>
      <c r="L147" s="121">
        <f t="shared" si="81"/>
        <v>33.799999999999997</v>
      </c>
    </row>
    <row r="148" spans="1:12" x14ac:dyDescent="0.25">
      <c r="A148" s="17"/>
      <c r="B148" s="16" t="e">
        <v>#N/A</v>
      </c>
      <c r="C148"/>
      <c r="D148" s="7"/>
      <c r="E148" s="7"/>
      <c r="F148" s="7"/>
      <c r="G148" s="7"/>
      <c r="H148" s="2"/>
      <c r="I148" s="120">
        <v>41944</v>
      </c>
      <c r="J148" s="131">
        <v>149.69999999999999</v>
      </c>
      <c r="K148" s="120">
        <v>33298</v>
      </c>
      <c r="L148" s="121" t="e">
        <f t="shared" si="81"/>
        <v>#N/A</v>
      </c>
    </row>
    <row r="149" spans="1:12" x14ac:dyDescent="0.25">
      <c r="A149" s="17"/>
      <c r="B149" s="16" t="e">
        <v>#N/A</v>
      </c>
      <c r="C149"/>
      <c r="D149" s="7"/>
      <c r="E149" s="7"/>
      <c r="F149" s="7"/>
      <c r="G149" s="7"/>
      <c r="H149" s="2"/>
      <c r="I149" s="120">
        <v>42036</v>
      </c>
      <c r="J149" s="131">
        <v>151.9</v>
      </c>
      <c r="K149" s="120">
        <v>33329</v>
      </c>
      <c r="L149" s="121" t="e">
        <f t="shared" si="81"/>
        <v>#N/A</v>
      </c>
    </row>
    <row r="150" spans="1:12" x14ac:dyDescent="0.25">
      <c r="A150" s="17">
        <v>33359</v>
      </c>
      <c r="B150" s="16">
        <v>31.6</v>
      </c>
      <c r="C150" s="77">
        <f>(B150/(AVERAGE(B$483:B$492))*100)</f>
        <v>13.858129591053615</v>
      </c>
      <c r="D150" s="77">
        <f t="shared" ref="D150" si="90">(C150-C147)/C147*100</f>
        <v>-6.5088757396449397</v>
      </c>
      <c r="E150" s="77">
        <f t="shared" ref="E150" si="91">(C150-C138)/C138*100</f>
        <v>-50.624999999999986</v>
      </c>
      <c r="F150" s="77"/>
      <c r="G150" s="77"/>
      <c r="H150" s="2"/>
      <c r="I150" s="120">
        <v>42125</v>
      </c>
      <c r="J150" s="131">
        <v>157.80000000000001</v>
      </c>
      <c r="K150" s="120">
        <v>33359</v>
      </c>
      <c r="L150" s="121">
        <f t="shared" si="81"/>
        <v>31.6</v>
      </c>
    </row>
    <row r="151" spans="1:12" x14ac:dyDescent="0.25">
      <c r="A151" s="17"/>
      <c r="B151" s="16" t="e">
        <v>#N/A</v>
      </c>
      <c r="C151"/>
      <c r="D151" s="7"/>
      <c r="E151" s="7"/>
      <c r="F151" s="7"/>
      <c r="G151" s="7"/>
      <c r="H151" s="2"/>
      <c r="I151" s="120">
        <v>42217</v>
      </c>
      <c r="J151" s="131">
        <v>161.5</v>
      </c>
      <c r="K151" s="120">
        <v>33390</v>
      </c>
      <c r="L151" s="121" t="e">
        <f t="shared" si="81"/>
        <v>#N/A</v>
      </c>
    </row>
    <row r="152" spans="1:12" x14ac:dyDescent="0.25">
      <c r="A152" s="17"/>
      <c r="B152" s="16" t="e">
        <v>#N/A</v>
      </c>
      <c r="C152"/>
      <c r="D152" s="7"/>
      <c r="E152" s="7"/>
      <c r="F152" s="7"/>
      <c r="G152" s="7"/>
      <c r="H152" s="2"/>
      <c r="I152" s="120">
        <v>42309</v>
      </c>
      <c r="J152" s="131">
        <v>167.4</v>
      </c>
      <c r="K152" s="120">
        <v>33420</v>
      </c>
      <c r="L152" s="121" t="e">
        <f t="shared" si="81"/>
        <v>#N/A</v>
      </c>
    </row>
    <row r="153" spans="1:12" x14ac:dyDescent="0.25">
      <c r="A153" s="17">
        <v>33451</v>
      </c>
      <c r="B153" s="16">
        <v>29.8</v>
      </c>
      <c r="C153" s="77">
        <f>(B153/(AVERAGE(B$483:B$492))*100)</f>
        <v>13.068742462449293</v>
      </c>
      <c r="D153" s="77">
        <f t="shared" ref="D153" si="92">(C153-C150)/C150*100</f>
        <v>-5.6962025316455813</v>
      </c>
      <c r="E153" s="77">
        <f t="shared" ref="E153" si="93">(C153-C141)/C141*100</f>
        <v>-47.442680776014107</v>
      </c>
      <c r="F153" s="77"/>
      <c r="G153" s="77"/>
      <c r="H153" s="2"/>
      <c r="I153" s="120">
        <v>42401</v>
      </c>
      <c r="J153" s="131">
        <v>172.2</v>
      </c>
      <c r="K153" s="120">
        <v>33451</v>
      </c>
      <c r="L153" s="121">
        <f t="shared" si="81"/>
        <v>29.8</v>
      </c>
    </row>
    <row r="154" spans="1:12" x14ac:dyDescent="0.25">
      <c r="A154" s="16"/>
      <c r="B154" s="16" t="e">
        <v>#N/A</v>
      </c>
      <c r="C154"/>
      <c r="D154" s="7"/>
      <c r="E154" s="7"/>
      <c r="F154" s="7"/>
      <c r="G154" s="7"/>
      <c r="H154" s="2"/>
      <c r="I154" s="120">
        <v>42491</v>
      </c>
      <c r="J154" s="131">
        <v>171.3</v>
      </c>
      <c r="K154" s="120">
        <v>33482</v>
      </c>
      <c r="L154" s="121" t="e">
        <f t="shared" si="81"/>
        <v>#N/A</v>
      </c>
    </row>
    <row r="155" spans="1:12" x14ac:dyDescent="0.25">
      <c r="A155" s="16"/>
      <c r="B155" s="16" t="e">
        <v>#N/A</v>
      </c>
      <c r="C155"/>
      <c r="D155" s="7"/>
      <c r="E155" s="7"/>
      <c r="F155" s="7"/>
      <c r="G155" s="7"/>
      <c r="H155" s="2"/>
      <c r="I155" s="120">
        <v>42583</v>
      </c>
      <c r="J155" s="131">
        <v>177.1</v>
      </c>
      <c r="K155" s="120">
        <v>33512</v>
      </c>
      <c r="L155" s="121" t="e">
        <f t="shared" si="81"/>
        <v>#N/A</v>
      </c>
    </row>
    <row r="156" spans="1:12" x14ac:dyDescent="0.25">
      <c r="A156" s="17">
        <v>33543</v>
      </c>
      <c r="B156" s="16">
        <v>30.9</v>
      </c>
      <c r="C156" s="77">
        <f>(B156/(AVERAGE(B$483:B$492))*100)</f>
        <v>13.551145707707487</v>
      </c>
      <c r="D156" s="77">
        <f t="shared" ref="D156" si="94">(C156-C153)/C153*100</f>
        <v>3.6912751677852231</v>
      </c>
      <c r="E156" s="77">
        <f t="shared" ref="E156" si="95">(C156-C144)/C144*100</f>
        <v>-25.721153846153854</v>
      </c>
      <c r="F156" s="77"/>
      <c r="G156" s="77"/>
      <c r="H156" s="2"/>
      <c r="I156" s="120">
        <v>42675</v>
      </c>
      <c r="J156" s="131">
        <v>182.4</v>
      </c>
      <c r="K156" s="120">
        <v>33543</v>
      </c>
      <c r="L156" s="121">
        <f t="shared" si="81"/>
        <v>30.9</v>
      </c>
    </row>
    <row r="157" spans="1:12" x14ac:dyDescent="0.25">
      <c r="A157" s="16"/>
      <c r="B157" s="16" t="e">
        <v>#N/A</v>
      </c>
      <c r="C157"/>
      <c r="D157" s="7"/>
      <c r="E157" s="7"/>
      <c r="F157" s="7"/>
      <c r="G157" s="7"/>
      <c r="H157" s="2"/>
      <c r="I157" s="120">
        <v>42767</v>
      </c>
      <c r="J157" s="131">
        <v>185.1</v>
      </c>
      <c r="K157" s="120">
        <v>33573</v>
      </c>
      <c r="L157" s="121" t="e">
        <f t="shared" si="81"/>
        <v>#N/A</v>
      </c>
    </row>
    <row r="158" spans="1:12" x14ac:dyDescent="0.25">
      <c r="A158" s="16"/>
      <c r="B158" s="16" t="e">
        <v>#N/A</v>
      </c>
      <c r="C158"/>
      <c r="D158" s="7"/>
      <c r="E158" s="7"/>
      <c r="F158" s="7"/>
      <c r="G158" s="7"/>
      <c r="H158" s="2"/>
      <c r="I158" s="120">
        <v>42856</v>
      </c>
      <c r="J158" s="131">
        <v>185.8</v>
      </c>
      <c r="K158" s="120">
        <v>33604</v>
      </c>
      <c r="L158" s="121" t="e">
        <f t="shared" si="81"/>
        <v>#N/A</v>
      </c>
    </row>
    <row r="159" spans="1:12" x14ac:dyDescent="0.25">
      <c r="A159" s="17">
        <v>33635</v>
      </c>
      <c r="B159" s="16">
        <v>33.299999999999997</v>
      </c>
      <c r="C159" s="77">
        <f>(B159/(AVERAGE(B$483:B$492))*100)</f>
        <v>14.603661879179914</v>
      </c>
      <c r="D159" s="77">
        <f t="shared" ref="D159" si="96">(C159-C156)/C156*100</f>
        <v>7.7669902912621369</v>
      </c>
      <c r="E159" s="77">
        <f t="shared" ref="E159" si="97">(C159-C147)/C147*100</f>
        <v>-1.4792899408283926</v>
      </c>
      <c r="F159" s="77"/>
      <c r="G159" s="77"/>
      <c r="H159" s="2"/>
      <c r="I159" s="120">
        <v>42948</v>
      </c>
      <c r="J159" s="131">
        <v>200.1</v>
      </c>
      <c r="K159" s="120">
        <v>33635</v>
      </c>
      <c r="L159" s="121">
        <f t="shared" si="81"/>
        <v>33.299999999999997</v>
      </c>
    </row>
    <row r="160" spans="1:12" x14ac:dyDescent="0.25">
      <c r="A160" s="17"/>
      <c r="B160" s="16" t="e">
        <v>#N/A</v>
      </c>
      <c r="C160"/>
      <c r="D160" s="7"/>
      <c r="E160" s="7"/>
      <c r="F160" s="7"/>
      <c r="G160" s="7"/>
      <c r="H160" s="2"/>
      <c r="I160" s="120">
        <v>43040</v>
      </c>
      <c r="J160" s="131">
        <v>205.1</v>
      </c>
      <c r="K160" s="120">
        <v>33664</v>
      </c>
      <c r="L160" s="121" t="e">
        <f t="shared" si="81"/>
        <v>#N/A</v>
      </c>
    </row>
    <row r="161" spans="1:12" x14ac:dyDescent="0.25">
      <c r="A161" s="17"/>
      <c r="B161" s="16" t="e">
        <v>#N/A</v>
      </c>
      <c r="C161"/>
      <c r="D161" s="7"/>
      <c r="E161" s="7"/>
      <c r="F161" s="7"/>
      <c r="G161" s="7"/>
      <c r="H161" s="2"/>
      <c r="I161" s="120">
        <v>43132</v>
      </c>
      <c r="J161" s="131">
        <v>213.1</v>
      </c>
      <c r="K161" s="120">
        <v>33695</v>
      </c>
      <c r="L161" s="121" t="e">
        <f t="shared" si="81"/>
        <v>#N/A</v>
      </c>
    </row>
    <row r="162" spans="1:12" x14ac:dyDescent="0.25">
      <c r="A162" s="17">
        <v>33725</v>
      </c>
      <c r="B162" s="16">
        <v>31.9</v>
      </c>
      <c r="C162" s="77">
        <f>(B162/(AVERAGE(B$483:B$492))*100)</f>
        <v>13.989694112487665</v>
      </c>
      <c r="D162" s="77">
        <f t="shared" ref="D162" si="98">(C162-C159)/C159*100</f>
        <v>-4.2042042042042</v>
      </c>
      <c r="E162" s="77">
        <f t="shared" ref="E162" si="99">(C162-C150)/C150*100</f>
        <v>0.94936708860757557</v>
      </c>
      <c r="F162" s="77"/>
      <c r="G162" s="77"/>
      <c r="H162" s="2"/>
      <c r="I162" s="120">
        <v>43221</v>
      </c>
      <c r="J162" s="131">
        <v>223.5</v>
      </c>
      <c r="K162" s="120">
        <v>33725</v>
      </c>
      <c r="L162" s="121">
        <f t="shared" si="81"/>
        <v>31.9</v>
      </c>
    </row>
    <row r="163" spans="1:12" x14ac:dyDescent="0.25">
      <c r="A163" s="17"/>
      <c r="B163" s="16" t="e">
        <v>#N/A</v>
      </c>
      <c r="C163"/>
      <c r="D163" s="7"/>
      <c r="E163" s="7"/>
      <c r="F163" s="7"/>
      <c r="G163" s="7"/>
      <c r="H163" s="2"/>
      <c r="I163" s="120">
        <v>43313</v>
      </c>
      <c r="J163" s="131">
        <v>227.1</v>
      </c>
      <c r="K163" s="120">
        <v>33756</v>
      </c>
      <c r="L163" s="121" t="e">
        <f t="shared" si="81"/>
        <v>#N/A</v>
      </c>
    </row>
    <row r="164" spans="1:12" x14ac:dyDescent="0.25">
      <c r="A164" s="17"/>
      <c r="B164" s="16" t="e">
        <v>#N/A</v>
      </c>
      <c r="C164"/>
      <c r="D164" s="7"/>
      <c r="E164" s="7"/>
      <c r="F164" s="7"/>
      <c r="G164" s="7"/>
      <c r="H164" s="2"/>
      <c r="I164" s="120">
        <v>43405</v>
      </c>
      <c r="J164" s="131">
        <v>232.4</v>
      </c>
      <c r="K164" s="120">
        <v>33786</v>
      </c>
      <c r="L164" s="121" t="e">
        <f t="shared" si="81"/>
        <v>#N/A</v>
      </c>
    </row>
    <row r="165" spans="1:12" x14ac:dyDescent="0.25">
      <c r="A165" s="17">
        <v>33817</v>
      </c>
      <c r="B165" s="16">
        <v>33</v>
      </c>
      <c r="C165" s="77">
        <f>(B165/(AVERAGE(B$483:B$492))*100)</f>
        <v>14.472097357745861</v>
      </c>
      <c r="D165" s="77">
        <f t="shared" ref="D165" si="100">(C165-C162)/C162*100</f>
        <v>3.4482758620689675</v>
      </c>
      <c r="E165" s="77">
        <f t="shared" ref="E165" si="101">(C165-C153)/C153*100</f>
        <v>10.738255033557042</v>
      </c>
      <c r="F165" s="77"/>
      <c r="G165" s="77"/>
      <c r="H165" s="2"/>
      <c r="I165" s="120">
        <v>43497</v>
      </c>
      <c r="J165" s="131">
        <v>232.6</v>
      </c>
      <c r="K165" s="120">
        <v>33817</v>
      </c>
      <c r="L165" s="121">
        <f t="shared" si="81"/>
        <v>33</v>
      </c>
    </row>
    <row r="166" spans="1:12" x14ac:dyDescent="0.25">
      <c r="A166" s="16"/>
      <c r="B166" s="16" t="e">
        <v>#N/A</v>
      </c>
      <c r="C166"/>
      <c r="D166" s="7"/>
      <c r="E166" s="7"/>
      <c r="F166" s="7"/>
      <c r="G166" s="7"/>
      <c r="H166" s="2"/>
      <c r="I166" s="120">
        <v>43586</v>
      </c>
      <c r="J166" s="131">
        <v>227.2</v>
      </c>
      <c r="K166" s="120">
        <v>33848</v>
      </c>
      <c r="L166" s="121" t="e">
        <f t="shared" si="81"/>
        <v>#N/A</v>
      </c>
    </row>
    <row r="167" spans="1:12" x14ac:dyDescent="0.25">
      <c r="A167" s="16"/>
      <c r="B167" s="16" t="e">
        <v>#N/A</v>
      </c>
      <c r="C167"/>
      <c r="D167" s="7"/>
      <c r="E167" s="7"/>
      <c r="F167" s="7"/>
      <c r="G167" s="7"/>
      <c r="H167" s="2"/>
      <c r="I167" s="120">
        <v>43678</v>
      </c>
      <c r="J167" s="131">
        <v>221.7</v>
      </c>
      <c r="K167" s="120">
        <v>33878</v>
      </c>
      <c r="L167" s="121" t="e">
        <f t="shared" si="81"/>
        <v>#N/A</v>
      </c>
    </row>
    <row r="168" spans="1:12" x14ac:dyDescent="0.25">
      <c r="A168" s="17">
        <v>33909</v>
      </c>
      <c r="B168" s="16">
        <v>36.9</v>
      </c>
      <c r="C168" s="77">
        <f>(B168/(AVERAGE(B$483:B$492))*100)</f>
        <v>16.182436136388553</v>
      </c>
      <c r="D168" s="77">
        <f t="shared" ref="D168" si="102">(C168-C165)/C165*100</f>
        <v>11.818181818181813</v>
      </c>
      <c r="E168" s="77">
        <f t="shared" ref="E168" si="103">(C168-C156)/C156*100</f>
        <v>19.417475728155342</v>
      </c>
      <c r="F168" s="77"/>
      <c r="G168" s="77"/>
      <c r="H168" s="2"/>
      <c r="I168" s="120">
        <v>43770</v>
      </c>
      <c r="J168" s="131">
        <v>230.6</v>
      </c>
      <c r="K168" s="120">
        <v>33909</v>
      </c>
      <c r="L168" s="121">
        <f t="shared" si="81"/>
        <v>36.9</v>
      </c>
    </row>
    <row r="169" spans="1:12" x14ac:dyDescent="0.25">
      <c r="A169" s="16"/>
      <c r="B169" s="16" t="e">
        <v>#N/A</v>
      </c>
      <c r="C169"/>
      <c r="D169" s="7"/>
      <c r="E169" s="7"/>
      <c r="F169" s="7"/>
      <c r="G169" s="7"/>
      <c r="H169" s="2"/>
      <c r="I169" s="120">
        <v>43862</v>
      </c>
      <c r="J169" s="131">
        <v>227.5</v>
      </c>
      <c r="K169" s="120">
        <v>33939</v>
      </c>
      <c r="L169" s="121" t="e">
        <f t="shared" si="81"/>
        <v>#N/A</v>
      </c>
    </row>
    <row r="170" spans="1:12" x14ac:dyDescent="0.25">
      <c r="A170" s="16"/>
      <c r="B170" s="16" t="e">
        <v>#N/A</v>
      </c>
      <c r="C170"/>
      <c r="D170" s="7"/>
      <c r="E170" s="7"/>
      <c r="F170" s="7"/>
      <c r="G170" s="7"/>
      <c r="H170" s="2"/>
      <c r="I170" s="120">
        <v>43952</v>
      </c>
      <c r="J170" s="131">
        <v>128.4</v>
      </c>
      <c r="K170" s="120">
        <v>33970</v>
      </c>
      <c r="L170" s="121" t="e">
        <f t="shared" si="81"/>
        <v>#N/A</v>
      </c>
    </row>
    <row r="171" spans="1:12" x14ac:dyDescent="0.25">
      <c r="A171" s="17">
        <v>34001</v>
      </c>
      <c r="B171" s="16">
        <v>37</v>
      </c>
      <c r="C171" s="77">
        <f>(B171/(AVERAGE(B$483:B$492))*100)</f>
        <v>16.226290976866572</v>
      </c>
      <c r="D171" s="77">
        <f t="shared" ref="D171" si="104">(C171-C168)/C168*100</f>
        <v>0.27100271002710941</v>
      </c>
      <c r="E171" s="77">
        <f t="shared" ref="E171" si="105">(C171-C159)/C159*100</f>
        <v>11.111111111111121</v>
      </c>
      <c r="F171" s="77"/>
      <c r="G171" s="77"/>
      <c r="H171" s="2"/>
      <c r="I171" s="120">
        <v>44044</v>
      </c>
      <c r="J171" s="131">
        <v>203.1</v>
      </c>
      <c r="K171" s="120">
        <v>34001</v>
      </c>
      <c r="L171" s="121">
        <f t="shared" si="81"/>
        <v>37</v>
      </c>
    </row>
    <row r="172" spans="1:12" x14ac:dyDescent="0.25">
      <c r="A172" s="17"/>
      <c r="B172" s="16" t="e">
        <v>#N/A</v>
      </c>
      <c r="C172"/>
      <c r="D172" s="7"/>
      <c r="E172" s="7"/>
      <c r="F172" s="7"/>
      <c r="G172" s="7"/>
      <c r="H172" s="2"/>
      <c r="I172" s="120">
        <v>44136</v>
      </c>
      <c r="J172" s="131">
        <v>260.10000000000002</v>
      </c>
      <c r="K172" s="120">
        <v>34029</v>
      </c>
      <c r="L172" s="121" t="e">
        <f t="shared" si="81"/>
        <v>#N/A</v>
      </c>
    </row>
    <row r="173" spans="1:12" x14ac:dyDescent="0.25">
      <c r="A173" s="17"/>
      <c r="B173" s="16" t="e">
        <v>#N/A</v>
      </c>
      <c r="C173"/>
      <c r="D173" s="7"/>
      <c r="E173" s="7"/>
      <c r="F173" s="7"/>
      <c r="G173" s="7"/>
      <c r="H173" s="2"/>
      <c r="I173" s="120">
        <v>44228</v>
      </c>
      <c r="J173" s="131">
        <v>288.10000000000002</v>
      </c>
      <c r="K173" s="120">
        <v>34060</v>
      </c>
      <c r="L173" s="121" t="e">
        <f t="shared" si="81"/>
        <v>#N/A</v>
      </c>
    </row>
    <row r="174" spans="1:12" x14ac:dyDescent="0.25">
      <c r="A174" s="17">
        <v>34090</v>
      </c>
      <c r="B174" s="16">
        <v>42</v>
      </c>
      <c r="C174" s="77">
        <f>(B174/(AVERAGE(B$483:B$492))*100)</f>
        <v>18.41903300076746</v>
      </c>
      <c r="D174" s="77">
        <f t="shared" ref="D174" si="106">(C174-C171)/C171*100</f>
        <v>13.513513513513509</v>
      </c>
      <c r="E174" s="77">
        <f t="shared" ref="E174" si="107">(C174-C162)/C162*100</f>
        <v>31.661442006269596</v>
      </c>
      <c r="F174" s="77"/>
      <c r="G174" s="77"/>
      <c r="H174" s="2"/>
      <c r="I174" s="120">
        <v>44317</v>
      </c>
      <c r="J174" s="131">
        <v>367.1</v>
      </c>
      <c r="K174" s="120">
        <v>34090</v>
      </c>
      <c r="L174" s="121">
        <f t="shared" si="81"/>
        <v>42</v>
      </c>
    </row>
    <row r="175" spans="1:12" x14ac:dyDescent="0.25">
      <c r="A175" s="17"/>
      <c r="B175" s="16" t="e">
        <v>#N/A</v>
      </c>
      <c r="C175"/>
      <c r="D175" s="7"/>
      <c r="E175" s="7"/>
      <c r="F175" s="7"/>
      <c r="G175" s="7"/>
      <c r="H175" s="2"/>
      <c r="I175" s="120">
        <v>44409</v>
      </c>
      <c r="J175" s="131">
        <v>328.4</v>
      </c>
      <c r="K175" s="120">
        <v>34121</v>
      </c>
      <c r="L175" s="121" t="e">
        <f t="shared" si="81"/>
        <v>#N/A</v>
      </c>
    </row>
    <row r="176" spans="1:12" x14ac:dyDescent="0.25">
      <c r="A176" s="17"/>
      <c r="B176" s="16" t="e">
        <v>#N/A</v>
      </c>
      <c r="C176"/>
      <c r="D176" s="7"/>
      <c r="E176" s="7"/>
      <c r="F176" s="7"/>
      <c r="G176" s="7"/>
      <c r="H176" s="2"/>
      <c r="I176" s="120">
        <v>44501</v>
      </c>
      <c r="J176" s="131">
        <v>406.3</v>
      </c>
      <c r="K176" s="120">
        <v>34151</v>
      </c>
      <c r="L176" s="121" t="e">
        <f t="shared" si="81"/>
        <v>#N/A</v>
      </c>
    </row>
    <row r="177" spans="1:12" x14ac:dyDescent="0.25">
      <c r="A177" s="17">
        <v>34182</v>
      </c>
      <c r="B177" s="16">
        <v>46.2</v>
      </c>
      <c r="C177" s="77">
        <f>(B177/(AVERAGE(B$483:B$492))*100)</f>
        <v>20.260936300844207</v>
      </c>
      <c r="D177" s="77">
        <f t="shared" ref="D177" si="108">(C177-C174)/C174*100</f>
        <v>10.000000000000011</v>
      </c>
      <c r="E177" s="77">
        <f t="shared" ref="E177" si="109">(C177-C165)/C165*100</f>
        <v>40.000000000000014</v>
      </c>
      <c r="F177" s="77"/>
      <c r="G177" s="77"/>
      <c r="H177" s="2"/>
      <c r="I177" s="120">
        <v>44593</v>
      </c>
      <c r="J177" s="131">
        <v>423.7</v>
      </c>
      <c r="K177" s="120">
        <v>34182</v>
      </c>
      <c r="L177" s="121">
        <f t="shared" si="81"/>
        <v>46.2</v>
      </c>
    </row>
    <row r="178" spans="1:12" x14ac:dyDescent="0.25">
      <c r="A178" s="16"/>
      <c r="B178" s="16" t="e">
        <v>#N/A</v>
      </c>
      <c r="C178"/>
      <c r="D178" s="7"/>
      <c r="E178" s="7"/>
      <c r="F178" s="7"/>
      <c r="G178" s="7"/>
      <c r="H178" s="2"/>
      <c r="I178" s="120">
        <v>44682</v>
      </c>
      <c r="J178" s="131">
        <v>474.7</v>
      </c>
      <c r="K178" s="120">
        <v>34213</v>
      </c>
      <c r="L178" s="121" t="e">
        <f t="shared" si="81"/>
        <v>#N/A</v>
      </c>
    </row>
    <row r="179" spans="1:12" x14ac:dyDescent="0.25">
      <c r="A179" s="16"/>
      <c r="B179" s="16" t="e">
        <v>#N/A</v>
      </c>
      <c r="C179"/>
      <c r="D179" s="7"/>
      <c r="E179" s="7"/>
      <c r="F179" s="7"/>
      <c r="G179" s="7"/>
      <c r="H179" s="2"/>
      <c r="I179" s="120">
        <v>44774</v>
      </c>
      <c r="J179" s="131">
        <v>464</v>
      </c>
      <c r="K179" s="120">
        <v>34243</v>
      </c>
      <c r="L179" s="121" t="e">
        <f t="shared" si="81"/>
        <v>#N/A</v>
      </c>
    </row>
    <row r="180" spans="1:12" x14ac:dyDescent="0.25">
      <c r="A180" s="17">
        <v>34274</v>
      </c>
      <c r="B180" s="16">
        <v>48.5</v>
      </c>
      <c r="C180" s="77">
        <f>(B180/(AVERAGE(B$483:B$492))*100)</f>
        <v>21.269597631838614</v>
      </c>
      <c r="D180" s="77">
        <f t="shared" ref="D180" si="110">(C180-C177)/C177*100</f>
        <v>4.9783549783549708</v>
      </c>
      <c r="E180" s="77">
        <f t="shared" ref="E180" si="111">(C180-C168)/C168*100</f>
        <v>31.436314363143641</v>
      </c>
      <c r="F180" s="77"/>
      <c r="G180" s="77"/>
      <c r="H180" s="2"/>
      <c r="I180" s="120">
        <v>44866</v>
      </c>
      <c r="J180" s="131">
        <v>450.7</v>
      </c>
      <c r="K180" s="120">
        <v>34274</v>
      </c>
      <c r="L180" s="121">
        <f t="shared" si="81"/>
        <v>48.5</v>
      </c>
    </row>
    <row r="181" spans="1:12" x14ac:dyDescent="0.25">
      <c r="A181" s="16"/>
      <c r="B181" s="16" t="e">
        <v>#N/A</v>
      </c>
      <c r="C181"/>
      <c r="D181" s="7"/>
      <c r="E181" s="7"/>
      <c r="F181" s="7"/>
      <c r="G181" s="7"/>
      <c r="H181" s="2"/>
      <c r="I181" s="120">
        <v>44958</v>
      </c>
      <c r="J181" s="131">
        <v>440.7</v>
      </c>
      <c r="K181" s="120">
        <v>34304</v>
      </c>
      <c r="L181" s="121" t="e">
        <f t="shared" si="81"/>
        <v>#N/A</v>
      </c>
    </row>
    <row r="182" spans="1:12" x14ac:dyDescent="0.25">
      <c r="A182" s="16"/>
      <c r="B182" s="16" t="e">
        <v>#N/A</v>
      </c>
      <c r="C182"/>
      <c r="D182" s="7"/>
      <c r="E182" s="7"/>
      <c r="F182" s="7"/>
      <c r="G182" s="7"/>
      <c r="H182" s="2"/>
      <c r="I182" s="120">
        <v>45047</v>
      </c>
      <c r="J182" s="131">
        <v>425.5</v>
      </c>
      <c r="K182" s="120">
        <v>34335</v>
      </c>
      <c r="L182" s="121" t="e">
        <f t="shared" si="81"/>
        <v>#N/A</v>
      </c>
    </row>
    <row r="183" spans="1:12" x14ac:dyDescent="0.25">
      <c r="A183" s="17">
        <v>34366</v>
      </c>
      <c r="B183" s="16">
        <v>57.6</v>
      </c>
      <c r="C183" s="77">
        <f>(B183/(AVERAGE(B$483:B$492))*100)</f>
        <v>25.260388115338227</v>
      </c>
      <c r="D183" s="77">
        <f t="shared" ref="D183" si="112">(C183-C180)/C180*100</f>
        <v>18.762886597938124</v>
      </c>
      <c r="E183" s="77">
        <f t="shared" ref="E183" si="113">(C183-C171)/C171*100</f>
        <v>55.675675675675649</v>
      </c>
      <c r="F183" s="77"/>
      <c r="G183" s="77"/>
      <c r="H183" s="2"/>
      <c r="I183" s="120">
        <v>45139</v>
      </c>
      <c r="J183" s="131">
        <v>395.5</v>
      </c>
      <c r="K183" s="120">
        <v>34366</v>
      </c>
      <c r="L183" s="121">
        <f t="shared" si="81"/>
        <v>57.6</v>
      </c>
    </row>
    <row r="184" spans="1:12" x14ac:dyDescent="0.25">
      <c r="A184" s="17"/>
      <c r="B184" s="16" t="e">
        <v>#N/A</v>
      </c>
      <c r="C184"/>
      <c r="D184" s="7"/>
      <c r="E184" s="7"/>
      <c r="F184" s="7"/>
      <c r="G184" s="7"/>
      <c r="H184" s="118"/>
      <c r="I184" s="120">
        <v>45231</v>
      </c>
      <c r="J184" s="131">
        <v>383.9</v>
      </c>
      <c r="K184" s="120">
        <v>34394</v>
      </c>
      <c r="L184" s="121" t="e">
        <f t="shared" si="81"/>
        <v>#N/A</v>
      </c>
    </row>
    <row r="185" spans="1:12" x14ac:dyDescent="0.25">
      <c r="A185" s="17"/>
      <c r="B185" s="16" t="e">
        <v>#N/A</v>
      </c>
      <c r="C185"/>
      <c r="D185" s="7"/>
      <c r="E185" s="7"/>
      <c r="F185" s="7"/>
      <c r="G185" s="7"/>
      <c r="H185" s="118"/>
      <c r="I185" s="120">
        <v>45323</v>
      </c>
      <c r="J185" s="131">
        <v>362.4</v>
      </c>
      <c r="K185" s="120">
        <v>34425</v>
      </c>
      <c r="L185" s="121" t="e">
        <f t="shared" si="81"/>
        <v>#N/A</v>
      </c>
    </row>
    <row r="186" spans="1:12" x14ac:dyDescent="0.25">
      <c r="A186" s="17">
        <v>34455</v>
      </c>
      <c r="B186" s="16">
        <v>69.5</v>
      </c>
      <c r="C186" s="77">
        <f>(B186/(AVERAGE(B$483:B$492))*100)</f>
        <v>30.479114132222346</v>
      </c>
      <c r="D186" s="77">
        <f t="shared" ref="D186" si="114">(C186-C183)/C183*100</f>
        <v>20.65972222222225</v>
      </c>
      <c r="E186" s="77">
        <f t="shared" ref="E186" si="115">(C186-C174)/C174*100</f>
        <v>65.476190476190482</v>
      </c>
      <c r="F186" s="77"/>
      <c r="G186" s="77"/>
      <c r="H186" s="118"/>
      <c r="I186" s="120">
        <v>45413</v>
      </c>
      <c r="J186" s="131">
        <v>349.9</v>
      </c>
      <c r="K186" s="120">
        <v>34455</v>
      </c>
      <c r="L186" s="121">
        <f t="shared" si="81"/>
        <v>69.5</v>
      </c>
    </row>
    <row r="187" spans="1:12" x14ac:dyDescent="0.25">
      <c r="A187" s="17"/>
      <c r="B187" s="16" t="e">
        <v>#N/A</v>
      </c>
      <c r="C187"/>
      <c r="D187" s="7"/>
      <c r="E187" s="7"/>
      <c r="F187" s="7"/>
      <c r="G187" s="7"/>
      <c r="H187" s="118"/>
      <c r="I187" s="133">
        <v>45505</v>
      </c>
      <c r="J187" s="132">
        <v>327.5</v>
      </c>
      <c r="K187" s="120">
        <v>34486</v>
      </c>
      <c r="L187" s="121" t="e">
        <f t="shared" si="81"/>
        <v>#N/A</v>
      </c>
    </row>
    <row r="188" spans="1:12" x14ac:dyDescent="0.25">
      <c r="A188" s="17"/>
      <c r="B188" s="16" t="e">
        <v>#N/A</v>
      </c>
      <c r="C188"/>
      <c r="D188" s="7"/>
      <c r="E188" s="7"/>
      <c r="F188" s="7"/>
      <c r="G188" s="7"/>
      <c r="H188" s="118"/>
      <c r="I188" s="120">
        <v>45597</v>
      </c>
      <c r="J188" s="122">
        <v>344.5</v>
      </c>
      <c r="K188" s="120">
        <v>34516</v>
      </c>
      <c r="L188" s="121" t="e">
        <f t="shared" si="81"/>
        <v>#N/A</v>
      </c>
    </row>
    <row r="189" spans="1:12" x14ac:dyDescent="0.25">
      <c r="A189" s="17">
        <v>34547</v>
      </c>
      <c r="B189" s="16">
        <v>82.2</v>
      </c>
      <c r="C189" s="77">
        <f>(B189/(AVERAGE(B$483:B$492))*100)</f>
        <v>36.048678872930601</v>
      </c>
      <c r="D189" s="77">
        <f t="shared" ref="D189" si="116">(C189-C186)/C186*100</f>
        <v>18.273381294964029</v>
      </c>
      <c r="E189" s="77">
        <f t="shared" ref="E189" si="117">(C189-C177)/C177*100</f>
        <v>77.922077922077918</v>
      </c>
      <c r="F189" s="77"/>
      <c r="G189" s="77"/>
      <c r="H189" s="118"/>
      <c r="I189" s="120">
        <v>45689</v>
      </c>
      <c r="J189" s="122">
        <v>328.9</v>
      </c>
      <c r="K189" s="120">
        <v>34547</v>
      </c>
      <c r="L189" s="121">
        <f t="shared" si="81"/>
        <v>82.2</v>
      </c>
    </row>
    <row r="190" spans="1:12" x14ac:dyDescent="0.25">
      <c r="A190" s="16"/>
      <c r="B190" s="16" t="e">
        <v>#N/A</v>
      </c>
      <c r="C190"/>
      <c r="D190" s="7"/>
      <c r="E190" s="7"/>
      <c r="F190" s="7"/>
      <c r="G190" s="7"/>
      <c r="H190" s="118"/>
      <c r="I190" s="120">
        <v>45778</v>
      </c>
      <c r="J190" s="122"/>
      <c r="K190" s="120">
        <v>34578</v>
      </c>
      <c r="L190" s="121" t="e">
        <f t="shared" si="81"/>
        <v>#N/A</v>
      </c>
    </row>
    <row r="191" spans="1:12" x14ac:dyDescent="0.25">
      <c r="A191" s="16"/>
      <c r="B191" s="16" t="e">
        <v>#N/A</v>
      </c>
      <c r="C191"/>
      <c r="D191" s="7"/>
      <c r="E191" s="7"/>
      <c r="F191" s="7"/>
      <c r="G191" s="7"/>
      <c r="H191" s="118"/>
      <c r="I191" s="122"/>
      <c r="J191" s="122"/>
      <c r="K191" s="120">
        <v>34608</v>
      </c>
      <c r="L191" s="121" t="e">
        <f t="shared" si="81"/>
        <v>#N/A</v>
      </c>
    </row>
    <row r="192" spans="1:12" x14ac:dyDescent="0.25">
      <c r="A192" s="17">
        <v>34639</v>
      </c>
      <c r="B192" s="16">
        <v>85.6</v>
      </c>
      <c r="C192" s="77">
        <f>(B192/(AVERAGE(B$483:B$492))*100)</f>
        <v>37.539743449183199</v>
      </c>
      <c r="D192" s="77">
        <f t="shared" ref="D192" si="118">(C192-C189)/C189*100</f>
        <v>4.1362530413625125</v>
      </c>
      <c r="E192" s="77">
        <f t="shared" ref="E192" si="119">(C192-C180)/C180*100</f>
        <v>76.494845360824712</v>
      </c>
      <c r="F192" s="77"/>
      <c r="G192" s="77"/>
      <c r="H192" s="118"/>
      <c r="I192" s="122"/>
      <c r="J192" s="122"/>
      <c r="K192" s="120">
        <v>34639</v>
      </c>
      <c r="L192" s="121">
        <f t="shared" si="81"/>
        <v>85.6</v>
      </c>
    </row>
    <row r="193" spans="1:12" x14ac:dyDescent="0.25">
      <c r="A193" s="16"/>
      <c r="B193" s="16" t="e">
        <v>#N/A</v>
      </c>
      <c r="C193"/>
      <c r="D193" s="7"/>
      <c r="E193" s="7"/>
      <c r="F193" s="7"/>
      <c r="G193" s="7"/>
      <c r="H193" s="118"/>
      <c r="I193" s="122"/>
      <c r="J193" s="122"/>
      <c r="K193" s="120">
        <v>34669</v>
      </c>
      <c r="L193" s="121" t="e">
        <f t="shared" si="81"/>
        <v>#N/A</v>
      </c>
    </row>
    <row r="194" spans="1:12" x14ac:dyDescent="0.25">
      <c r="A194" s="16"/>
      <c r="B194" s="16" t="e">
        <v>#N/A</v>
      </c>
      <c r="C194"/>
      <c r="D194" s="7"/>
      <c r="E194" s="7"/>
      <c r="F194" s="7"/>
      <c r="G194" s="7"/>
      <c r="H194" s="118"/>
      <c r="I194" s="122"/>
      <c r="J194" s="122"/>
      <c r="K194" s="120">
        <v>34700</v>
      </c>
      <c r="L194" s="121" t="e">
        <f t="shared" si="81"/>
        <v>#N/A</v>
      </c>
    </row>
    <row r="195" spans="1:12" x14ac:dyDescent="0.25">
      <c r="A195" s="17">
        <v>34731</v>
      </c>
      <c r="B195" s="16">
        <v>72.7</v>
      </c>
      <c r="C195" s="77">
        <f>(B195/(AVERAGE(B$483:B$492))*100)</f>
        <v>31.882469027518912</v>
      </c>
      <c r="D195" s="77">
        <f t="shared" ref="D195" si="120">(C195-C192)/C192*100</f>
        <v>-15.070093457943914</v>
      </c>
      <c r="E195" s="77">
        <f t="shared" ref="E195" si="121">(C195-C183)/C183*100</f>
        <v>26.215277777777796</v>
      </c>
      <c r="F195" s="77"/>
      <c r="G195" s="77"/>
      <c r="H195" s="118"/>
      <c r="I195" s="122"/>
      <c r="J195" s="122"/>
      <c r="K195" s="120">
        <v>34731</v>
      </c>
      <c r="L195" s="121">
        <f>_xlfn.XLOOKUP(K195,I$6:I$190,J$6:J$190)</f>
        <v>72.7</v>
      </c>
    </row>
    <row r="196" spans="1:12" x14ac:dyDescent="0.25">
      <c r="A196" s="17"/>
      <c r="B196" s="16" t="e">
        <v>#N/A</v>
      </c>
      <c r="C196"/>
      <c r="D196" s="7"/>
      <c r="E196" s="7"/>
      <c r="F196" s="7"/>
      <c r="G196" s="7"/>
      <c r="H196" s="118"/>
      <c r="I196" s="122"/>
      <c r="J196" s="122"/>
      <c r="K196" s="120">
        <v>34759</v>
      </c>
      <c r="L196" s="121" t="e">
        <f t="shared" si="81"/>
        <v>#N/A</v>
      </c>
    </row>
    <row r="197" spans="1:12" x14ac:dyDescent="0.25">
      <c r="A197" s="17"/>
      <c r="B197" s="16" t="e">
        <v>#N/A</v>
      </c>
      <c r="C197"/>
      <c r="D197" s="7"/>
      <c r="E197" s="7"/>
      <c r="F197" s="7"/>
      <c r="G197" s="7"/>
      <c r="H197" s="118"/>
      <c r="I197" s="122"/>
      <c r="J197" s="122"/>
      <c r="K197" s="120">
        <v>34790</v>
      </c>
      <c r="L197" s="121" t="e">
        <f t="shared" si="81"/>
        <v>#N/A</v>
      </c>
    </row>
    <row r="198" spans="1:12" x14ac:dyDescent="0.25">
      <c r="A198" s="17">
        <v>34820</v>
      </c>
      <c r="B198" s="16">
        <v>77.3</v>
      </c>
      <c r="C198" s="77">
        <f>(B198/(AVERAGE(B$483:B$492))*100)</f>
        <v>33.89979168950773</v>
      </c>
      <c r="D198" s="77">
        <f t="shared" ref="D198" si="122">(C198-C195)/C195*100</f>
        <v>6.327372764786797</v>
      </c>
      <c r="E198" s="77">
        <f t="shared" ref="E198" si="123">(C198-C186)/C186*100</f>
        <v>11.223021582733807</v>
      </c>
      <c r="F198" s="77"/>
      <c r="G198" s="77"/>
      <c r="H198" s="118"/>
      <c r="I198" s="122"/>
      <c r="J198" s="122"/>
      <c r="K198" s="120">
        <v>34820</v>
      </c>
      <c r="L198" s="121">
        <f t="shared" si="81"/>
        <v>77.3</v>
      </c>
    </row>
    <row r="199" spans="1:12" x14ac:dyDescent="0.25">
      <c r="A199" s="17"/>
      <c r="B199" s="16" t="e">
        <v>#N/A</v>
      </c>
      <c r="C199"/>
      <c r="D199" s="7"/>
      <c r="E199" s="7"/>
      <c r="F199" s="7"/>
      <c r="G199" s="7"/>
      <c r="H199" s="118"/>
      <c r="I199" s="122"/>
      <c r="J199" s="122"/>
      <c r="K199" s="120">
        <v>34851</v>
      </c>
      <c r="L199" s="121" t="e">
        <f t="shared" ref="L199:L262" si="124">_xlfn.XLOOKUP(K199,I$6:I$190,J$6:J$190)</f>
        <v>#N/A</v>
      </c>
    </row>
    <row r="200" spans="1:12" x14ac:dyDescent="0.25">
      <c r="A200" s="17"/>
      <c r="B200" s="16" t="e">
        <v>#N/A</v>
      </c>
      <c r="C200"/>
      <c r="D200" s="7"/>
      <c r="E200" s="7"/>
      <c r="F200" s="7"/>
      <c r="G200" s="7"/>
      <c r="H200" s="118"/>
      <c r="I200" s="122"/>
      <c r="J200" s="122"/>
      <c r="K200" s="120">
        <v>34881</v>
      </c>
      <c r="L200" s="121" t="e">
        <f t="shared" si="124"/>
        <v>#N/A</v>
      </c>
    </row>
    <row r="201" spans="1:12" x14ac:dyDescent="0.25">
      <c r="A201" s="17">
        <v>34912</v>
      </c>
      <c r="B201" s="16">
        <v>74.599999999999994</v>
      </c>
      <c r="C201" s="77">
        <f>(B201/(AVERAGE(B$483:B$492))*100)</f>
        <v>32.715710996601246</v>
      </c>
      <c r="D201" s="77">
        <f t="shared" ref="D201" si="125">(C201-C198)/C198*100</f>
        <v>-3.4928848641656018</v>
      </c>
      <c r="E201" s="77">
        <f t="shared" ref="E201" si="126">(C201-C189)/C189*100</f>
        <v>-9.2457420924574372</v>
      </c>
      <c r="F201" s="77"/>
      <c r="G201" s="77"/>
      <c r="H201" s="118"/>
      <c r="I201" s="122"/>
      <c r="J201" s="122"/>
      <c r="K201" s="120">
        <v>34912</v>
      </c>
      <c r="L201" s="121">
        <f t="shared" si="124"/>
        <v>74.599999999999994</v>
      </c>
    </row>
    <row r="202" spans="1:12" x14ac:dyDescent="0.25">
      <c r="A202" s="16"/>
      <c r="B202" s="16" t="e">
        <v>#N/A</v>
      </c>
      <c r="C202"/>
      <c r="D202" s="7"/>
      <c r="E202" s="7"/>
      <c r="F202" s="7"/>
      <c r="G202" s="7"/>
      <c r="H202" s="118"/>
      <c r="I202" s="122"/>
      <c r="J202" s="122"/>
      <c r="K202" s="120">
        <v>34943</v>
      </c>
      <c r="L202" s="121" t="e">
        <f t="shared" si="124"/>
        <v>#N/A</v>
      </c>
    </row>
    <row r="203" spans="1:12" x14ac:dyDescent="0.25">
      <c r="A203" s="16"/>
      <c r="B203" s="16" t="e">
        <v>#N/A</v>
      </c>
      <c r="C203"/>
      <c r="D203" s="7"/>
      <c r="E203" s="7"/>
      <c r="F203" s="7"/>
      <c r="G203" s="7"/>
      <c r="H203" s="118"/>
      <c r="I203" s="122"/>
      <c r="J203" s="122"/>
      <c r="K203" s="120">
        <v>34973</v>
      </c>
      <c r="L203" s="121" t="e">
        <f t="shared" si="124"/>
        <v>#N/A</v>
      </c>
    </row>
    <row r="204" spans="1:12" x14ac:dyDescent="0.25">
      <c r="A204" s="17">
        <v>35004</v>
      </c>
      <c r="B204" s="16">
        <v>72.5</v>
      </c>
      <c r="C204" s="77">
        <f>(B204/(AVERAGE(B$483:B$492))*100)</f>
        <v>31.794759346562877</v>
      </c>
      <c r="D204" s="77">
        <f t="shared" ref="D204" si="127">(C204-C201)/C201*100</f>
        <v>-2.815013404825724</v>
      </c>
      <c r="E204" s="77">
        <f t="shared" ref="E204" si="128">(C204-C192)/C192*100</f>
        <v>-15.303738317756999</v>
      </c>
      <c r="F204" s="77"/>
      <c r="G204" s="77"/>
      <c r="H204" s="118"/>
      <c r="I204" s="122"/>
      <c r="J204" s="122"/>
      <c r="K204" s="120">
        <v>35004</v>
      </c>
      <c r="L204" s="121">
        <f t="shared" si="124"/>
        <v>72.5</v>
      </c>
    </row>
    <row r="205" spans="1:12" x14ac:dyDescent="0.25">
      <c r="A205" s="16"/>
      <c r="B205" s="16" t="e">
        <v>#N/A</v>
      </c>
      <c r="C205"/>
      <c r="D205" s="7"/>
      <c r="E205" s="7"/>
      <c r="F205" s="7"/>
      <c r="G205" s="7"/>
      <c r="H205" s="118"/>
      <c r="I205" s="122"/>
      <c r="J205" s="122"/>
      <c r="K205" s="120">
        <v>35034</v>
      </c>
      <c r="L205" s="121" t="e">
        <f t="shared" si="124"/>
        <v>#N/A</v>
      </c>
    </row>
    <row r="206" spans="1:12" x14ac:dyDescent="0.25">
      <c r="A206" s="16"/>
      <c r="B206" s="16" t="e">
        <v>#N/A</v>
      </c>
      <c r="C206"/>
      <c r="D206" s="7"/>
      <c r="E206" s="7"/>
      <c r="F206" s="7"/>
      <c r="G206" s="7"/>
      <c r="H206" s="118"/>
      <c r="I206" s="122"/>
      <c r="J206" s="122"/>
      <c r="K206" s="120">
        <v>35065</v>
      </c>
      <c r="L206" s="121" t="e">
        <f t="shared" si="124"/>
        <v>#N/A</v>
      </c>
    </row>
    <row r="207" spans="1:12" x14ac:dyDescent="0.25">
      <c r="A207" s="17">
        <v>35096</v>
      </c>
      <c r="B207" s="16">
        <v>81</v>
      </c>
      <c r="C207" s="77">
        <f>(B207/(AVERAGE(B$483:B$492))*100)</f>
        <v>35.522420787194385</v>
      </c>
      <c r="D207" s="77">
        <f t="shared" ref="D207" si="129">(C207-C204)/C204*100</f>
        <v>11.724137931034475</v>
      </c>
      <c r="E207" s="77">
        <f t="shared" ref="E207" si="130">(C207-C195)/C195*100</f>
        <v>11.416781292984865</v>
      </c>
      <c r="F207" s="77"/>
      <c r="G207" s="77"/>
      <c r="H207" s="118"/>
      <c r="I207" s="122"/>
      <c r="J207" s="122"/>
      <c r="K207" s="120">
        <v>35096</v>
      </c>
      <c r="L207" s="121">
        <f t="shared" si="124"/>
        <v>81</v>
      </c>
    </row>
    <row r="208" spans="1:12" x14ac:dyDescent="0.25">
      <c r="A208" s="17"/>
      <c r="B208" s="16" t="e">
        <v>#N/A</v>
      </c>
      <c r="C208"/>
      <c r="D208" s="7"/>
      <c r="E208" s="7"/>
      <c r="F208" s="7"/>
      <c r="G208" s="7"/>
      <c r="H208" s="118"/>
      <c r="I208" s="122"/>
      <c r="J208" s="122"/>
      <c r="K208" s="120">
        <v>35125</v>
      </c>
      <c r="L208" s="121" t="e">
        <f t="shared" si="124"/>
        <v>#N/A</v>
      </c>
    </row>
    <row r="209" spans="1:12" x14ac:dyDescent="0.25">
      <c r="A209" s="17"/>
      <c r="B209" s="16" t="e">
        <v>#N/A</v>
      </c>
      <c r="C209"/>
      <c r="D209" s="7"/>
      <c r="E209" s="7"/>
      <c r="F209" s="7"/>
      <c r="G209" s="7"/>
      <c r="H209" s="118"/>
      <c r="I209" s="122"/>
      <c r="J209" s="122"/>
      <c r="K209" s="120">
        <v>35156</v>
      </c>
      <c r="L209" s="121" t="e">
        <f t="shared" si="124"/>
        <v>#N/A</v>
      </c>
    </row>
    <row r="210" spans="1:12" x14ac:dyDescent="0.25">
      <c r="A210" s="17">
        <v>35186</v>
      </c>
      <c r="B210" s="16">
        <v>76.7</v>
      </c>
      <c r="C210" s="77">
        <f>(B210/(AVERAGE(B$483:B$492))*100)</f>
        <v>33.636662646639628</v>
      </c>
      <c r="D210" s="77">
        <f t="shared" ref="D210" si="131">(C210-C207)/C207*100</f>
        <v>-5.3086419753086211</v>
      </c>
      <c r="E210" s="77">
        <f t="shared" ref="E210" si="132">(C210-C198)/C198*100</f>
        <v>-0.77619663648122617</v>
      </c>
      <c r="F210" s="77"/>
      <c r="G210" s="77"/>
      <c r="H210" s="118"/>
      <c r="I210" s="122"/>
      <c r="J210" s="122"/>
      <c r="K210" s="120">
        <v>35186</v>
      </c>
      <c r="L210" s="121">
        <f t="shared" si="124"/>
        <v>76.7</v>
      </c>
    </row>
    <row r="211" spans="1:12" x14ac:dyDescent="0.25">
      <c r="A211" s="17"/>
      <c r="B211" s="16" t="e">
        <v>#N/A</v>
      </c>
      <c r="C211"/>
      <c r="D211" s="7"/>
      <c r="E211" s="7"/>
      <c r="F211" s="7"/>
      <c r="G211" s="7"/>
      <c r="H211" s="118"/>
      <c r="I211" s="122"/>
      <c r="J211" s="122"/>
      <c r="K211" s="120">
        <v>35217</v>
      </c>
      <c r="L211" s="121" t="e">
        <f t="shared" si="124"/>
        <v>#N/A</v>
      </c>
    </row>
    <row r="212" spans="1:12" x14ac:dyDescent="0.25">
      <c r="A212" s="17"/>
      <c r="B212" s="16" t="e">
        <v>#N/A</v>
      </c>
      <c r="C212"/>
      <c r="D212" s="7"/>
      <c r="E212" s="7"/>
      <c r="F212" s="7"/>
      <c r="G212" s="7"/>
      <c r="H212" s="118"/>
      <c r="I212" s="122"/>
      <c r="J212" s="122"/>
      <c r="K212" s="120">
        <v>35247</v>
      </c>
      <c r="L212" s="121" t="e">
        <f t="shared" si="124"/>
        <v>#N/A</v>
      </c>
    </row>
    <row r="213" spans="1:12" x14ac:dyDescent="0.25">
      <c r="A213" s="17">
        <v>35278</v>
      </c>
      <c r="B213" s="16">
        <v>77.5</v>
      </c>
      <c r="C213" s="77">
        <f>(B213/(AVERAGE(B$483:B$492))*100)</f>
        <v>33.987501370463761</v>
      </c>
      <c r="D213" s="77">
        <f t="shared" ref="D213" si="133">(C213-C210)/C210*100</f>
        <v>1.0430247718383028</v>
      </c>
      <c r="E213" s="77">
        <f t="shared" ref="E213" si="134">(C213-C201)/C201*100</f>
        <v>3.8873994638069718</v>
      </c>
      <c r="F213" s="77"/>
      <c r="G213" s="77"/>
      <c r="H213" s="118"/>
      <c r="I213" s="122"/>
      <c r="J213" s="122"/>
      <c r="K213" s="120">
        <v>35278</v>
      </c>
      <c r="L213" s="121">
        <f t="shared" si="124"/>
        <v>77.5</v>
      </c>
    </row>
    <row r="214" spans="1:12" x14ac:dyDescent="0.25">
      <c r="A214" s="16"/>
      <c r="B214" s="16" t="e">
        <v>#N/A</v>
      </c>
      <c r="C214"/>
      <c r="D214" s="7"/>
      <c r="E214" s="7"/>
      <c r="F214" s="7"/>
      <c r="G214" s="7"/>
      <c r="H214" s="118"/>
      <c r="I214" s="122"/>
      <c r="J214" s="122"/>
      <c r="K214" s="120">
        <v>35309</v>
      </c>
      <c r="L214" s="121" t="e">
        <f t="shared" si="124"/>
        <v>#N/A</v>
      </c>
    </row>
    <row r="215" spans="1:12" x14ac:dyDescent="0.25">
      <c r="A215" s="16"/>
      <c r="B215" s="16" t="e">
        <v>#N/A</v>
      </c>
      <c r="C215"/>
      <c r="D215" s="7"/>
      <c r="E215" s="7"/>
      <c r="F215" s="7"/>
      <c r="G215" s="7"/>
      <c r="H215" s="118"/>
      <c r="I215" s="122"/>
      <c r="J215" s="122"/>
      <c r="K215" s="120">
        <v>35339</v>
      </c>
      <c r="L215" s="121" t="e">
        <f t="shared" si="124"/>
        <v>#N/A</v>
      </c>
    </row>
    <row r="216" spans="1:12" x14ac:dyDescent="0.25">
      <c r="A216" s="17">
        <v>35370</v>
      </c>
      <c r="B216" s="16">
        <v>82.5</v>
      </c>
      <c r="C216" s="77">
        <f>(B216/(AVERAGE(B$483:B$492))*100)</f>
        <v>36.180243394364652</v>
      </c>
      <c r="D216" s="77">
        <f t="shared" ref="D216" si="135">(C216-C213)/C213*100</f>
        <v>6.4516129032258158</v>
      </c>
      <c r="E216" s="77">
        <f t="shared" ref="E216" si="136">(C216-C204)/C204*100</f>
        <v>13.793103448275859</v>
      </c>
      <c r="F216" s="77"/>
      <c r="G216" s="77"/>
      <c r="H216" s="118"/>
      <c r="I216" s="122"/>
      <c r="J216" s="122"/>
      <c r="K216" s="120">
        <v>35370</v>
      </c>
      <c r="L216" s="121">
        <f t="shared" si="124"/>
        <v>82.5</v>
      </c>
    </row>
    <row r="217" spans="1:12" x14ac:dyDescent="0.25">
      <c r="A217" s="16"/>
      <c r="B217" s="16" t="e">
        <v>#N/A</v>
      </c>
      <c r="C217"/>
      <c r="D217" s="7"/>
      <c r="E217" s="7"/>
      <c r="F217" s="7"/>
      <c r="G217" s="7"/>
      <c r="H217" s="118"/>
      <c r="I217" s="122"/>
      <c r="J217" s="122"/>
      <c r="K217" s="120">
        <v>35400</v>
      </c>
      <c r="L217" s="121" t="e">
        <f t="shared" si="124"/>
        <v>#N/A</v>
      </c>
    </row>
    <row r="218" spans="1:12" x14ac:dyDescent="0.25">
      <c r="A218" s="16"/>
      <c r="B218" s="16" t="e">
        <v>#N/A</v>
      </c>
      <c r="C218"/>
      <c r="D218" s="7"/>
      <c r="E218" s="7"/>
      <c r="F218" s="7"/>
      <c r="G218" s="7"/>
      <c r="H218" s="118"/>
      <c r="I218" s="122"/>
      <c r="J218" s="122"/>
      <c r="K218" s="120">
        <v>35431</v>
      </c>
      <c r="L218" s="121" t="e">
        <f t="shared" si="124"/>
        <v>#N/A</v>
      </c>
    </row>
    <row r="219" spans="1:12" x14ac:dyDescent="0.25">
      <c r="A219" s="17">
        <v>35462</v>
      </c>
      <c r="B219" s="16">
        <v>81.3</v>
      </c>
      <c r="C219" s="77">
        <f>(B219/(AVERAGE(B$483:B$492))*100)</f>
        <v>35.653985308628435</v>
      </c>
      <c r="D219" s="77">
        <f t="shared" ref="D219" si="137">(C219-C216)/C216*100</f>
        <v>-1.4545454545454644</v>
      </c>
      <c r="E219" s="77">
        <f t="shared" ref="E219" si="138">(C219-C207)/C207*100</f>
        <v>0.37037037037036286</v>
      </c>
      <c r="F219" s="77"/>
      <c r="G219" s="77"/>
      <c r="H219" s="118"/>
      <c r="I219" s="122"/>
      <c r="J219" s="122"/>
      <c r="K219" s="120">
        <v>35462</v>
      </c>
      <c r="L219" s="121">
        <f t="shared" si="124"/>
        <v>81.3</v>
      </c>
    </row>
    <row r="220" spans="1:12" x14ac:dyDescent="0.25">
      <c r="A220" s="17"/>
      <c r="B220" s="16" t="e">
        <v>#N/A</v>
      </c>
      <c r="C220"/>
      <c r="D220" s="7"/>
      <c r="E220" s="7"/>
      <c r="F220" s="7"/>
      <c r="G220" s="7"/>
      <c r="H220" s="118"/>
      <c r="I220" s="122"/>
      <c r="J220" s="122"/>
      <c r="K220" s="120">
        <v>35490</v>
      </c>
      <c r="L220" s="121" t="e">
        <f t="shared" si="124"/>
        <v>#N/A</v>
      </c>
    </row>
    <row r="221" spans="1:12" x14ac:dyDescent="0.25">
      <c r="A221" s="17"/>
      <c r="B221" s="16" t="e">
        <v>#N/A</v>
      </c>
      <c r="C221"/>
      <c r="D221" s="7"/>
      <c r="E221" s="7"/>
      <c r="F221" s="7"/>
      <c r="G221" s="7"/>
      <c r="H221" s="118"/>
      <c r="I221" s="122"/>
      <c r="J221" s="122"/>
      <c r="K221" s="120">
        <v>35521</v>
      </c>
      <c r="L221" s="121" t="e">
        <f t="shared" si="124"/>
        <v>#N/A</v>
      </c>
    </row>
    <row r="222" spans="1:12" x14ac:dyDescent="0.25">
      <c r="A222" s="17">
        <v>35551</v>
      </c>
      <c r="B222" s="16">
        <v>82.8</v>
      </c>
      <c r="C222" s="77">
        <f>(B222/(AVERAGE(B$483:B$492))*100)</f>
        <v>36.311807915798703</v>
      </c>
      <c r="D222" s="77">
        <f t="shared" ref="D222" si="139">(C222-C219)/C219*100</f>
        <v>1.8450184501845046</v>
      </c>
      <c r="E222" s="77">
        <f t="shared" ref="E222" si="140">(C222-C210)/C210*100</f>
        <v>7.9530638852672464</v>
      </c>
      <c r="F222" s="77"/>
      <c r="G222" s="77"/>
      <c r="H222" s="118"/>
      <c r="I222" s="122"/>
      <c r="J222" s="122"/>
      <c r="K222" s="120">
        <v>35551</v>
      </c>
      <c r="L222" s="121">
        <f t="shared" si="124"/>
        <v>82.8</v>
      </c>
    </row>
    <row r="223" spans="1:12" x14ac:dyDescent="0.25">
      <c r="A223" s="17"/>
      <c r="B223" s="16" t="e">
        <v>#N/A</v>
      </c>
      <c r="C223"/>
      <c r="D223" s="7"/>
      <c r="E223" s="7"/>
      <c r="F223" s="7"/>
      <c r="G223" s="7"/>
      <c r="H223" s="118"/>
      <c r="I223" s="122"/>
      <c r="J223" s="122"/>
      <c r="K223" s="120">
        <v>35582</v>
      </c>
      <c r="L223" s="121" t="e">
        <f t="shared" si="124"/>
        <v>#N/A</v>
      </c>
    </row>
    <row r="224" spans="1:12" x14ac:dyDescent="0.25">
      <c r="A224" s="17"/>
      <c r="B224" s="16" t="e">
        <v>#N/A</v>
      </c>
      <c r="C224"/>
      <c r="D224" s="7"/>
      <c r="E224" s="7"/>
      <c r="F224" s="7"/>
      <c r="G224" s="7"/>
      <c r="H224" s="118"/>
      <c r="I224" s="122"/>
      <c r="J224" s="122"/>
      <c r="K224" s="120">
        <v>35612</v>
      </c>
      <c r="L224" s="121" t="e">
        <f t="shared" si="124"/>
        <v>#N/A</v>
      </c>
    </row>
    <row r="225" spans="1:12" x14ac:dyDescent="0.25">
      <c r="A225" s="17">
        <v>35643</v>
      </c>
      <c r="B225" s="16">
        <v>84.9</v>
      </c>
      <c r="C225" s="77">
        <f>(B225/(AVERAGE(B$483:B$492))*100)</f>
        <v>37.232759565837078</v>
      </c>
      <c r="D225" s="77">
        <f t="shared" ref="D225" si="141">(C225-C222)/C222*100</f>
        <v>2.5362318840579783</v>
      </c>
      <c r="E225" s="77">
        <f t="shared" ref="E225" si="142">(C225-C213)/C213*100</f>
        <v>9.5483870967742046</v>
      </c>
      <c r="F225" s="77"/>
      <c r="G225" s="77"/>
      <c r="H225" s="118"/>
      <c r="I225" s="122"/>
      <c r="J225" s="122"/>
      <c r="K225" s="120">
        <v>35643</v>
      </c>
      <c r="L225" s="121">
        <f t="shared" si="124"/>
        <v>84.9</v>
      </c>
    </row>
    <row r="226" spans="1:12" x14ac:dyDescent="0.25">
      <c r="A226" s="16"/>
      <c r="B226" s="16" t="e">
        <v>#N/A</v>
      </c>
      <c r="C226"/>
      <c r="D226" s="7"/>
      <c r="E226" s="7"/>
      <c r="F226" s="7"/>
      <c r="G226" s="7"/>
      <c r="H226" s="118"/>
      <c r="I226" s="122"/>
      <c r="J226" s="122"/>
      <c r="K226" s="120">
        <v>35674</v>
      </c>
      <c r="L226" s="121" t="e">
        <f t="shared" si="124"/>
        <v>#N/A</v>
      </c>
    </row>
    <row r="227" spans="1:12" x14ac:dyDescent="0.25">
      <c r="A227" s="16"/>
      <c r="B227" s="16" t="e">
        <v>#N/A</v>
      </c>
      <c r="C227"/>
      <c r="D227" s="7"/>
      <c r="E227" s="7"/>
      <c r="F227" s="7"/>
      <c r="G227" s="7"/>
      <c r="H227" s="118"/>
      <c r="I227" s="122"/>
      <c r="J227" s="122"/>
      <c r="K227" s="120">
        <v>35704</v>
      </c>
      <c r="L227" s="121" t="e">
        <f t="shared" si="124"/>
        <v>#N/A</v>
      </c>
    </row>
    <row r="228" spans="1:12" x14ac:dyDescent="0.25">
      <c r="A228" s="17">
        <v>35735</v>
      </c>
      <c r="B228" s="16">
        <v>90.4</v>
      </c>
      <c r="C228" s="77">
        <f>(B228/(AVERAGE(B$483:B$492))*100)</f>
        <v>39.644775792128058</v>
      </c>
      <c r="D228" s="77">
        <f t="shared" ref="D228" si="143">(C228-C225)/C225*100</f>
        <v>6.4782096584216813</v>
      </c>
      <c r="E228" s="77">
        <f t="shared" ref="E228" si="144">(C228-C216)/C216*100</f>
        <v>9.575757575757585</v>
      </c>
      <c r="F228" s="77"/>
      <c r="G228" s="77"/>
      <c r="H228" s="118"/>
      <c r="I228" s="122"/>
      <c r="J228" s="122"/>
      <c r="K228" s="120">
        <v>35735</v>
      </c>
      <c r="L228" s="121">
        <f t="shared" si="124"/>
        <v>90.4</v>
      </c>
    </row>
    <row r="229" spans="1:12" x14ac:dyDescent="0.25">
      <c r="A229" s="16"/>
      <c r="B229" s="16" t="e">
        <v>#N/A</v>
      </c>
      <c r="C229"/>
      <c r="D229" s="7"/>
      <c r="E229" s="7"/>
      <c r="F229" s="7"/>
      <c r="G229" s="7"/>
      <c r="H229" s="118"/>
      <c r="I229" s="122"/>
      <c r="J229" s="122"/>
      <c r="K229" s="120">
        <v>35765</v>
      </c>
      <c r="L229" s="121" t="e">
        <f t="shared" si="124"/>
        <v>#N/A</v>
      </c>
    </row>
    <row r="230" spans="1:12" x14ac:dyDescent="0.25">
      <c r="A230" s="16"/>
      <c r="B230" s="16" t="e">
        <v>#N/A</v>
      </c>
      <c r="C230"/>
      <c r="D230" s="7"/>
      <c r="E230" s="7"/>
      <c r="F230" s="7"/>
      <c r="G230" s="7"/>
      <c r="H230" s="118"/>
      <c r="I230" s="122"/>
      <c r="J230" s="122"/>
      <c r="K230" s="120">
        <v>35796</v>
      </c>
      <c r="L230" s="121" t="e">
        <f t="shared" si="124"/>
        <v>#N/A</v>
      </c>
    </row>
    <row r="231" spans="1:12" x14ac:dyDescent="0.25">
      <c r="A231" s="17">
        <v>35827</v>
      </c>
      <c r="B231" s="16">
        <v>98.3</v>
      </c>
      <c r="C231" s="77">
        <f>(B231/(AVERAGE(B$483:B$492))*100)</f>
        <v>43.109308189891458</v>
      </c>
      <c r="D231" s="77">
        <f t="shared" ref="D231" si="145">(C231-C228)/C228*100</f>
        <v>8.7389380530973355</v>
      </c>
      <c r="E231" s="77">
        <f t="shared" ref="E231" si="146">(C231-C219)/C219*100</f>
        <v>20.910209102091031</v>
      </c>
      <c r="F231" s="77"/>
      <c r="G231" s="77"/>
      <c r="H231" s="118"/>
      <c r="I231" s="122"/>
      <c r="J231" s="122"/>
      <c r="K231" s="120">
        <v>35827</v>
      </c>
      <c r="L231" s="121">
        <f t="shared" si="124"/>
        <v>98.3</v>
      </c>
    </row>
    <row r="232" spans="1:12" x14ac:dyDescent="0.25">
      <c r="A232" s="17"/>
      <c r="B232" s="16" t="e">
        <v>#N/A</v>
      </c>
      <c r="C232"/>
      <c r="D232" s="7"/>
      <c r="E232" s="7"/>
      <c r="F232" s="7"/>
      <c r="G232" s="7"/>
      <c r="H232" s="118"/>
      <c r="I232" s="122"/>
      <c r="J232" s="122"/>
      <c r="K232" s="120">
        <v>35855</v>
      </c>
      <c r="L232" s="121" t="e">
        <f t="shared" si="124"/>
        <v>#N/A</v>
      </c>
    </row>
    <row r="233" spans="1:12" x14ac:dyDescent="0.25">
      <c r="A233" s="17"/>
      <c r="B233" s="16" t="e">
        <v>#N/A</v>
      </c>
      <c r="C233"/>
      <c r="D233" s="7"/>
      <c r="E233" s="7"/>
      <c r="F233" s="7"/>
      <c r="G233" s="7"/>
      <c r="H233" s="118"/>
      <c r="I233" s="122"/>
      <c r="J233" s="122"/>
      <c r="K233" s="120">
        <v>35886</v>
      </c>
      <c r="L233" s="121" t="e">
        <f t="shared" si="124"/>
        <v>#N/A</v>
      </c>
    </row>
    <row r="234" spans="1:12" x14ac:dyDescent="0.25">
      <c r="A234" s="17">
        <v>35916</v>
      </c>
      <c r="B234" s="16">
        <v>104</v>
      </c>
      <c r="C234" s="77">
        <f>(B234/(AVERAGE(B$483:B$492))*100)</f>
        <v>45.609034097138469</v>
      </c>
      <c r="D234" s="77">
        <f t="shared" ref="D234" si="147">(C234-C231)/C231*100</f>
        <v>5.7985757884028466</v>
      </c>
      <c r="E234" s="77">
        <f t="shared" ref="E234" si="148">(C234-C222)/C222*100</f>
        <v>25.603864734299524</v>
      </c>
      <c r="F234" s="77"/>
      <c r="G234" s="77"/>
      <c r="H234" s="118"/>
      <c r="I234" s="122"/>
      <c r="J234" s="122"/>
      <c r="K234" s="120">
        <v>35916</v>
      </c>
      <c r="L234" s="121">
        <f t="shared" si="124"/>
        <v>104</v>
      </c>
    </row>
    <row r="235" spans="1:12" x14ac:dyDescent="0.25">
      <c r="A235" s="17"/>
      <c r="B235" s="16" t="e">
        <v>#N/A</v>
      </c>
      <c r="C235"/>
      <c r="D235" s="7"/>
      <c r="E235" s="7"/>
      <c r="F235" s="7"/>
      <c r="G235" s="7"/>
      <c r="H235" s="118"/>
      <c r="I235" s="122"/>
      <c r="J235" s="122"/>
      <c r="K235" s="120">
        <v>35947</v>
      </c>
      <c r="L235" s="121" t="e">
        <f t="shared" si="124"/>
        <v>#N/A</v>
      </c>
    </row>
    <row r="236" spans="1:12" x14ac:dyDescent="0.25">
      <c r="A236" s="17"/>
      <c r="B236" s="16" t="e">
        <v>#N/A</v>
      </c>
      <c r="C236"/>
      <c r="D236" s="7"/>
      <c r="E236" s="7"/>
      <c r="F236" s="7"/>
      <c r="G236" s="7"/>
      <c r="H236" s="118"/>
      <c r="I236" s="122"/>
      <c r="J236" s="122"/>
      <c r="K236" s="120">
        <v>35977</v>
      </c>
      <c r="L236" s="121" t="e">
        <f t="shared" si="124"/>
        <v>#N/A</v>
      </c>
    </row>
    <row r="237" spans="1:12" x14ac:dyDescent="0.25">
      <c r="A237" s="17">
        <v>36008</v>
      </c>
      <c r="B237" s="16">
        <v>89.8</v>
      </c>
      <c r="C237" s="77">
        <f>(B237/(AVERAGE(B$483:B$492))*100)</f>
        <v>39.381646749259943</v>
      </c>
      <c r="D237" s="77">
        <f t="shared" ref="D237" si="149">(C237-C234)/C234*100</f>
        <v>-13.653846153846164</v>
      </c>
      <c r="E237" s="77">
        <f t="shared" ref="E237" si="150">(C237-C225)/C225*100</f>
        <v>5.7714958775029297</v>
      </c>
      <c r="F237" s="77"/>
      <c r="G237" s="77"/>
      <c r="H237" s="118"/>
      <c r="I237" s="122"/>
      <c r="J237" s="122"/>
      <c r="K237" s="120">
        <v>36008</v>
      </c>
      <c r="L237" s="121">
        <f t="shared" si="124"/>
        <v>89.8</v>
      </c>
    </row>
    <row r="238" spans="1:12" x14ac:dyDescent="0.25">
      <c r="A238" s="16"/>
      <c r="B238" s="16" t="e">
        <v>#N/A</v>
      </c>
      <c r="C238"/>
      <c r="D238" s="7"/>
      <c r="E238" s="7"/>
      <c r="F238" s="7"/>
      <c r="G238" s="7"/>
      <c r="H238" s="118"/>
      <c r="I238" s="122"/>
      <c r="J238" s="122"/>
      <c r="K238" s="120">
        <v>36039</v>
      </c>
      <c r="L238" s="121" t="e">
        <f t="shared" si="124"/>
        <v>#N/A</v>
      </c>
    </row>
    <row r="239" spans="1:12" x14ac:dyDescent="0.25">
      <c r="A239" s="16"/>
      <c r="B239" s="16" t="e">
        <v>#N/A</v>
      </c>
      <c r="C239"/>
      <c r="D239" s="7"/>
      <c r="E239" s="7"/>
      <c r="F239" s="7"/>
      <c r="G239" s="7"/>
      <c r="H239" s="118"/>
      <c r="I239" s="122"/>
      <c r="J239" s="122"/>
      <c r="K239" s="120">
        <v>36069</v>
      </c>
      <c r="L239" s="121" t="e">
        <f t="shared" si="124"/>
        <v>#N/A</v>
      </c>
    </row>
    <row r="240" spans="1:12" x14ac:dyDescent="0.25">
      <c r="A240" s="17">
        <v>36100</v>
      </c>
      <c r="B240" s="16">
        <v>102</v>
      </c>
      <c r="C240" s="77">
        <f>(B240/(AVERAGE(B$483:B$492))*100)</f>
        <v>44.73193728757812</v>
      </c>
      <c r="D240" s="77">
        <f t="shared" ref="D240" si="151">(C240-C237)/C237*100</f>
        <v>13.585746102449917</v>
      </c>
      <c r="E240" s="77">
        <f t="shared" ref="E240" si="152">(C240-C228)/C228*100</f>
        <v>12.831858407079649</v>
      </c>
      <c r="F240" s="77"/>
      <c r="G240" s="77"/>
      <c r="H240" s="118"/>
      <c r="I240" s="122"/>
      <c r="J240" s="122"/>
      <c r="K240" s="120">
        <v>36100</v>
      </c>
      <c r="L240" s="121">
        <f t="shared" si="124"/>
        <v>102</v>
      </c>
    </row>
    <row r="241" spans="1:12" x14ac:dyDescent="0.25">
      <c r="A241" s="16"/>
      <c r="B241" s="16" t="e">
        <v>#N/A</v>
      </c>
      <c r="C241"/>
      <c r="D241" s="7"/>
      <c r="E241" s="7"/>
      <c r="F241" s="7"/>
      <c r="G241" s="7"/>
      <c r="H241" s="118"/>
      <c r="I241" s="122"/>
      <c r="J241" s="122"/>
      <c r="K241" s="120">
        <v>36130</v>
      </c>
      <c r="L241" s="121" t="e">
        <f t="shared" si="124"/>
        <v>#N/A</v>
      </c>
    </row>
    <row r="242" spans="1:12" x14ac:dyDescent="0.25">
      <c r="A242" s="16"/>
      <c r="B242" s="16" t="e">
        <v>#N/A</v>
      </c>
      <c r="C242"/>
      <c r="D242" s="7"/>
      <c r="E242" s="7"/>
      <c r="F242" s="7"/>
      <c r="G242" s="7"/>
      <c r="H242" s="118"/>
      <c r="I242" s="122"/>
      <c r="J242" s="122"/>
      <c r="K242" s="120">
        <v>36161</v>
      </c>
      <c r="L242" s="121" t="e">
        <f t="shared" si="124"/>
        <v>#N/A</v>
      </c>
    </row>
    <row r="243" spans="1:12" x14ac:dyDescent="0.25">
      <c r="A243" s="17">
        <v>36192</v>
      </c>
      <c r="B243" s="16">
        <v>87.2</v>
      </c>
      <c r="C243" s="77">
        <f>(B243/(AVERAGE(B$483:B$492))*100)</f>
        <v>38.241420896831492</v>
      </c>
      <c r="D243" s="77">
        <f t="shared" ref="D243" si="153">(C243-C240)/C240*100</f>
        <v>-14.509803921568624</v>
      </c>
      <c r="E243" s="77">
        <f t="shared" ref="E243" si="154">(C243-C231)/C231*100</f>
        <v>-11.291963377416058</v>
      </c>
      <c r="F243" s="77"/>
      <c r="G243" s="77"/>
      <c r="H243" s="118"/>
      <c r="I243" s="122"/>
      <c r="J243" s="122"/>
      <c r="K243" s="120">
        <v>36192</v>
      </c>
      <c r="L243" s="121">
        <f t="shared" si="124"/>
        <v>87.2</v>
      </c>
    </row>
    <row r="244" spans="1:12" x14ac:dyDescent="0.25">
      <c r="A244" s="17"/>
      <c r="B244" s="16" t="e">
        <v>#N/A</v>
      </c>
      <c r="C244"/>
      <c r="D244" s="7"/>
      <c r="E244" s="7"/>
      <c r="F244" s="7"/>
      <c r="G244" s="7"/>
      <c r="H244" s="118"/>
      <c r="I244" s="122"/>
      <c r="J244" s="122"/>
      <c r="K244" s="120">
        <v>36220</v>
      </c>
      <c r="L244" s="121" t="e">
        <f t="shared" si="124"/>
        <v>#N/A</v>
      </c>
    </row>
    <row r="245" spans="1:12" x14ac:dyDescent="0.25">
      <c r="A245" s="17"/>
      <c r="B245" s="16" t="e">
        <v>#N/A</v>
      </c>
      <c r="C245"/>
      <c r="D245" s="7"/>
      <c r="E245" s="7"/>
      <c r="F245" s="7"/>
      <c r="G245" s="7"/>
      <c r="H245" s="118"/>
      <c r="I245" s="122"/>
      <c r="J245" s="122"/>
      <c r="K245" s="120">
        <v>36251</v>
      </c>
      <c r="L245" s="121" t="e">
        <f t="shared" si="124"/>
        <v>#N/A</v>
      </c>
    </row>
    <row r="246" spans="1:12" x14ac:dyDescent="0.25">
      <c r="A246" s="17">
        <v>36281</v>
      </c>
      <c r="B246" s="16">
        <v>100.2</v>
      </c>
      <c r="C246" s="77">
        <f>(B246/(AVERAGE(B$483:B$492))*100)</f>
        <v>43.942550158973795</v>
      </c>
      <c r="D246" s="77">
        <f t="shared" ref="D246" si="155">(C246-C243)/C243*100</f>
        <v>14.908256880733925</v>
      </c>
      <c r="E246" s="77">
        <f t="shared" ref="E246" si="156">(C246-C234)/C234*100</f>
        <v>-3.6538461538461529</v>
      </c>
      <c r="F246" s="77"/>
      <c r="G246" s="77"/>
      <c r="H246" s="118"/>
      <c r="I246" s="122"/>
      <c r="J246" s="122"/>
      <c r="K246" s="120">
        <v>36281</v>
      </c>
      <c r="L246" s="121">
        <f t="shared" si="124"/>
        <v>100.2</v>
      </c>
    </row>
    <row r="247" spans="1:12" x14ac:dyDescent="0.25">
      <c r="A247" s="17"/>
      <c r="B247" s="16" t="e">
        <v>#N/A</v>
      </c>
      <c r="C247"/>
      <c r="D247" s="7"/>
      <c r="E247" s="7"/>
      <c r="F247" s="7"/>
      <c r="G247" s="7"/>
      <c r="H247" s="118"/>
      <c r="I247" s="122"/>
      <c r="J247" s="122"/>
      <c r="K247" s="120">
        <v>36312</v>
      </c>
      <c r="L247" s="121" t="e">
        <f t="shared" si="124"/>
        <v>#N/A</v>
      </c>
    </row>
    <row r="248" spans="1:12" x14ac:dyDescent="0.25">
      <c r="A248" s="17"/>
      <c r="B248" s="16" t="e">
        <v>#N/A</v>
      </c>
      <c r="C248"/>
      <c r="D248" s="7"/>
      <c r="E248" s="7"/>
      <c r="F248" s="7"/>
      <c r="G248" s="7"/>
      <c r="H248" s="118"/>
      <c r="I248" s="122"/>
      <c r="J248" s="122"/>
      <c r="K248" s="120">
        <v>36342</v>
      </c>
      <c r="L248" s="121" t="e">
        <f t="shared" si="124"/>
        <v>#N/A</v>
      </c>
    </row>
    <row r="249" spans="1:12" x14ac:dyDescent="0.25">
      <c r="A249" s="17">
        <v>36373</v>
      </c>
      <c r="B249" s="16">
        <v>106.9</v>
      </c>
      <c r="C249" s="77">
        <f>(B249/(AVERAGE(B$483:B$492))*100)</f>
        <v>46.880824471000984</v>
      </c>
      <c r="D249" s="77">
        <f t="shared" ref="D249" si="157">(C249-C246)/C246*100</f>
        <v>6.6866267465069846</v>
      </c>
      <c r="E249" s="77">
        <f t="shared" ref="E249" si="158">(C249-C237)/C237*100</f>
        <v>19.042316258351907</v>
      </c>
      <c r="F249" s="77"/>
      <c r="G249" s="77"/>
      <c r="H249" s="118"/>
      <c r="I249" s="122"/>
      <c r="J249" s="122"/>
      <c r="K249" s="120">
        <v>36373</v>
      </c>
      <c r="L249" s="121">
        <f t="shared" si="124"/>
        <v>106.9</v>
      </c>
    </row>
    <row r="250" spans="1:12" x14ac:dyDescent="0.25">
      <c r="A250" s="16"/>
      <c r="B250" s="16" t="e">
        <v>#N/A</v>
      </c>
      <c r="C250"/>
      <c r="D250"/>
      <c r="E250" s="7"/>
      <c r="F250" s="7"/>
      <c r="G250" s="7"/>
      <c r="H250" s="118"/>
      <c r="I250" s="122"/>
      <c r="J250" s="122"/>
      <c r="K250" s="120">
        <v>36404</v>
      </c>
      <c r="L250" s="121" t="e">
        <f t="shared" si="124"/>
        <v>#N/A</v>
      </c>
    </row>
    <row r="251" spans="1:12" x14ac:dyDescent="0.25">
      <c r="A251" s="16"/>
      <c r="B251" s="16" t="e">
        <v>#N/A</v>
      </c>
      <c r="C251"/>
      <c r="D251"/>
      <c r="E251" s="7"/>
      <c r="F251" s="7"/>
      <c r="G251" s="7"/>
      <c r="H251" s="118"/>
      <c r="I251" s="122"/>
      <c r="J251" s="122"/>
      <c r="K251" s="120">
        <v>36434</v>
      </c>
      <c r="L251" s="121" t="e">
        <f t="shared" si="124"/>
        <v>#N/A</v>
      </c>
    </row>
    <row r="252" spans="1:12" x14ac:dyDescent="0.25">
      <c r="A252" s="17">
        <v>36465</v>
      </c>
      <c r="B252" s="16">
        <v>109.6</v>
      </c>
      <c r="C252" s="77">
        <f>(B252/(AVERAGE(B$483:B$492))*100)</f>
        <v>48.064905163907461</v>
      </c>
      <c r="D252" s="77">
        <f>(C252-C249)/C249*100</f>
        <v>2.525724976613652</v>
      </c>
      <c r="E252" s="77">
        <f t="shared" ref="E252" si="159">(C252-C240)/C240*100</f>
        <v>7.4509803921568434</v>
      </c>
      <c r="F252" s="77"/>
      <c r="G252" s="77"/>
      <c r="H252" s="118"/>
      <c r="I252" s="122"/>
      <c r="J252" s="122"/>
      <c r="K252" s="120">
        <v>36465</v>
      </c>
      <c r="L252" s="121">
        <f t="shared" si="124"/>
        <v>109.6</v>
      </c>
    </row>
    <row r="253" spans="1:12" x14ac:dyDescent="0.25">
      <c r="A253" s="16"/>
      <c r="B253" s="16" t="e">
        <v>#N/A</v>
      </c>
      <c r="C253"/>
      <c r="D253"/>
      <c r="E253" s="7"/>
      <c r="F253" s="7"/>
      <c r="G253" s="7"/>
      <c r="H253" s="118"/>
      <c r="I253" s="122"/>
      <c r="J253" s="122"/>
      <c r="K253" s="120">
        <v>36495</v>
      </c>
      <c r="L253" s="121" t="e">
        <f t="shared" si="124"/>
        <v>#N/A</v>
      </c>
    </row>
    <row r="254" spans="1:12" x14ac:dyDescent="0.25">
      <c r="A254" s="16"/>
      <c r="B254" s="16" t="e">
        <v>#N/A</v>
      </c>
      <c r="C254"/>
      <c r="D254"/>
      <c r="E254" s="7"/>
      <c r="F254" s="7"/>
      <c r="G254" s="7"/>
      <c r="H254" s="118"/>
      <c r="I254" s="122"/>
      <c r="J254" s="122"/>
      <c r="K254" s="120">
        <v>36526</v>
      </c>
      <c r="L254" s="121" t="e">
        <f t="shared" si="124"/>
        <v>#N/A</v>
      </c>
    </row>
    <row r="255" spans="1:12" x14ac:dyDescent="0.25">
      <c r="A255" s="17">
        <v>36557</v>
      </c>
      <c r="B255" s="16">
        <v>118.1</v>
      </c>
      <c r="C255" s="77">
        <f>(B255/(AVERAGE(B$483:B$492))*100)</f>
        <v>51.792566604538969</v>
      </c>
      <c r="D255" s="77">
        <f>(C255-C252)/C252*100</f>
        <v>7.7554744525547408</v>
      </c>
      <c r="E255" s="77">
        <f t="shared" ref="E255" si="160">(C255-C243)/C243*100</f>
        <v>35.43577981651373</v>
      </c>
      <c r="F255" s="77"/>
      <c r="G255" s="77"/>
      <c r="H255" s="118"/>
      <c r="I255" s="122"/>
      <c r="J255" s="122"/>
      <c r="K255" s="120">
        <v>36557</v>
      </c>
      <c r="L255" s="121">
        <f t="shared" si="124"/>
        <v>118.1</v>
      </c>
    </row>
    <row r="256" spans="1:12" x14ac:dyDescent="0.25">
      <c r="A256" s="17"/>
      <c r="B256" s="16" t="e">
        <v>#N/A</v>
      </c>
      <c r="C256"/>
      <c r="D256"/>
      <c r="E256" s="7"/>
      <c r="F256" s="7"/>
      <c r="G256" s="7"/>
      <c r="H256" s="118"/>
      <c r="I256" s="122"/>
      <c r="J256" s="122"/>
      <c r="K256" s="120">
        <v>36586</v>
      </c>
      <c r="L256" s="121" t="e">
        <f t="shared" si="124"/>
        <v>#N/A</v>
      </c>
    </row>
    <row r="257" spans="1:12" x14ac:dyDescent="0.25">
      <c r="A257" s="17"/>
      <c r="B257" s="16" t="e">
        <v>#N/A</v>
      </c>
      <c r="C257"/>
      <c r="D257"/>
      <c r="E257" s="7"/>
      <c r="F257" s="7"/>
      <c r="G257" s="7"/>
      <c r="H257" s="118"/>
      <c r="I257" s="122"/>
      <c r="J257" s="122"/>
      <c r="K257" s="120">
        <v>36617</v>
      </c>
      <c r="L257" s="121" t="e">
        <f t="shared" si="124"/>
        <v>#N/A</v>
      </c>
    </row>
    <row r="258" spans="1:12" x14ac:dyDescent="0.25">
      <c r="A258" s="17">
        <v>36647</v>
      </c>
      <c r="B258" s="16">
        <v>115.9</v>
      </c>
      <c r="C258" s="77">
        <f>(B258/(AVERAGE(B$483:B$492))*100)</f>
        <v>50.827760114022588</v>
      </c>
      <c r="D258" s="77">
        <f>(C258-C255)/C255*100</f>
        <v>-1.8628281117696674</v>
      </c>
      <c r="E258" s="77">
        <f t="shared" ref="E258" si="161">(C258-C246)/C246*100</f>
        <v>15.66866267465071</v>
      </c>
      <c r="F258" s="77"/>
      <c r="G258" s="77"/>
      <c r="H258" s="118"/>
      <c r="I258" s="122"/>
      <c r="J258" s="122"/>
      <c r="K258" s="120">
        <v>36647</v>
      </c>
      <c r="L258" s="121">
        <f t="shared" si="124"/>
        <v>115.9</v>
      </c>
    </row>
    <row r="259" spans="1:12" x14ac:dyDescent="0.25">
      <c r="A259" s="17"/>
      <c r="B259" s="16" t="e">
        <v>#N/A</v>
      </c>
      <c r="C259"/>
      <c r="D259"/>
      <c r="E259" s="7"/>
      <c r="F259" s="7"/>
      <c r="G259" s="7"/>
      <c r="H259" s="118"/>
      <c r="I259" s="122"/>
      <c r="J259" s="122"/>
      <c r="K259" s="120">
        <v>36678</v>
      </c>
      <c r="L259" s="121" t="e">
        <f t="shared" si="124"/>
        <v>#N/A</v>
      </c>
    </row>
    <row r="260" spans="1:12" x14ac:dyDescent="0.25">
      <c r="A260" s="17"/>
      <c r="B260" s="16" t="e">
        <v>#N/A</v>
      </c>
      <c r="C260"/>
      <c r="D260"/>
      <c r="E260" s="7"/>
      <c r="F260" s="7"/>
      <c r="G260" s="7"/>
      <c r="H260" s="118"/>
      <c r="I260" s="122"/>
      <c r="J260" s="122"/>
      <c r="K260" s="120">
        <v>36708</v>
      </c>
      <c r="L260" s="121" t="e">
        <f t="shared" si="124"/>
        <v>#N/A</v>
      </c>
    </row>
    <row r="261" spans="1:12" x14ac:dyDescent="0.25">
      <c r="A261" s="17">
        <v>36739</v>
      </c>
      <c r="B261" s="16">
        <v>114.4</v>
      </c>
      <c r="C261" s="77">
        <f>(B261/(AVERAGE(B$483:B$492))*100)</f>
        <v>50.169937506852321</v>
      </c>
      <c r="D261" s="77">
        <f>(C261-C258)/C258*100</f>
        <v>-1.2942191544434873</v>
      </c>
      <c r="E261" s="77">
        <f>(C261-C249)/C249*100</f>
        <v>7.0159027128157252</v>
      </c>
      <c r="F261" s="77"/>
      <c r="G261" s="77"/>
      <c r="H261" s="118"/>
      <c r="I261" s="122"/>
      <c r="J261" s="122"/>
      <c r="K261" s="120">
        <v>36739</v>
      </c>
      <c r="L261" s="121">
        <f t="shared" si="124"/>
        <v>114.4</v>
      </c>
    </row>
    <row r="262" spans="1:12" x14ac:dyDescent="0.25">
      <c r="A262" s="17"/>
      <c r="B262" s="16" t="e">
        <v>#N/A</v>
      </c>
      <c r="C262"/>
      <c r="D262"/>
      <c r="E262"/>
      <c r="F262"/>
      <c r="G262"/>
      <c r="H262" s="118"/>
      <c r="I262" s="122"/>
      <c r="J262" s="122"/>
      <c r="K262" s="120">
        <v>36770</v>
      </c>
      <c r="L262" s="121" t="e">
        <f t="shared" si="124"/>
        <v>#N/A</v>
      </c>
    </row>
    <row r="263" spans="1:12" x14ac:dyDescent="0.25">
      <c r="A263" s="17"/>
      <c r="B263" s="16" t="e">
        <v>#N/A</v>
      </c>
      <c r="C263"/>
      <c r="D263"/>
      <c r="E263"/>
      <c r="F263"/>
      <c r="G263"/>
      <c r="H263" s="118"/>
      <c r="I263" s="122"/>
      <c r="J263" s="122"/>
      <c r="K263" s="120">
        <v>36800</v>
      </c>
      <c r="L263" s="121" t="e">
        <f t="shared" ref="L263:L326" si="162">_xlfn.XLOOKUP(K263,I$6:I$190,J$6:J$190)</f>
        <v>#N/A</v>
      </c>
    </row>
    <row r="264" spans="1:12" x14ac:dyDescent="0.25">
      <c r="A264" s="17">
        <v>36831</v>
      </c>
      <c r="B264" s="16">
        <v>114.8</v>
      </c>
      <c r="C264" s="77">
        <f>(B264/(AVERAGE(B$483:B$492))*100)</f>
        <v>50.345356868764391</v>
      </c>
      <c r="D264" s="77">
        <f>(C264-C261)/C261*100</f>
        <v>0.34965034965034725</v>
      </c>
      <c r="E264" s="77">
        <f>(C264-C252)/C252*100</f>
        <v>4.7445255474452681</v>
      </c>
      <c r="F264" s="77"/>
      <c r="G264" s="77"/>
      <c r="H264" s="118"/>
      <c r="I264" s="122"/>
      <c r="J264" s="122"/>
      <c r="K264" s="120">
        <v>36831</v>
      </c>
      <c r="L264" s="121">
        <f t="shared" si="162"/>
        <v>114.8</v>
      </c>
    </row>
    <row r="265" spans="1:12" x14ac:dyDescent="0.25">
      <c r="A265" s="17"/>
      <c r="B265" s="16" t="e">
        <v>#N/A</v>
      </c>
      <c r="C265"/>
      <c r="D265"/>
      <c r="E265"/>
      <c r="F265"/>
      <c r="G265"/>
      <c r="H265" s="118"/>
      <c r="I265" s="122"/>
      <c r="J265" s="122"/>
      <c r="K265" s="120">
        <v>36861</v>
      </c>
      <c r="L265" s="121" t="e">
        <f t="shared" si="162"/>
        <v>#N/A</v>
      </c>
    </row>
    <row r="266" spans="1:12" x14ac:dyDescent="0.25">
      <c r="A266" s="17"/>
      <c r="B266" s="16" t="e">
        <v>#N/A</v>
      </c>
      <c r="C266"/>
      <c r="D266"/>
      <c r="E266"/>
      <c r="F266"/>
      <c r="G266"/>
      <c r="H266" s="118"/>
      <c r="I266" s="122"/>
      <c r="J266" s="122"/>
      <c r="K266" s="120">
        <v>36892</v>
      </c>
      <c r="L266" s="121" t="e">
        <f t="shared" si="162"/>
        <v>#N/A</v>
      </c>
    </row>
    <row r="267" spans="1:12" x14ac:dyDescent="0.25">
      <c r="A267" s="17">
        <v>36923</v>
      </c>
      <c r="B267" s="16">
        <v>99.7</v>
      </c>
      <c r="C267" s="77">
        <f>(B267/(AVERAGE(B$483:B$492))*100)</f>
        <v>43.723275956583706</v>
      </c>
      <c r="D267" s="77">
        <f>(C267-C264)/C264*100</f>
        <v>-13.153310104529622</v>
      </c>
      <c r="E267" s="77">
        <f>(C267-C255)/C255*100</f>
        <v>-15.580016934801009</v>
      </c>
      <c r="F267" s="77"/>
      <c r="G267" s="77"/>
      <c r="H267" s="118"/>
      <c r="I267" s="122"/>
      <c r="J267" s="122"/>
      <c r="K267" s="120">
        <v>36923</v>
      </c>
      <c r="L267" s="121">
        <f t="shared" si="162"/>
        <v>99.7</v>
      </c>
    </row>
    <row r="268" spans="1:12" x14ac:dyDescent="0.25">
      <c r="A268" s="17"/>
      <c r="B268" s="16" t="e">
        <v>#N/A</v>
      </c>
      <c r="C268"/>
      <c r="D268"/>
      <c r="E268"/>
      <c r="F268"/>
      <c r="G268"/>
      <c r="H268" s="118"/>
      <c r="I268" s="122"/>
      <c r="J268" s="122"/>
      <c r="K268" s="120">
        <v>36951</v>
      </c>
      <c r="L268" s="121" t="e">
        <f t="shared" si="162"/>
        <v>#N/A</v>
      </c>
    </row>
    <row r="269" spans="1:12" x14ac:dyDescent="0.25">
      <c r="A269" s="17"/>
      <c r="B269" s="16" t="e">
        <v>#N/A</v>
      </c>
      <c r="C269"/>
      <c r="D269"/>
      <c r="E269"/>
      <c r="F269"/>
      <c r="G269"/>
      <c r="H269" s="118"/>
      <c r="I269" s="122"/>
      <c r="J269" s="122"/>
      <c r="K269" s="120">
        <v>36982</v>
      </c>
      <c r="L269" s="121" t="e">
        <f t="shared" si="162"/>
        <v>#N/A</v>
      </c>
    </row>
    <row r="270" spans="1:12" x14ac:dyDescent="0.25">
      <c r="A270" s="17">
        <v>37012</v>
      </c>
      <c r="B270" s="16">
        <v>94</v>
      </c>
      <c r="C270" s="77">
        <f>(B270/(AVERAGE(B$483:B$492))*100)</f>
        <v>41.223550049336694</v>
      </c>
      <c r="D270" s="77">
        <f>(C270-C267)/C267*100</f>
        <v>-5.7171514543630879</v>
      </c>
      <c r="E270" s="77">
        <f>(C270-C258)/C258*100</f>
        <v>-18.8955996548749</v>
      </c>
      <c r="F270" s="77"/>
      <c r="G270" s="77"/>
      <c r="H270" s="118"/>
      <c r="I270" s="122"/>
      <c r="J270" s="122"/>
      <c r="K270" s="120">
        <v>37012</v>
      </c>
      <c r="L270" s="121">
        <f t="shared" si="162"/>
        <v>94</v>
      </c>
    </row>
    <row r="271" spans="1:12" x14ac:dyDescent="0.25">
      <c r="A271" s="17"/>
      <c r="B271" s="16" t="e">
        <v>#N/A</v>
      </c>
      <c r="C271"/>
      <c r="D271"/>
      <c r="E271"/>
      <c r="F271"/>
      <c r="G271"/>
      <c r="H271" s="118"/>
      <c r="I271" s="122"/>
      <c r="J271" s="122"/>
      <c r="K271" s="120">
        <v>37043</v>
      </c>
      <c r="L271" s="121" t="e">
        <f t="shared" si="162"/>
        <v>#N/A</v>
      </c>
    </row>
    <row r="272" spans="1:12" x14ac:dyDescent="0.25">
      <c r="A272" s="17"/>
      <c r="B272" s="16" t="e">
        <v>#N/A</v>
      </c>
      <c r="C272"/>
      <c r="D272"/>
      <c r="E272"/>
      <c r="F272"/>
      <c r="G272"/>
      <c r="H272" s="118"/>
      <c r="I272" s="122"/>
      <c r="J272" s="122"/>
      <c r="K272" s="120">
        <v>37073</v>
      </c>
      <c r="L272" s="121" t="e">
        <f t="shared" si="162"/>
        <v>#N/A</v>
      </c>
    </row>
    <row r="273" spans="1:12" x14ac:dyDescent="0.25">
      <c r="A273" s="17">
        <v>37104</v>
      </c>
      <c r="B273" s="16">
        <v>90.2</v>
      </c>
      <c r="C273" s="77">
        <f>(B273/(AVERAGE(B$483:B$492))*100)</f>
        <v>39.55706611117202</v>
      </c>
      <c r="D273" s="77">
        <f>(C273-C270)/C270*100</f>
        <v>-4.0425531914893602</v>
      </c>
      <c r="E273" s="77">
        <f>(C273-C261)/C261*100</f>
        <v>-21.15384615384616</v>
      </c>
      <c r="F273" s="77"/>
      <c r="G273" s="77"/>
      <c r="H273" s="118"/>
      <c r="I273" s="122"/>
      <c r="J273" s="122"/>
      <c r="K273" s="120">
        <v>37104</v>
      </c>
      <c r="L273" s="121">
        <f t="shared" si="162"/>
        <v>90.2</v>
      </c>
    </row>
    <row r="274" spans="1:12" x14ac:dyDescent="0.25">
      <c r="A274" s="17"/>
      <c r="B274" s="16" t="e">
        <v>#N/A</v>
      </c>
      <c r="C274"/>
      <c r="D274"/>
      <c r="E274"/>
      <c r="F274"/>
      <c r="G274"/>
      <c r="H274" s="118"/>
      <c r="I274" s="122"/>
      <c r="J274" s="122"/>
      <c r="K274" s="120">
        <v>37135</v>
      </c>
      <c r="L274" s="121" t="e">
        <f t="shared" si="162"/>
        <v>#N/A</v>
      </c>
    </row>
    <row r="275" spans="1:12" x14ac:dyDescent="0.25">
      <c r="A275" s="17"/>
      <c r="B275" s="16" t="e">
        <v>#N/A</v>
      </c>
      <c r="C275"/>
      <c r="D275"/>
      <c r="E275"/>
      <c r="F275"/>
      <c r="G275"/>
      <c r="H275" s="118"/>
      <c r="I275" s="122"/>
      <c r="J275" s="122"/>
      <c r="K275" s="120">
        <v>37165</v>
      </c>
      <c r="L275" s="121" t="e">
        <f t="shared" si="162"/>
        <v>#N/A</v>
      </c>
    </row>
    <row r="276" spans="1:12" x14ac:dyDescent="0.25">
      <c r="A276" s="17">
        <v>37196</v>
      </c>
      <c r="B276" s="16">
        <v>88.5</v>
      </c>
      <c r="C276" s="77">
        <f>(B276/(AVERAGE(B$483:B$492))*100)</f>
        <v>38.811533823045721</v>
      </c>
      <c r="D276" s="77">
        <f>(C276-C273)/C273*100</f>
        <v>-1.8847006651884619</v>
      </c>
      <c r="E276" s="77">
        <f>(C276-C264)/C264*100</f>
        <v>-22.909407665505224</v>
      </c>
      <c r="F276" s="77"/>
      <c r="G276" s="77"/>
      <c r="H276" s="118"/>
      <c r="I276" s="122"/>
      <c r="J276" s="122"/>
      <c r="K276" s="120">
        <v>37196</v>
      </c>
      <c r="L276" s="121">
        <f t="shared" si="162"/>
        <v>88.5</v>
      </c>
    </row>
    <row r="277" spans="1:12" x14ac:dyDescent="0.25">
      <c r="A277" s="17"/>
      <c r="B277" s="16" t="e">
        <v>#N/A</v>
      </c>
      <c r="C277"/>
      <c r="D277"/>
      <c r="E277"/>
      <c r="F277"/>
      <c r="G277"/>
      <c r="H277" s="118"/>
      <c r="I277" s="122"/>
      <c r="J277" s="122"/>
      <c r="K277" s="120">
        <v>37226</v>
      </c>
      <c r="L277" s="121" t="e">
        <f t="shared" si="162"/>
        <v>#N/A</v>
      </c>
    </row>
    <row r="278" spans="1:12" x14ac:dyDescent="0.25">
      <c r="A278" s="17"/>
      <c r="B278" s="16" t="e">
        <v>#N/A</v>
      </c>
      <c r="C278"/>
      <c r="D278"/>
      <c r="E278"/>
      <c r="F278"/>
      <c r="G278"/>
      <c r="H278" s="118"/>
      <c r="I278" s="122"/>
      <c r="J278" s="122"/>
      <c r="K278" s="120">
        <v>37257</v>
      </c>
      <c r="L278" s="121" t="e">
        <f t="shared" si="162"/>
        <v>#N/A</v>
      </c>
    </row>
    <row r="279" spans="1:12" x14ac:dyDescent="0.25">
      <c r="A279" s="17">
        <v>37288</v>
      </c>
      <c r="B279" s="16">
        <v>90.5</v>
      </c>
      <c r="C279" s="77">
        <f>(B279/(AVERAGE(B$483:B$492))*100)</f>
        <v>39.688630632606078</v>
      </c>
      <c r="D279" s="77">
        <f>(C279-C276)/C276*100</f>
        <v>2.2598870056497202</v>
      </c>
      <c r="E279" s="77">
        <f>(C279-C267)/C267*100</f>
        <v>-9.22768304914743</v>
      </c>
      <c r="F279" s="77"/>
      <c r="G279" s="77"/>
      <c r="H279" s="118"/>
      <c r="I279" s="122"/>
      <c r="J279" s="122"/>
      <c r="K279" s="120">
        <v>37288</v>
      </c>
      <c r="L279" s="121">
        <f t="shared" si="162"/>
        <v>90.5</v>
      </c>
    </row>
    <row r="280" spans="1:12" x14ac:dyDescent="0.25">
      <c r="A280" s="17"/>
      <c r="B280" s="16" t="e">
        <v>#N/A</v>
      </c>
      <c r="C280"/>
      <c r="D280"/>
      <c r="E280"/>
      <c r="F280"/>
      <c r="G280"/>
      <c r="H280" s="118"/>
      <c r="I280" s="122"/>
      <c r="J280" s="122"/>
      <c r="K280" s="120">
        <v>37316</v>
      </c>
      <c r="L280" s="121" t="e">
        <f t="shared" si="162"/>
        <v>#N/A</v>
      </c>
    </row>
    <row r="281" spans="1:12" x14ac:dyDescent="0.25">
      <c r="A281" s="17"/>
      <c r="B281" s="16" t="e">
        <v>#N/A</v>
      </c>
      <c r="C281"/>
      <c r="D281"/>
      <c r="E281"/>
      <c r="F281"/>
      <c r="G281"/>
      <c r="H281" s="118"/>
      <c r="I281" s="122"/>
      <c r="J281" s="122"/>
      <c r="K281" s="120">
        <v>37347</v>
      </c>
      <c r="L281" s="121" t="e">
        <f t="shared" si="162"/>
        <v>#N/A</v>
      </c>
    </row>
    <row r="282" spans="1:12" x14ac:dyDescent="0.25">
      <c r="A282" s="17">
        <v>37377</v>
      </c>
      <c r="B282" s="16">
        <v>96.2</v>
      </c>
      <c r="C282" s="77">
        <f>(B282/(AVERAGE(B$483:B$492))*100)</f>
        <v>42.188356539853089</v>
      </c>
      <c r="D282" s="77">
        <f>(C282-C279)/C279*100</f>
        <v>6.2983425414364609</v>
      </c>
      <c r="E282" s="77">
        <f>(C282-C270)/C270*100</f>
        <v>2.3404255319149034</v>
      </c>
      <c r="F282" s="77"/>
      <c r="G282" s="77"/>
      <c r="H282" s="118"/>
      <c r="I282" s="122"/>
      <c r="J282" s="122"/>
      <c r="K282" s="120">
        <v>37377</v>
      </c>
      <c r="L282" s="121">
        <f t="shared" si="162"/>
        <v>96.2</v>
      </c>
    </row>
    <row r="283" spans="1:12" x14ac:dyDescent="0.25">
      <c r="A283" s="17"/>
      <c r="B283" s="16" t="e">
        <v>#N/A</v>
      </c>
      <c r="C283"/>
      <c r="D283"/>
      <c r="E283"/>
      <c r="F283"/>
      <c r="G283"/>
      <c r="H283" s="118"/>
      <c r="I283" s="122"/>
      <c r="J283" s="122"/>
      <c r="K283" s="120">
        <v>37408</v>
      </c>
      <c r="L283" s="121" t="e">
        <f t="shared" si="162"/>
        <v>#N/A</v>
      </c>
    </row>
    <row r="284" spans="1:12" x14ac:dyDescent="0.25">
      <c r="A284" s="17"/>
      <c r="B284" s="16" t="e">
        <v>#N/A</v>
      </c>
      <c r="C284"/>
      <c r="D284"/>
      <c r="E284"/>
      <c r="F284"/>
      <c r="G284"/>
      <c r="H284" s="118"/>
      <c r="I284" s="122"/>
      <c r="J284" s="122"/>
      <c r="K284" s="120">
        <v>37438</v>
      </c>
      <c r="L284" s="121" t="e">
        <f t="shared" si="162"/>
        <v>#N/A</v>
      </c>
    </row>
    <row r="285" spans="1:12" x14ac:dyDescent="0.25">
      <c r="A285" s="17">
        <v>37469</v>
      </c>
      <c r="B285" s="16">
        <v>103</v>
      </c>
      <c r="C285" s="77">
        <f>(B285/(AVERAGE(B$483:B$492))*100)</f>
        <v>45.170485692358291</v>
      </c>
      <c r="D285" s="77">
        <f>(C285-C282)/C282*100</f>
        <v>7.0686070686070535</v>
      </c>
      <c r="E285" s="77">
        <f>(C285-C273)/C273*100</f>
        <v>14.190687361419062</v>
      </c>
      <c r="F285" s="77"/>
      <c r="G285" s="77"/>
      <c r="H285" s="118"/>
      <c r="I285" s="122"/>
      <c r="J285" s="122"/>
      <c r="K285" s="120">
        <v>37469</v>
      </c>
      <c r="L285" s="121">
        <f t="shared" si="162"/>
        <v>103</v>
      </c>
    </row>
    <row r="286" spans="1:12" x14ac:dyDescent="0.25">
      <c r="A286" s="17"/>
      <c r="B286" s="16" t="e">
        <v>#N/A</v>
      </c>
      <c r="C286"/>
      <c r="D286"/>
      <c r="E286"/>
      <c r="F286"/>
      <c r="G286"/>
      <c r="H286" s="118"/>
      <c r="I286" s="122"/>
      <c r="J286" s="122"/>
      <c r="K286" s="120">
        <v>37500</v>
      </c>
      <c r="L286" s="121" t="e">
        <f t="shared" si="162"/>
        <v>#N/A</v>
      </c>
    </row>
    <row r="287" spans="1:12" x14ac:dyDescent="0.25">
      <c r="A287" s="17"/>
      <c r="B287" s="16" t="e">
        <v>#N/A</v>
      </c>
      <c r="C287"/>
      <c r="D287"/>
      <c r="E287"/>
      <c r="F287"/>
      <c r="G287"/>
      <c r="H287" s="118"/>
      <c r="I287" s="122"/>
      <c r="J287" s="122"/>
      <c r="K287" s="120">
        <v>37530</v>
      </c>
      <c r="L287" s="121" t="e">
        <f t="shared" si="162"/>
        <v>#N/A</v>
      </c>
    </row>
    <row r="288" spans="1:12" x14ac:dyDescent="0.25">
      <c r="A288" s="17">
        <v>37561</v>
      </c>
      <c r="B288" s="16">
        <v>97.6</v>
      </c>
      <c r="C288" s="77">
        <f>(B288/(AVERAGE(B$483:B$492))*100)</f>
        <v>42.80232430654533</v>
      </c>
      <c r="D288" s="77">
        <f>(C288-C285)/C285*100</f>
        <v>-5.2427184466019465</v>
      </c>
      <c r="E288" s="77">
        <f>(C288-C276)/C276*100</f>
        <v>10.282485875706195</v>
      </c>
      <c r="F288" s="77"/>
      <c r="G288" s="77"/>
      <c r="H288" s="118"/>
      <c r="I288" s="122"/>
      <c r="J288" s="122"/>
      <c r="K288" s="120">
        <v>37561</v>
      </c>
      <c r="L288" s="121">
        <f t="shared" si="162"/>
        <v>97.6</v>
      </c>
    </row>
    <row r="289" spans="1:12" x14ac:dyDescent="0.25">
      <c r="A289" s="17"/>
      <c r="B289" s="16" t="e">
        <v>#N/A</v>
      </c>
      <c r="C289"/>
      <c r="D289"/>
      <c r="E289"/>
      <c r="F289"/>
      <c r="G289"/>
      <c r="H289" s="118"/>
      <c r="I289" s="122"/>
      <c r="J289" s="122"/>
      <c r="K289" s="120">
        <v>37591</v>
      </c>
      <c r="L289" s="121" t="e">
        <f t="shared" si="162"/>
        <v>#N/A</v>
      </c>
    </row>
    <row r="290" spans="1:12" x14ac:dyDescent="0.25">
      <c r="A290" s="17"/>
      <c r="B290" s="16" t="e">
        <v>#N/A</v>
      </c>
      <c r="C290"/>
      <c r="D290"/>
      <c r="E290"/>
      <c r="F290"/>
      <c r="G290"/>
      <c r="H290" s="118"/>
      <c r="I290" s="122"/>
      <c r="J290" s="122"/>
      <c r="K290" s="120">
        <v>37622</v>
      </c>
      <c r="L290" s="121" t="e">
        <f t="shared" si="162"/>
        <v>#N/A</v>
      </c>
    </row>
    <row r="291" spans="1:12" x14ac:dyDescent="0.25">
      <c r="A291" s="17">
        <v>37653</v>
      </c>
      <c r="B291" s="16">
        <v>109.7</v>
      </c>
      <c r="C291" s="77">
        <f>(B291/(AVERAGE(B$483:B$492))*100)</f>
        <v>48.108760004385488</v>
      </c>
      <c r="D291" s="77">
        <f>(C291-C288)/C288*100</f>
        <v>12.397540983606579</v>
      </c>
      <c r="E291" s="77">
        <f>(C291-C279)/C279*100</f>
        <v>21.215469613259668</v>
      </c>
      <c r="F291" s="77"/>
      <c r="G291" s="77"/>
      <c r="H291" s="118"/>
      <c r="I291" s="122"/>
      <c r="J291" s="122"/>
      <c r="K291" s="120">
        <v>37653</v>
      </c>
      <c r="L291" s="121">
        <f t="shared" si="162"/>
        <v>109.7</v>
      </c>
    </row>
    <row r="292" spans="1:12" x14ac:dyDescent="0.25">
      <c r="A292" s="17"/>
      <c r="B292" s="16" t="e">
        <v>#N/A</v>
      </c>
      <c r="C292"/>
      <c r="D292"/>
      <c r="E292"/>
      <c r="F292"/>
      <c r="G292"/>
      <c r="H292" s="118"/>
      <c r="I292" s="122"/>
      <c r="J292" s="122"/>
      <c r="K292" s="120">
        <v>37681</v>
      </c>
      <c r="L292" s="121" t="e">
        <f t="shared" si="162"/>
        <v>#N/A</v>
      </c>
    </row>
    <row r="293" spans="1:12" x14ac:dyDescent="0.25">
      <c r="A293" s="17"/>
      <c r="B293" s="16" t="e">
        <v>#N/A</v>
      </c>
      <c r="C293"/>
      <c r="D293"/>
      <c r="E293"/>
      <c r="F293"/>
      <c r="G293"/>
      <c r="H293" s="118"/>
      <c r="I293" s="122"/>
      <c r="J293" s="122"/>
      <c r="K293" s="120">
        <v>37712</v>
      </c>
      <c r="L293" s="121" t="e">
        <f t="shared" si="162"/>
        <v>#N/A</v>
      </c>
    </row>
    <row r="294" spans="1:12" x14ac:dyDescent="0.25">
      <c r="A294" s="17">
        <v>37742</v>
      </c>
      <c r="B294" s="16">
        <v>104.6</v>
      </c>
      <c r="C294" s="77">
        <f>(B294/(AVERAGE(B$483:B$492))*100)</f>
        <v>45.87216314000657</v>
      </c>
      <c r="D294" s="77">
        <f>(C294-C291)/C291*100</f>
        <v>-4.649042844120352</v>
      </c>
      <c r="E294" s="77">
        <f>(C294-C282)/C282*100</f>
        <v>8.7318087318087052</v>
      </c>
      <c r="F294" s="77"/>
      <c r="G294" s="77"/>
      <c r="H294" s="118"/>
      <c r="I294" s="122"/>
      <c r="J294" s="122"/>
      <c r="K294" s="120">
        <v>37742</v>
      </c>
      <c r="L294" s="121">
        <f t="shared" si="162"/>
        <v>104.6</v>
      </c>
    </row>
    <row r="295" spans="1:12" x14ac:dyDescent="0.25">
      <c r="A295" s="17"/>
      <c r="B295" s="16" t="e">
        <v>#N/A</v>
      </c>
      <c r="C295"/>
      <c r="D295"/>
      <c r="E295"/>
      <c r="F295"/>
      <c r="G295"/>
      <c r="H295" s="118"/>
      <c r="I295" s="122"/>
      <c r="J295" s="122"/>
      <c r="K295" s="120">
        <v>37773</v>
      </c>
      <c r="L295" s="121" t="e">
        <f t="shared" si="162"/>
        <v>#N/A</v>
      </c>
    </row>
    <row r="296" spans="1:12" x14ac:dyDescent="0.25">
      <c r="A296" s="17"/>
      <c r="B296" s="16" t="e">
        <v>#N/A</v>
      </c>
      <c r="C296"/>
      <c r="D296"/>
      <c r="E296"/>
      <c r="F296"/>
      <c r="G296"/>
      <c r="H296" s="118"/>
      <c r="I296" s="122"/>
      <c r="J296" s="122"/>
      <c r="K296" s="120">
        <v>37803</v>
      </c>
      <c r="L296" s="121" t="e">
        <f t="shared" si="162"/>
        <v>#N/A</v>
      </c>
    </row>
    <row r="297" spans="1:12" x14ac:dyDescent="0.25">
      <c r="A297" s="17">
        <v>37834</v>
      </c>
      <c r="B297" s="16">
        <v>104.1</v>
      </c>
      <c r="C297" s="77">
        <f>(B297/(AVERAGE(B$483:B$492))*100)</f>
        <v>45.652888937616488</v>
      </c>
      <c r="D297" s="77">
        <f>(C297-C294)/C294*100</f>
        <v>-0.47801147227531987</v>
      </c>
      <c r="E297" s="77">
        <f>(C297-C285)/C285*100</f>
        <v>1.0679611650485483</v>
      </c>
      <c r="F297" s="77"/>
      <c r="G297" s="77"/>
      <c r="H297" s="118"/>
      <c r="I297" s="122"/>
      <c r="J297" s="122"/>
      <c r="K297" s="120">
        <v>37834</v>
      </c>
      <c r="L297" s="121">
        <f t="shared" si="162"/>
        <v>104.1</v>
      </c>
    </row>
    <row r="298" spans="1:12" x14ac:dyDescent="0.25">
      <c r="A298" s="17"/>
      <c r="B298" s="16" t="e">
        <v>#N/A</v>
      </c>
      <c r="C298"/>
      <c r="D298"/>
      <c r="E298"/>
      <c r="F298"/>
      <c r="G298"/>
      <c r="H298" s="118"/>
      <c r="I298" s="122"/>
      <c r="J298" s="122"/>
      <c r="K298" s="120">
        <v>37865</v>
      </c>
      <c r="L298" s="121" t="e">
        <f t="shared" si="162"/>
        <v>#N/A</v>
      </c>
    </row>
    <row r="299" spans="1:12" x14ac:dyDescent="0.25">
      <c r="A299" s="17"/>
      <c r="B299" s="16" t="e">
        <v>#N/A</v>
      </c>
      <c r="C299"/>
      <c r="D299"/>
      <c r="E299"/>
      <c r="F299"/>
      <c r="G299"/>
      <c r="H299" s="118"/>
      <c r="I299" s="122"/>
      <c r="J299" s="122"/>
      <c r="K299" s="120">
        <v>37895</v>
      </c>
      <c r="L299" s="121" t="e">
        <f t="shared" si="162"/>
        <v>#N/A</v>
      </c>
    </row>
    <row r="300" spans="1:12" x14ac:dyDescent="0.25">
      <c r="A300" s="17">
        <v>37926</v>
      </c>
      <c r="B300" s="16">
        <v>107.5</v>
      </c>
      <c r="C300" s="77">
        <f>(B300/(AVERAGE(B$483:B$492))*100)</f>
        <v>47.143953513869093</v>
      </c>
      <c r="D300" s="77">
        <f>(C300-C297)/C297*100</f>
        <v>3.2660902977905875</v>
      </c>
      <c r="E300" s="77">
        <f>(C300-C288)/C288*100</f>
        <v>10.143442622950831</v>
      </c>
      <c r="F300" s="77"/>
      <c r="G300" s="77"/>
      <c r="H300" s="118"/>
      <c r="I300" s="122"/>
      <c r="J300" s="122"/>
      <c r="K300" s="120">
        <v>37926</v>
      </c>
      <c r="L300" s="121">
        <f t="shared" si="162"/>
        <v>107.5</v>
      </c>
    </row>
    <row r="301" spans="1:12" x14ac:dyDescent="0.25">
      <c r="A301" s="17"/>
      <c r="B301" s="16" t="e">
        <v>#N/A</v>
      </c>
      <c r="C301"/>
      <c r="D301"/>
      <c r="E301"/>
      <c r="F301"/>
      <c r="G301"/>
      <c r="H301" s="118"/>
      <c r="I301" s="122"/>
      <c r="J301" s="122"/>
      <c r="K301" s="120">
        <v>37956</v>
      </c>
      <c r="L301" s="121" t="e">
        <f t="shared" si="162"/>
        <v>#N/A</v>
      </c>
    </row>
    <row r="302" spans="1:12" x14ac:dyDescent="0.25">
      <c r="A302" s="17"/>
      <c r="B302" s="16" t="e">
        <v>#N/A</v>
      </c>
      <c r="C302"/>
      <c r="D302"/>
      <c r="E302"/>
      <c r="F302"/>
      <c r="G302"/>
      <c r="H302" s="118"/>
      <c r="I302" s="122"/>
      <c r="J302" s="122"/>
      <c r="K302" s="120">
        <v>37987</v>
      </c>
      <c r="L302" s="121" t="e">
        <f t="shared" si="162"/>
        <v>#N/A</v>
      </c>
    </row>
    <row r="303" spans="1:12" x14ac:dyDescent="0.25">
      <c r="A303" s="17">
        <v>38018</v>
      </c>
      <c r="B303" s="16">
        <v>103.8</v>
      </c>
      <c r="C303" s="77">
        <f>(B303/(AVERAGE(B$483:B$492))*100)</f>
        <v>45.521324416182438</v>
      </c>
      <c r="D303" s="77">
        <f>(C303-C300)/C300*100</f>
        <v>-3.4418604651162745</v>
      </c>
      <c r="E303" s="77">
        <f>(C303-C291)/C291*100</f>
        <v>-5.3783044667274424</v>
      </c>
      <c r="F303" s="77"/>
      <c r="G303" s="77"/>
      <c r="H303" s="118"/>
      <c r="I303" s="122"/>
      <c r="J303" s="122"/>
      <c r="K303" s="120">
        <v>38018</v>
      </c>
      <c r="L303" s="121">
        <f t="shared" si="162"/>
        <v>103.8</v>
      </c>
    </row>
    <row r="304" spans="1:12" x14ac:dyDescent="0.25">
      <c r="A304" s="17"/>
      <c r="B304" s="16" t="e">
        <v>#N/A</v>
      </c>
      <c r="C304"/>
      <c r="D304"/>
      <c r="E304"/>
      <c r="F304"/>
      <c r="G304"/>
      <c r="H304" s="118"/>
      <c r="I304" s="122"/>
      <c r="J304" s="122"/>
      <c r="K304" s="120">
        <v>38047</v>
      </c>
      <c r="L304" s="121" t="e">
        <f t="shared" si="162"/>
        <v>#N/A</v>
      </c>
    </row>
    <row r="305" spans="1:12" x14ac:dyDescent="0.25">
      <c r="A305" s="17"/>
      <c r="B305" s="16" t="e">
        <v>#N/A</v>
      </c>
      <c r="C305"/>
      <c r="D305"/>
      <c r="E305"/>
      <c r="F305"/>
      <c r="G305"/>
      <c r="H305" s="118"/>
      <c r="I305" s="122"/>
      <c r="J305" s="122"/>
      <c r="K305" s="120">
        <v>38078</v>
      </c>
      <c r="L305" s="121" t="e">
        <f t="shared" si="162"/>
        <v>#N/A</v>
      </c>
    </row>
    <row r="306" spans="1:12" x14ac:dyDescent="0.25">
      <c r="A306" s="17">
        <v>38108</v>
      </c>
      <c r="B306" s="16">
        <v>127.1</v>
      </c>
      <c r="C306" s="77">
        <f>(B306/(AVERAGE(B$483:B$492))*100)</f>
        <v>55.739502247560566</v>
      </c>
      <c r="D306" s="77">
        <f>(C306-C303)/C303*100</f>
        <v>22.447013487475893</v>
      </c>
      <c r="E306" s="77">
        <f>(C306-C294)/C294*100</f>
        <v>21.510516252390058</v>
      </c>
      <c r="F306" s="77"/>
      <c r="G306" s="77"/>
      <c r="H306" s="118"/>
      <c r="I306" s="122"/>
      <c r="J306" s="122"/>
      <c r="K306" s="120">
        <v>38108</v>
      </c>
      <c r="L306" s="121">
        <f t="shared" si="162"/>
        <v>127.1</v>
      </c>
    </row>
    <row r="307" spans="1:12" x14ac:dyDescent="0.25">
      <c r="A307" s="17"/>
      <c r="B307" s="16" t="e">
        <v>#N/A</v>
      </c>
      <c r="C307"/>
      <c r="D307"/>
      <c r="E307"/>
      <c r="F307"/>
      <c r="G307"/>
      <c r="H307" s="118"/>
      <c r="I307" s="122"/>
      <c r="J307" s="122"/>
      <c r="K307" s="120">
        <v>38139</v>
      </c>
      <c r="L307" s="121" t="e">
        <f t="shared" si="162"/>
        <v>#N/A</v>
      </c>
    </row>
    <row r="308" spans="1:12" x14ac:dyDescent="0.25">
      <c r="A308" s="17"/>
      <c r="B308" s="16" t="e">
        <v>#N/A</v>
      </c>
      <c r="C308"/>
      <c r="D308"/>
      <c r="E308"/>
      <c r="F308"/>
      <c r="G308"/>
      <c r="H308" s="118"/>
      <c r="I308" s="122"/>
      <c r="J308" s="122"/>
      <c r="K308" s="120">
        <v>38169</v>
      </c>
      <c r="L308" s="121" t="e">
        <f t="shared" si="162"/>
        <v>#N/A</v>
      </c>
    </row>
    <row r="309" spans="1:12" x14ac:dyDescent="0.25">
      <c r="A309" s="17">
        <v>38200</v>
      </c>
      <c r="B309" s="16">
        <v>124.6</v>
      </c>
      <c r="C309" s="77">
        <f>(B309/(AVERAGE(B$483:B$492))*100)</f>
        <v>54.643131235610134</v>
      </c>
      <c r="D309" s="77">
        <f>(C309-C306)/C306*100</f>
        <v>-1.9669551534224794</v>
      </c>
      <c r="E309" s="77">
        <f>(C309-C297)/C297*100</f>
        <v>19.692603266090309</v>
      </c>
      <c r="F309" s="77"/>
      <c r="G309" s="77"/>
      <c r="H309" s="118"/>
      <c r="I309" s="122"/>
      <c r="J309" s="122"/>
      <c r="K309" s="120">
        <v>38200</v>
      </c>
      <c r="L309" s="121">
        <f t="shared" si="162"/>
        <v>124.6</v>
      </c>
    </row>
    <row r="310" spans="1:12" x14ac:dyDescent="0.25">
      <c r="A310" s="17"/>
      <c r="B310" s="16" t="e">
        <v>#N/A</v>
      </c>
      <c r="C310"/>
      <c r="D310"/>
      <c r="E310"/>
      <c r="F310"/>
      <c r="G310"/>
      <c r="H310" s="118"/>
      <c r="I310" s="122"/>
      <c r="J310" s="122"/>
      <c r="K310" s="120">
        <v>38231</v>
      </c>
      <c r="L310" s="121" t="e">
        <f t="shared" si="162"/>
        <v>#N/A</v>
      </c>
    </row>
    <row r="311" spans="1:12" x14ac:dyDescent="0.25">
      <c r="A311" s="17"/>
      <c r="B311" s="16" t="e">
        <v>#N/A</v>
      </c>
      <c r="C311"/>
      <c r="D311"/>
      <c r="E311"/>
      <c r="F311"/>
      <c r="G311"/>
      <c r="H311" s="118"/>
      <c r="I311" s="122"/>
      <c r="J311" s="122"/>
      <c r="K311" s="120">
        <v>38261</v>
      </c>
      <c r="L311" s="121" t="e">
        <f t="shared" si="162"/>
        <v>#N/A</v>
      </c>
    </row>
    <row r="312" spans="1:12" x14ac:dyDescent="0.25">
      <c r="A312" s="17">
        <v>38292</v>
      </c>
      <c r="B312" s="16">
        <v>139.19999999999999</v>
      </c>
      <c r="C312" s="77">
        <f>(B312/(AVERAGE(B$483:B$492))*100)</f>
        <v>61.045937945400716</v>
      </c>
      <c r="D312" s="77">
        <f>(C312-C309)/C309*100</f>
        <v>11.717495987158886</v>
      </c>
      <c r="E312" s="77">
        <f>(C312-C300)/C300*100</f>
        <v>29.488372093023241</v>
      </c>
      <c r="F312" s="77"/>
      <c r="G312" s="77"/>
      <c r="H312" s="118"/>
      <c r="I312" s="122"/>
      <c r="J312" s="122"/>
      <c r="K312" s="120">
        <v>38292</v>
      </c>
      <c r="L312" s="121">
        <f t="shared" si="162"/>
        <v>139.19999999999999</v>
      </c>
    </row>
    <row r="313" spans="1:12" x14ac:dyDescent="0.25">
      <c r="A313" s="17"/>
      <c r="B313" s="16" t="e">
        <v>#N/A</v>
      </c>
      <c r="C313"/>
      <c r="D313"/>
      <c r="E313"/>
      <c r="F313"/>
      <c r="G313"/>
      <c r="H313" s="118"/>
      <c r="I313" s="122"/>
      <c r="J313" s="122"/>
      <c r="K313" s="120">
        <v>38322</v>
      </c>
      <c r="L313" s="121" t="e">
        <f t="shared" si="162"/>
        <v>#N/A</v>
      </c>
    </row>
    <row r="314" spans="1:12" x14ac:dyDescent="0.25">
      <c r="A314" s="17"/>
      <c r="B314" s="16" t="e">
        <v>#N/A</v>
      </c>
      <c r="C314"/>
      <c r="D314"/>
      <c r="E314"/>
      <c r="F314"/>
      <c r="G314"/>
      <c r="H314" s="118"/>
      <c r="I314" s="122"/>
      <c r="J314" s="122"/>
      <c r="K314" s="120">
        <v>38353</v>
      </c>
      <c r="L314" s="121" t="e">
        <f t="shared" si="162"/>
        <v>#N/A</v>
      </c>
    </row>
    <row r="315" spans="1:12" x14ac:dyDescent="0.25">
      <c r="A315" s="17">
        <v>38384</v>
      </c>
      <c r="B315" s="16">
        <v>146.19999999999999</v>
      </c>
      <c r="C315" s="77">
        <f>(B315/(AVERAGE(B$483:B$492))*100)</f>
        <v>64.115776778861957</v>
      </c>
      <c r="D315" s="77">
        <f>(C315-C312)/C312*100</f>
        <v>5.0287356321839036</v>
      </c>
      <c r="E315" s="77">
        <f>(C315-C303)/C303*100</f>
        <v>40.847784200385327</v>
      </c>
      <c r="F315" s="77"/>
      <c r="G315" s="77"/>
      <c r="H315" s="118"/>
      <c r="I315" s="122"/>
      <c r="J315" s="122"/>
      <c r="K315" s="120">
        <v>38384</v>
      </c>
      <c r="L315" s="121">
        <f t="shared" si="162"/>
        <v>146.19999999999999</v>
      </c>
    </row>
    <row r="316" spans="1:12" x14ac:dyDescent="0.25">
      <c r="A316" s="17"/>
      <c r="B316" s="16" t="e">
        <v>#N/A</v>
      </c>
      <c r="C316"/>
      <c r="D316"/>
      <c r="E316"/>
      <c r="F316"/>
      <c r="G316"/>
      <c r="H316" s="118"/>
      <c r="I316" s="122"/>
      <c r="J316" s="122"/>
      <c r="K316" s="120">
        <v>38412</v>
      </c>
      <c r="L316" s="121" t="e">
        <f t="shared" si="162"/>
        <v>#N/A</v>
      </c>
    </row>
    <row r="317" spans="1:12" x14ac:dyDescent="0.25">
      <c r="A317" s="17"/>
      <c r="B317" s="16" t="e">
        <v>#N/A</v>
      </c>
      <c r="C317"/>
      <c r="D317"/>
      <c r="E317"/>
      <c r="F317"/>
      <c r="G317"/>
      <c r="H317" s="118"/>
      <c r="I317" s="122"/>
      <c r="J317" s="122"/>
      <c r="K317" s="120">
        <v>38443</v>
      </c>
      <c r="L317" s="121" t="e">
        <f t="shared" si="162"/>
        <v>#N/A</v>
      </c>
    </row>
    <row r="318" spans="1:12" x14ac:dyDescent="0.25">
      <c r="A318" s="17">
        <v>38473</v>
      </c>
      <c r="B318" s="16">
        <v>140.9</v>
      </c>
      <c r="C318" s="77">
        <f>(B318/(AVERAGE(B$483:B$492))*100)</f>
        <v>61.791470233527022</v>
      </c>
      <c r="D318" s="77">
        <f>(C318-C315)/C315*100</f>
        <v>-3.6251709986320013</v>
      </c>
      <c r="E318" s="77">
        <f>(C318-C306)/C306*100</f>
        <v>10.857592446892223</v>
      </c>
      <c r="F318" s="77"/>
      <c r="G318" s="77"/>
      <c r="H318" s="118"/>
      <c r="I318" s="122"/>
      <c r="J318" s="122"/>
      <c r="K318" s="120">
        <v>38473</v>
      </c>
      <c r="L318" s="121">
        <f t="shared" si="162"/>
        <v>140.9</v>
      </c>
    </row>
    <row r="319" spans="1:12" x14ac:dyDescent="0.25">
      <c r="A319" s="17"/>
      <c r="B319" s="16" t="e">
        <v>#N/A</v>
      </c>
      <c r="C319"/>
      <c r="D319"/>
      <c r="E319"/>
      <c r="F319"/>
      <c r="G319"/>
      <c r="H319" s="118"/>
      <c r="I319" s="122"/>
      <c r="J319" s="122"/>
      <c r="K319" s="120">
        <v>38504</v>
      </c>
      <c r="L319" s="121" t="e">
        <f t="shared" si="162"/>
        <v>#N/A</v>
      </c>
    </row>
    <row r="320" spans="1:12" x14ac:dyDescent="0.25">
      <c r="A320" s="17"/>
      <c r="B320" s="16" t="e">
        <v>#N/A</v>
      </c>
      <c r="C320"/>
      <c r="D320"/>
      <c r="E320"/>
      <c r="F320"/>
      <c r="G320"/>
      <c r="H320" s="118"/>
      <c r="I320" s="122"/>
      <c r="J320" s="122"/>
      <c r="K320" s="120">
        <v>38534</v>
      </c>
      <c r="L320" s="121" t="e">
        <f t="shared" si="162"/>
        <v>#N/A</v>
      </c>
    </row>
    <row r="321" spans="1:12" x14ac:dyDescent="0.25">
      <c r="A321" s="17">
        <v>38565</v>
      </c>
      <c r="B321" s="16">
        <v>139</v>
      </c>
      <c r="C321" s="77">
        <f>(B321/(AVERAGE(B$483:B$492))*100)</f>
        <v>60.958228264444692</v>
      </c>
      <c r="D321" s="77">
        <f>(C321-C318)/C318*100</f>
        <v>-1.348474095102898</v>
      </c>
      <c r="E321" s="77">
        <f>(C321-C309)/C309*100</f>
        <v>11.556982343499197</v>
      </c>
      <c r="F321" s="77"/>
      <c r="G321" s="77"/>
      <c r="H321" s="118"/>
      <c r="I321" s="122"/>
      <c r="J321" s="122"/>
      <c r="K321" s="120">
        <v>38565</v>
      </c>
      <c r="L321" s="121">
        <f t="shared" si="162"/>
        <v>139</v>
      </c>
    </row>
    <row r="322" spans="1:12" x14ac:dyDescent="0.25">
      <c r="A322" s="17"/>
      <c r="B322" s="16" t="e">
        <v>#N/A</v>
      </c>
      <c r="C322"/>
      <c r="D322"/>
      <c r="E322"/>
      <c r="F322"/>
      <c r="G322"/>
      <c r="H322" s="118"/>
      <c r="I322" s="122"/>
      <c r="J322" s="122"/>
      <c r="K322" s="120">
        <v>38596</v>
      </c>
      <c r="L322" s="121" t="e">
        <f t="shared" si="162"/>
        <v>#N/A</v>
      </c>
    </row>
    <row r="323" spans="1:12" x14ac:dyDescent="0.25">
      <c r="A323" s="17"/>
      <c r="B323" s="16" t="e">
        <v>#N/A</v>
      </c>
      <c r="C323"/>
      <c r="D323"/>
      <c r="E323"/>
      <c r="F323"/>
      <c r="G323"/>
      <c r="H323" s="118"/>
      <c r="I323" s="122"/>
      <c r="J323" s="122"/>
      <c r="K323" s="120">
        <v>38626</v>
      </c>
      <c r="L323" s="121" t="e">
        <f t="shared" si="162"/>
        <v>#N/A</v>
      </c>
    </row>
    <row r="324" spans="1:12" x14ac:dyDescent="0.25">
      <c r="A324" s="17">
        <v>38657</v>
      </c>
      <c r="B324" s="16">
        <v>134.1</v>
      </c>
      <c r="C324" s="77">
        <f>(B324/(AVERAGE(B$483:B$492))*100)</f>
        <v>58.809341081021813</v>
      </c>
      <c r="D324" s="77">
        <f>(C324-C321)/C321*100</f>
        <v>-3.5251798561151215</v>
      </c>
      <c r="E324" s="77">
        <f>(C324-C312)/C312*100</f>
        <v>-3.6637931034482722</v>
      </c>
      <c r="F324" s="77"/>
      <c r="G324" s="77"/>
      <c r="H324" s="118"/>
      <c r="I324" s="122"/>
      <c r="J324" s="122"/>
      <c r="K324" s="120">
        <v>38657</v>
      </c>
      <c r="L324" s="121">
        <f t="shared" si="162"/>
        <v>134.1</v>
      </c>
    </row>
    <row r="325" spans="1:12" x14ac:dyDescent="0.25">
      <c r="A325" s="17"/>
      <c r="B325" s="16" t="e">
        <v>#N/A</v>
      </c>
      <c r="C325"/>
      <c r="D325"/>
      <c r="E325"/>
      <c r="F325"/>
      <c r="G325"/>
      <c r="H325" s="118"/>
      <c r="I325" s="122"/>
      <c r="J325" s="122"/>
      <c r="K325" s="120">
        <v>38687</v>
      </c>
      <c r="L325" s="121" t="e">
        <f t="shared" si="162"/>
        <v>#N/A</v>
      </c>
    </row>
    <row r="326" spans="1:12" x14ac:dyDescent="0.25">
      <c r="A326" s="17"/>
      <c r="B326" s="16" t="e">
        <v>#N/A</v>
      </c>
      <c r="C326"/>
      <c r="D326"/>
      <c r="E326"/>
      <c r="F326"/>
      <c r="G326"/>
      <c r="H326" s="118"/>
      <c r="I326" s="122"/>
      <c r="J326" s="122"/>
      <c r="K326" s="120">
        <v>38718</v>
      </c>
      <c r="L326" s="121" t="e">
        <f t="shared" si="162"/>
        <v>#N/A</v>
      </c>
    </row>
    <row r="327" spans="1:12" x14ac:dyDescent="0.25">
      <c r="A327" s="17">
        <v>38749</v>
      </c>
      <c r="B327" s="16">
        <v>144.30000000000001</v>
      </c>
      <c r="C327" s="77">
        <f>(B327/(AVERAGE(B$483:B$492))*100)</f>
        <v>63.282534809779634</v>
      </c>
      <c r="D327" s="77">
        <f>(C327-C324)/C324*100</f>
        <v>7.6062639821029245</v>
      </c>
      <c r="E327" s="77">
        <f>(C327-C315)/C315*100</f>
        <v>-1.2995896032831513</v>
      </c>
      <c r="F327" s="77"/>
      <c r="G327" s="77"/>
      <c r="H327" s="118"/>
      <c r="I327" s="122"/>
      <c r="J327" s="122"/>
      <c r="K327" s="120">
        <v>38749</v>
      </c>
      <c r="L327" s="121">
        <f t="shared" ref="L327:L390" si="163">_xlfn.XLOOKUP(K327,I$6:I$190,J$6:J$190)</f>
        <v>144.30000000000001</v>
      </c>
    </row>
    <row r="328" spans="1:12" x14ac:dyDescent="0.25">
      <c r="A328" s="17"/>
      <c r="B328" s="16" t="e">
        <v>#N/A</v>
      </c>
      <c r="C328"/>
      <c r="D328"/>
      <c r="E328"/>
      <c r="F328"/>
      <c r="G328"/>
      <c r="H328" s="118"/>
      <c r="I328" s="122"/>
      <c r="J328" s="122"/>
      <c r="K328" s="120">
        <v>38777</v>
      </c>
      <c r="L328" s="121" t="e">
        <f t="shared" si="163"/>
        <v>#N/A</v>
      </c>
    </row>
    <row r="329" spans="1:12" x14ac:dyDescent="0.25">
      <c r="A329" s="17"/>
      <c r="B329" s="16" t="e">
        <v>#N/A</v>
      </c>
      <c r="C329"/>
      <c r="D329"/>
      <c r="E329"/>
      <c r="F329"/>
      <c r="G329"/>
      <c r="H329" s="118"/>
      <c r="I329" s="122"/>
      <c r="J329" s="122"/>
      <c r="K329" s="120">
        <v>38808</v>
      </c>
      <c r="L329" s="121" t="e">
        <f t="shared" si="163"/>
        <v>#N/A</v>
      </c>
    </row>
    <row r="330" spans="1:12" x14ac:dyDescent="0.25">
      <c r="A330" s="17">
        <v>38838</v>
      </c>
      <c r="B330" s="16">
        <v>154.1</v>
      </c>
      <c r="C330" s="77">
        <f>(B330/(AVERAGE(B$483:B$492))*100)</f>
        <v>67.580309176625363</v>
      </c>
      <c r="D330" s="77">
        <f>(C330-C327)/C327*100</f>
        <v>6.7914067914067733</v>
      </c>
      <c r="E330" s="77">
        <f>(C330-C318)/C318*100</f>
        <v>9.3683463449254738</v>
      </c>
      <c r="F330" s="77"/>
      <c r="G330" s="77"/>
      <c r="H330" s="118"/>
      <c r="I330" s="122"/>
      <c r="J330" s="122"/>
      <c r="K330" s="120">
        <v>38838</v>
      </c>
      <c r="L330" s="121">
        <f t="shared" si="163"/>
        <v>154.1</v>
      </c>
    </row>
    <row r="331" spans="1:12" x14ac:dyDescent="0.25">
      <c r="A331" s="17"/>
      <c r="B331" s="16" t="e">
        <v>#N/A</v>
      </c>
      <c r="C331"/>
      <c r="D331"/>
      <c r="E331"/>
      <c r="F331"/>
      <c r="G331"/>
      <c r="H331" s="118"/>
      <c r="I331" s="122"/>
      <c r="J331" s="122"/>
      <c r="K331" s="120">
        <v>38869</v>
      </c>
      <c r="L331" s="121" t="e">
        <f t="shared" si="163"/>
        <v>#N/A</v>
      </c>
    </row>
    <row r="332" spans="1:12" x14ac:dyDescent="0.25">
      <c r="A332" s="17"/>
      <c r="B332" s="16" t="e">
        <v>#N/A</v>
      </c>
      <c r="C332"/>
      <c r="D332"/>
      <c r="E332"/>
      <c r="F332"/>
      <c r="G332"/>
      <c r="H332" s="118"/>
      <c r="I332" s="122"/>
      <c r="J332" s="122"/>
      <c r="K332" s="120">
        <v>38899</v>
      </c>
      <c r="L332" s="121" t="e">
        <f t="shared" si="163"/>
        <v>#N/A</v>
      </c>
    </row>
    <row r="333" spans="1:12" x14ac:dyDescent="0.25">
      <c r="A333" s="17">
        <v>38930</v>
      </c>
      <c r="B333" s="16">
        <v>154.9</v>
      </c>
      <c r="C333" s="77">
        <f>(B333/(AVERAGE(B$483:B$492))*100)</f>
        <v>67.931147900449517</v>
      </c>
      <c r="D333" s="77">
        <f>(C333-C330)/C330*100</f>
        <v>0.51914341336796044</v>
      </c>
      <c r="E333" s="77">
        <f>(C333-C321)/C321*100</f>
        <v>11.438848920863311</v>
      </c>
      <c r="F333" s="77"/>
      <c r="G333" s="77"/>
      <c r="H333" s="118"/>
      <c r="I333" s="122"/>
      <c r="J333" s="122"/>
      <c r="K333" s="120">
        <v>38930</v>
      </c>
      <c r="L333" s="121">
        <f t="shared" si="163"/>
        <v>154.9</v>
      </c>
    </row>
    <row r="334" spans="1:12" x14ac:dyDescent="0.25">
      <c r="A334" s="17"/>
      <c r="B334" s="16" t="e">
        <v>#N/A</v>
      </c>
      <c r="C334"/>
      <c r="D334"/>
      <c r="E334"/>
      <c r="F334"/>
      <c r="G334"/>
      <c r="H334" s="118"/>
      <c r="I334" s="122"/>
      <c r="J334" s="122"/>
      <c r="K334" s="120">
        <v>38961</v>
      </c>
      <c r="L334" s="121" t="e">
        <f t="shared" si="163"/>
        <v>#N/A</v>
      </c>
    </row>
    <row r="335" spans="1:12" x14ac:dyDescent="0.25">
      <c r="A335" s="17"/>
      <c r="B335" s="16" t="e">
        <v>#N/A</v>
      </c>
      <c r="C335"/>
      <c r="D335"/>
      <c r="E335"/>
      <c r="F335"/>
      <c r="G335"/>
      <c r="H335" s="118"/>
      <c r="I335" s="122"/>
      <c r="J335" s="122"/>
      <c r="K335" s="120">
        <v>38991</v>
      </c>
      <c r="L335" s="121" t="e">
        <f t="shared" si="163"/>
        <v>#N/A</v>
      </c>
    </row>
    <row r="336" spans="1:12" x14ac:dyDescent="0.25">
      <c r="A336" s="17">
        <v>39022</v>
      </c>
      <c r="B336" s="16">
        <v>162.1</v>
      </c>
      <c r="C336" s="77">
        <f>(B336/(AVERAGE(B$483:B$492))*100)</f>
        <v>71.088696414866789</v>
      </c>
      <c r="D336" s="77">
        <f>(C336-C333)/C333*100</f>
        <v>4.6481601032924358</v>
      </c>
      <c r="E336" s="77">
        <f>(C336-C324)/C324*100</f>
        <v>20.879940343027599</v>
      </c>
      <c r="F336" s="77"/>
      <c r="G336" s="77"/>
      <c r="H336" s="118"/>
      <c r="I336" s="122"/>
      <c r="J336" s="122"/>
      <c r="K336" s="120">
        <v>39022</v>
      </c>
      <c r="L336" s="121">
        <f t="shared" si="163"/>
        <v>162.1</v>
      </c>
    </row>
    <row r="337" spans="1:12" x14ac:dyDescent="0.25">
      <c r="A337" s="17"/>
      <c r="B337" s="16" t="e">
        <v>#N/A</v>
      </c>
      <c r="C337"/>
      <c r="D337"/>
      <c r="E337"/>
      <c r="F337"/>
      <c r="G337"/>
      <c r="H337" s="118"/>
      <c r="I337" s="122"/>
      <c r="J337" s="122"/>
      <c r="K337" s="120">
        <v>39052</v>
      </c>
      <c r="L337" s="121" t="e">
        <f t="shared" si="163"/>
        <v>#N/A</v>
      </c>
    </row>
    <row r="338" spans="1:12" x14ac:dyDescent="0.25">
      <c r="A338" s="17"/>
      <c r="B338" s="16" t="e">
        <v>#N/A</v>
      </c>
      <c r="C338"/>
      <c r="D338"/>
      <c r="E338"/>
      <c r="F338"/>
      <c r="G338"/>
      <c r="H338" s="118"/>
      <c r="I338" s="122"/>
      <c r="J338" s="122"/>
      <c r="K338" s="120">
        <v>39083</v>
      </c>
      <c r="L338" s="121" t="e">
        <f t="shared" si="163"/>
        <v>#N/A</v>
      </c>
    </row>
    <row r="339" spans="1:12" x14ac:dyDescent="0.25">
      <c r="A339" s="17">
        <v>39114</v>
      </c>
      <c r="B339" s="16">
        <v>160.80000000000001</v>
      </c>
      <c r="C339" s="77">
        <f>(B339/(AVERAGE(B$483:B$492))*100)</f>
        <v>70.518583488652567</v>
      </c>
      <c r="D339" s="77">
        <f>(C339-C336)/C336*100</f>
        <v>-0.80197409006784648</v>
      </c>
      <c r="E339" s="77">
        <f>(C339-C327)/C327*100</f>
        <v>11.434511434511437</v>
      </c>
      <c r="F339" s="77"/>
      <c r="G339" s="77"/>
      <c r="H339" s="118"/>
      <c r="I339" s="122"/>
      <c r="J339" s="122"/>
      <c r="K339" s="120">
        <v>39114</v>
      </c>
      <c r="L339" s="121">
        <f t="shared" si="163"/>
        <v>160.80000000000001</v>
      </c>
    </row>
    <row r="340" spans="1:12" x14ac:dyDescent="0.25">
      <c r="A340" s="17"/>
      <c r="B340" s="16" t="e">
        <v>#N/A</v>
      </c>
      <c r="C340"/>
      <c r="D340"/>
      <c r="E340"/>
      <c r="F340"/>
      <c r="G340"/>
      <c r="H340" s="118"/>
      <c r="I340" s="122"/>
      <c r="J340" s="122"/>
      <c r="K340" s="120">
        <v>39142</v>
      </c>
      <c r="L340" s="121" t="e">
        <f t="shared" si="163"/>
        <v>#N/A</v>
      </c>
    </row>
    <row r="341" spans="1:12" x14ac:dyDescent="0.25">
      <c r="A341" s="17"/>
      <c r="B341" s="16" t="e">
        <v>#N/A</v>
      </c>
      <c r="C341"/>
      <c r="D341"/>
      <c r="E341"/>
      <c r="F341"/>
      <c r="G341"/>
      <c r="H341" s="118"/>
      <c r="I341" s="122"/>
      <c r="J341" s="122"/>
      <c r="K341" s="120">
        <v>39173</v>
      </c>
      <c r="L341" s="121" t="e">
        <f t="shared" si="163"/>
        <v>#N/A</v>
      </c>
    </row>
    <row r="342" spans="1:12" x14ac:dyDescent="0.25">
      <c r="A342" s="17">
        <v>39203</v>
      </c>
      <c r="B342" s="16">
        <v>168.6</v>
      </c>
      <c r="C342" s="77">
        <f>(B342/(AVERAGE(B$483:B$492))*100)</f>
        <v>73.93926104593794</v>
      </c>
      <c r="D342" s="77">
        <f>(C342-C339)/C339*100</f>
        <v>4.8507462686566987</v>
      </c>
      <c r="E342" s="77">
        <f>(C342-C330)/C330*100</f>
        <v>9.4094743672939689</v>
      </c>
      <c r="F342" s="77"/>
      <c r="G342" s="77"/>
      <c r="H342" s="118"/>
      <c r="I342" s="122"/>
      <c r="J342" s="122"/>
      <c r="K342" s="120">
        <v>39203</v>
      </c>
      <c r="L342" s="121">
        <f t="shared" si="163"/>
        <v>168.6</v>
      </c>
    </row>
    <row r="343" spans="1:12" x14ac:dyDescent="0.25">
      <c r="A343" s="17"/>
      <c r="B343" s="16" t="e">
        <v>#N/A</v>
      </c>
      <c r="C343"/>
      <c r="D343"/>
      <c r="E343"/>
      <c r="F343"/>
      <c r="G343"/>
      <c r="H343" s="118"/>
      <c r="I343" s="122"/>
      <c r="J343" s="122"/>
      <c r="K343" s="120">
        <v>39234</v>
      </c>
      <c r="L343" s="121" t="e">
        <f t="shared" si="163"/>
        <v>#N/A</v>
      </c>
    </row>
    <row r="344" spans="1:12" x14ac:dyDescent="0.25">
      <c r="A344" s="17"/>
      <c r="B344" s="16" t="e">
        <v>#N/A</v>
      </c>
      <c r="C344"/>
      <c r="D344"/>
      <c r="E344"/>
      <c r="F344"/>
      <c r="G344"/>
      <c r="K344" s="120">
        <v>39264</v>
      </c>
      <c r="L344" s="121" t="e">
        <f t="shared" si="163"/>
        <v>#N/A</v>
      </c>
    </row>
    <row r="345" spans="1:12" x14ac:dyDescent="0.25">
      <c r="A345" s="17">
        <v>39295</v>
      </c>
      <c r="B345" s="16">
        <v>173.3</v>
      </c>
      <c r="C345" s="77">
        <f>(B345/(AVERAGE(B$483:B$492))*100)</f>
        <v>76.000438548404787</v>
      </c>
      <c r="D345" s="77">
        <f>(C345-C342)/C342*100</f>
        <v>2.7876631079478229</v>
      </c>
      <c r="E345" s="77">
        <f>(C345-C333)/C333*100</f>
        <v>11.878631375080701</v>
      </c>
      <c r="F345" s="77"/>
      <c r="G345" s="77"/>
      <c r="K345" s="120">
        <v>39295</v>
      </c>
      <c r="L345" s="121">
        <f t="shared" si="163"/>
        <v>173.3</v>
      </c>
    </row>
    <row r="346" spans="1:12" x14ac:dyDescent="0.25">
      <c r="A346" s="17"/>
      <c r="B346" s="16" t="e">
        <v>#N/A</v>
      </c>
      <c r="C346"/>
      <c r="D346"/>
      <c r="E346"/>
      <c r="F346"/>
      <c r="G346"/>
      <c r="K346" s="120">
        <v>39326</v>
      </c>
      <c r="L346" s="121" t="e">
        <f t="shared" si="163"/>
        <v>#N/A</v>
      </c>
    </row>
    <row r="347" spans="1:12" x14ac:dyDescent="0.25">
      <c r="A347" s="17"/>
      <c r="B347" s="16" t="e">
        <v>#N/A</v>
      </c>
      <c r="C347"/>
      <c r="D347"/>
      <c r="E347"/>
      <c r="F347"/>
      <c r="G347"/>
      <c r="K347" s="120">
        <v>39356</v>
      </c>
      <c r="L347" s="121" t="e">
        <f t="shared" si="163"/>
        <v>#N/A</v>
      </c>
    </row>
    <row r="348" spans="1:12" x14ac:dyDescent="0.25">
      <c r="A348" s="17">
        <v>39387</v>
      </c>
      <c r="B348" s="16">
        <v>183.3</v>
      </c>
      <c r="C348" s="77">
        <f>(B348/(AVERAGE(B$483:B$492))*100)</f>
        <v>80.385922596206555</v>
      </c>
      <c r="D348" s="77">
        <f>(C348-C345)/C345*100</f>
        <v>5.7703404500865441</v>
      </c>
      <c r="E348" s="77">
        <f>(C348-C336)/C336*100</f>
        <v>13.078346699568169</v>
      </c>
      <c r="F348" s="77"/>
      <c r="G348" s="77"/>
      <c r="K348" s="120">
        <v>39387</v>
      </c>
      <c r="L348" s="121">
        <f t="shared" si="163"/>
        <v>183.3</v>
      </c>
    </row>
    <row r="349" spans="1:12" x14ac:dyDescent="0.25">
      <c r="A349" s="17"/>
      <c r="B349" s="16" t="e">
        <v>#N/A</v>
      </c>
      <c r="C349"/>
      <c r="D349"/>
      <c r="E349"/>
      <c r="F349"/>
      <c r="G349"/>
      <c r="K349" s="120">
        <v>39417</v>
      </c>
      <c r="L349" s="121" t="e">
        <f t="shared" si="163"/>
        <v>#N/A</v>
      </c>
    </row>
    <row r="350" spans="1:12" x14ac:dyDescent="0.25">
      <c r="A350" s="17"/>
      <c r="B350" s="16" t="e">
        <v>#N/A</v>
      </c>
      <c r="C350"/>
      <c r="D350"/>
      <c r="E350"/>
      <c r="F350"/>
      <c r="G350"/>
      <c r="K350" s="120">
        <v>39448</v>
      </c>
      <c r="L350" s="121" t="e">
        <f t="shared" si="163"/>
        <v>#N/A</v>
      </c>
    </row>
    <row r="351" spans="1:12" x14ac:dyDescent="0.25">
      <c r="A351" s="17">
        <v>39479</v>
      </c>
      <c r="B351" s="16">
        <v>178.2</v>
      </c>
      <c r="C351" s="77">
        <f>(B351/(AVERAGE(B$483:B$492))*100)</f>
        <v>78.149325731827645</v>
      </c>
      <c r="D351" s="77">
        <f>(C351-C348)/C348*100</f>
        <v>-2.7823240589198091</v>
      </c>
      <c r="E351" s="77">
        <f>(C351-C339)/C339*100</f>
        <v>10.820895522388041</v>
      </c>
      <c r="F351" s="77"/>
      <c r="G351" s="77"/>
      <c r="K351" s="120">
        <v>39479</v>
      </c>
      <c r="L351" s="121">
        <f>_xlfn.XLOOKUP(K351,I$6:I$190,J$6:J$190)</f>
        <v>178.2</v>
      </c>
    </row>
    <row r="352" spans="1:12" x14ac:dyDescent="0.25">
      <c r="A352" s="17"/>
      <c r="B352" s="16" t="e">
        <v>#N/A</v>
      </c>
      <c r="C352"/>
      <c r="D352"/>
      <c r="E352"/>
      <c r="F352"/>
      <c r="G352"/>
      <c r="K352" s="120">
        <v>39508</v>
      </c>
      <c r="L352" s="121" t="e">
        <f t="shared" si="163"/>
        <v>#N/A</v>
      </c>
    </row>
    <row r="353" spans="1:12" x14ac:dyDescent="0.25">
      <c r="A353" s="17"/>
      <c r="B353" s="16" t="e">
        <v>#N/A</v>
      </c>
      <c r="C353"/>
      <c r="D353"/>
      <c r="E353"/>
      <c r="F353"/>
      <c r="G353"/>
      <c r="K353" s="120">
        <v>39539</v>
      </c>
      <c r="L353" s="121" t="e">
        <f t="shared" si="163"/>
        <v>#N/A</v>
      </c>
    </row>
    <row r="354" spans="1:12" x14ac:dyDescent="0.25">
      <c r="A354" s="17">
        <v>39569</v>
      </c>
      <c r="B354" s="16">
        <v>184.5</v>
      </c>
      <c r="C354" s="77">
        <f>(B354/(AVERAGE(B$483:B$492))*100)</f>
        <v>80.912180681942772</v>
      </c>
      <c r="D354" s="77">
        <f>(C354-C351)/C351*100</f>
        <v>3.5353535353535457</v>
      </c>
      <c r="E354" s="77">
        <f>(C354-C342)/C342*100</f>
        <v>9.4306049822064164</v>
      </c>
      <c r="F354" s="77"/>
      <c r="G354" s="77"/>
      <c r="K354" s="120">
        <v>39569</v>
      </c>
      <c r="L354" s="121">
        <f t="shared" si="163"/>
        <v>184.5</v>
      </c>
    </row>
    <row r="355" spans="1:12" x14ac:dyDescent="0.25">
      <c r="B355" s="16" t="e">
        <v>#N/A</v>
      </c>
      <c r="C355"/>
      <c r="D355"/>
      <c r="E355"/>
      <c r="F355"/>
      <c r="G355"/>
      <c r="K355" s="120">
        <v>39600</v>
      </c>
      <c r="L355" s="121" t="e">
        <f t="shared" si="163"/>
        <v>#N/A</v>
      </c>
    </row>
    <row r="356" spans="1:12" x14ac:dyDescent="0.25">
      <c r="B356" s="16" t="e">
        <v>#N/A</v>
      </c>
      <c r="C356"/>
      <c r="D356"/>
      <c r="E356"/>
      <c r="F356"/>
      <c r="G356"/>
      <c r="K356" s="120">
        <v>39630</v>
      </c>
      <c r="L356" s="121" t="e">
        <f t="shared" si="163"/>
        <v>#N/A</v>
      </c>
    </row>
    <row r="357" spans="1:12" x14ac:dyDescent="0.25">
      <c r="A357" s="17">
        <v>39661</v>
      </c>
      <c r="B357" s="16"/>
      <c r="C357" s="77"/>
      <c r="D357" s="77"/>
      <c r="E357" s="77"/>
      <c r="F357" s="77"/>
      <c r="G357" s="77"/>
      <c r="K357" s="120">
        <v>39661</v>
      </c>
      <c r="L357" s="121">
        <f t="shared" si="163"/>
        <v>0</v>
      </c>
    </row>
    <row r="358" spans="1:12" x14ac:dyDescent="0.25">
      <c r="A358" s="17"/>
      <c r="B358" s="16" t="e">
        <v>#N/A</v>
      </c>
      <c r="C358"/>
      <c r="D358"/>
      <c r="E358"/>
      <c r="F358"/>
      <c r="G358"/>
      <c r="K358" s="120">
        <v>39692</v>
      </c>
      <c r="L358" s="121" t="e">
        <f t="shared" si="163"/>
        <v>#N/A</v>
      </c>
    </row>
    <row r="359" spans="1:12" x14ac:dyDescent="0.25">
      <c r="A359" s="17"/>
      <c r="B359" s="16" t="e">
        <v>#N/A</v>
      </c>
      <c r="C359"/>
      <c r="D359"/>
      <c r="E359"/>
      <c r="F359"/>
      <c r="G359"/>
      <c r="K359" s="120">
        <v>39722</v>
      </c>
      <c r="L359" s="121" t="e">
        <f t="shared" si="163"/>
        <v>#N/A</v>
      </c>
    </row>
    <row r="360" spans="1:12" x14ac:dyDescent="0.25">
      <c r="A360" s="17">
        <v>39753</v>
      </c>
      <c r="B360" s="16"/>
      <c r="C360" s="77"/>
      <c r="D360" s="77"/>
      <c r="E360" s="77"/>
      <c r="F360" s="77"/>
      <c r="G360" s="77"/>
      <c r="K360" s="120">
        <v>39753</v>
      </c>
      <c r="L360" s="121">
        <f t="shared" si="163"/>
        <v>0</v>
      </c>
    </row>
    <row r="361" spans="1:12" x14ac:dyDescent="0.25">
      <c r="A361" s="17"/>
      <c r="B361" s="16" t="e">
        <v>#N/A</v>
      </c>
      <c r="C361"/>
      <c r="D361"/>
      <c r="E361"/>
      <c r="F361"/>
      <c r="G361"/>
      <c r="K361" s="120">
        <v>39783</v>
      </c>
      <c r="L361" s="121" t="e">
        <f t="shared" si="163"/>
        <v>#N/A</v>
      </c>
    </row>
    <row r="362" spans="1:12" x14ac:dyDescent="0.25">
      <c r="A362" s="17"/>
      <c r="B362" s="16" t="e">
        <v>#N/A</v>
      </c>
      <c r="C362"/>
      <c r="D362"/>
      <c r="E362"/>
      <c r="F362"/>
      <c r="G362"/>
      <c r="K362" s="120">
        <v>39814</v>
      </c>
      <c r="L362" s="121" t="e">
        <f t="shared" si="163"/>
        <v>#N/A</v>
      </c>
    </row>
    <row r="363" spans="1:12" x14ac:dyDescent="0.25">
      <c r="A363" s="17">
        <v>39845</v>
      </c>
      <c r="B363" s="16"/>
      <c r="C363" s="77"/>
      <c r="D363" s="77"/>
      <c r="E363" s="77"/>
      <c r="F363" s="77"/>
      <c r="G363" s="77"/>
      <c r="K363" s="120">
        <v>39845</v>
      </c>
      <c r="L363" s="121">
        <f t="shared" si="163"/>
        <v>0</v>
      </c>
    </row>
    <row r="364" spans="1:12" x14ac:dyDescent="0.25">
      <c r="A364" s="17"/>
      <c r="B364" s="16" t="e">
        <v>#N/A</v>
      </c>
      <c r="C364"/>
      <c r="D364"/>
      <c r="E364"/>
      <c r="F364"/>
      <c r="G364"/>
      <c r="K364" s="120">
        <v>39873</v>
      </c>
      <c r="L364" s="121" t="e">
        <f t="shared" si="163"/>
        <v>#N/A</v>
      </c>
    </row>
    <row r="365" spans="1:12" x14ac:dyDescent="0.25">
      <c r="A365" s="17"/>
      <c r="B365" s="16" t="e">
        <v>#N/A</v>
      </c>
      <c r="C365"/>
      <c r="D365"/>
      <c r="E365"/>
      <c r="F365"/>
      <c r="G365"/>
      <c r="K365" s="120">
        <v>39904</v>
      </c>
      <c r="L365" s="121" t="e">
        <f t="shared" si="163"/>
        <v>#N/A</v>
      </c>
    </row>
    <row r="366" spans="1:12" x14ac:dyDescent="0.25">
      <c r="A366" s="17">
        <v>39934</v>
      </c>
      <c r="B366" s="16"/>
      <c r="C366" s="77"/>
      <c r="D366" s="77"/>
      <c r="E366" s="77"/>
      <c r="F366" s="77"/>
      <c r="G366" s="77"/>
      <c r="K366" s="120">
        <v>39934</v>
      </c>
      <c r="L366" s="121">
        <f t="shared" si="163"/>
        <v>0</v>
      </c>
    </row>
    <row r="367" spans="1:12" x14ac:dyDescent="0.25">
      <c r="A367" s="17"/>
      <c r="B367" s="16" t="e">
        <v>#N/A</v>
      </c>
      <c r="C367"/>
      <c r="D367"/>
      <c r="E367"/>
      <c r="F367"/>
      <c r="G367"/>
      <c r="K367" s="120">
        <v>39965</v>
      </c>
      <c r="L367" s="121" t="e">
        <f t="shared" si="163"/>
        <v>#N/A</v>
      </c>
    </row>
    <row r="368" spans="1:12" x14ac:dyDescent="0.25">
      <c r="A368" s="17"/>
      <c r="B368" s="16" t="e">
        <v>#N/A</v>
      </c>
      <c r="C368"/>
      <c r="D368"/>
      <c r="E368"/>
      <c r="F368"/>
      <c r="G368"/>
      <c r="K368" s="120">
        <v>39995</v>
      </c>
      <c r="L368" s="121" t="e">
        <f t="shared" si="163"/>
        <v>#N/A</v>
      </c>
    </row>
    <row r="369" spans="1:12" x14ac:dyDescent="0.25">
      <c r="A369" s="17">
        <v>40026</v>
      </c>
      <c r="B369" s="16"/>
      <c r="C369" s="77"/>
      <c r="D369" s="77"/>
      <c r="E369" s="77"/>
      <c r="F369" s="77"/>
      <c r="G369" s="77"/>
      <c r="K369" s="120">
        <v>40026</v>
      </c>
      <c r="L369" s="121">
        <f t="shared" si="163"/>
        <v>0</v>
      </c>
    </row>
    <row r="370" spans="1:12" x14ac:dyDescent="0.25">
      <c r="A370" s="17"/>
      <c r="B370" s="16" t="e">
        <v>#N/A</v>
      </c>
      <c r="C370"/>
      <c r="D370"/>
      <c r="E370"/>
      <c r="F370"/>
      <c r="G370"/>
      <c r="K370" s="120">
        <v>40057</v>
      </c>
      <c r="L370" s="121" t="e">
        <f t="shared" si="163"/>
        <v>#N/A</v>
      </c>
    </row>
    <row r="371" spans="1:12" x14ac:dyDescent="0.25">
      <c r="A371" s="17"/>
      <c r="B371" s="16" t="e">
        <v>#N/A</v>
      </c>
      <c r="C371"/>
      <c r="D371"/>
      <c r="E371"/>
      <c r="F371"/>
      <c r="G371"/>
      <c r="K371" s="120">
        <v>40087</v>
      </c>
      <c r="L371" s="121" t="e">
        <f t="shared" si="163"/>
        <v>#N/A</v>
      </c>
    </row>
    <row r="372" spans="1:12" x14ac:dyDescent="0.25">
      <c r="A372" s="17">
        <v>40118</v>
      </c>
      <c r="B372" s="16">
        <v>148.9</v>
      </c>
      <c r="C372" s="77">
        <f>(B372/(AVERAGE(B$483:B$492))*100)</f>
        <v>65.299857471768448</v>
      </c>
      <c r="D372" s="77"/>
      <c r="E372" s="77"/>
      <c r="F372" s="77"/>
      <c r="G372" s="77"/>
      <c r="K372" s="120">
        <v>40118</v>
      </c>
      <c r="L372" s="121">
        <f t="shared" si="163"/>
        <v>148.9</v>
      </c>
    </row>
    <row r="373" spans="1:12" x14ac:dyDescent="0.25">
      <c r="A373" s="17"/>
      <c r="B373" s="16" t="e">
        <v>#N/A</v>
      </c>
      <c r="C373"/>
      <c r="D373"/>
      <c r="E373"/>
      <c r="F373"/>
      <c r="G373"/>
      <c r="K373" s="120">
        <v>40148</v>
      </c>
      <c r="L373" s="121" t="e">
        <f t="shared" si="163"/>
        <v>#N/A</v>
      </c>
    </row>
    <row r="374" spans="1:12" x14ac:dyDescent="0.25">
      <c r="A374" s="17"/>
      <c r="B374" s="16" t="e">
        <v>#N/A</v>
      </c>
      <c r="C374"/>
      <c r="D374"/>
      <c r="E374"/>
      <c r="F374"/>
      <c r="G374"/>
      <c r="H374" s="119"/>
      <c r="I374" s="122"/>
      <c r="J374" s="122"/>
      <c r="K374" s="120">
        <v>40179</v>
      </c>
      <c r="L374" s="121" t="e">
        <f t="shared" si="163"/>
        <v>#N/A</v>
      </c>
    </row>
    <row r="375" spans="1:12" x14ac:dyDescent="0.25">
      <c r="A375" s="17">
        <v>40210</v>
      </c>
      <c r="B375" s="16">
        <v>168.4</v>
      </c>
      <c r="C375" s="77">
        <f>(B375/(AVERAGE(B$483:B$492))*100)</f>
        <v>73.851551364981916</v>
      </c>
      <c r="D375" s="77">
        <f>(C375-C372)/C372*100</f>
        <v>13.096037609133655</v>
      </c>
      <c r="E375" s="77"/>
      <c r="F375" s="77"/>
      <c r="G375" s="77"/>
      <c r="H375" s="119"/>
      <c r="I375" s="122"/>
      <c r="J375" s="122"/>
      <c r="K375" s="120">
        <v>40210</v>
      </c>
      <c r="L375" s="121">
        <f t="shared" si="163"/>
        <v>168.4</v>
      </c>
    </row>
    <row r="376" spans="1:12" x14ac:dyDescent="0.25">
      <c r="A376" s="17"/>
      <c r="B376" s="16" t="e">
        <v>#N/A</v>
      </c>
      <c r="C376"/>
      <c r="D376"/>
      <c r="E376"/>
      <c r="F376"/>
      <c r="G376"/>
      <c r="H376" s="119"/>
      <c r="I376" s="122"/>
      <c r="J376" s="122"/>
      <c r="K376" s="120">
        <v>40238</v>
      </c>
      <c r="L376" s="121" t="e">
        <f t="shared" si="163"/>
        <v>#N/A</v>
      </c>
    </row>
    <row r="377" spans="1:12" x14ac:dyDescent="0.25">
      <c r="A377" s="17"/>
      <c r="B377" s="16" t="e">
        <v>#N/A</v>
      </c>
      <c r="C377"/>
      <c r="D377"/>
      <c r="E377"/>
      <c r="F377"/>
      <c r="G377"/>
      <c r="H377" s="119"/>
      <c r="I377" s="122"/>
      <c r="J377" s="122"/>
      <c r="K377" s="120">
        <v>40269</v>
      </c>
      <c r="L377" s="121" t="e">
        <f t="shared" si="163"/>
        <v>#N/A</v>
      </c>
    </row>
    <row r="378" spans="1:12" x14ac:dyDescent="0.25">
      <c r="A378" s="17">
        <v>40299</v>
      </c>
      <c r="B378" s="16">
        <v>170.3</v>
      </c>
      <c r="C378" s="77">
        <f>(B378/(AVERAGE(B$483:B$492))*100)</f>
        <v>74.684793334064253</v>
      </c>
      <c r="D378" s="77">
        <f>(C378-C375)/C375*100</f>
        <v>1.1282660332541563</v>
      </c>
      <c r="E378" s="77"/>
      <c r="F378" s="77"/>
      <c r="G378" s="77"/>
      <c r="H378" s="119"/>
      <c r="I378" s="122"/>
      <c r="J378" s="122"/>
      <c r="K378" s="120">
        <v>40299</v>
      </c>
      <c r="L378" s="121">
        <f t="shared" si="163"/>
        <v>170.3</v>
      </c>
    </row>
    <row r="379" spans="1:12" x14ac:dyDescent="0.25">
      <c r="A379" s="17"/>
      <c r="B379" s="16" t="e">
        <v>#N/A</v>
      </c>
      <c r="C379"/>
      <c r="D379"/>
      <c r="E379"/>
      <c r="F379"/>
      <c r="G379"/>
      <c r="H379" s="119"/>
      <c r="I379" s="122"/>
      <c r="J379" s="122"/>
      <c r="K379" s="120">
        <v>40330</v>
      </c>
      <c r="L379" s="121" t="e">
        <f t="shared" si="163"/>
        <v>#N/A</v>
      </c>
    </row>
    <row r="380" spans="1:12" x14ac:dyDescent="0.25">
      <c r="A380" s="17"/>
      <c r="B380" s="16" t="e">
        <v>#N/A</v>
      </c>
      <c r="C380"/>
      <c r="D380"/>
      <c r="E380"/>
      <c r="F380"/>
      <c r="G380"/>
      <c r="H380" s="119"/>
      <c r="I380" s="122"/>
      <c r="J380" s="122"/>
      <c r="K380" s="120">
        <v>40360</v>
      </c>
      <c r="L380" s="121" t="e">
        <f t="shared" si="163"/>
        <v>#N/A</v>
      </c>
    </row>
    <row r="381" spans="1:12" x14ac:dyDescent="0.25">
      <c r="A381" s="17">
        <v>40391</v>
      </c>
      <c r="B381" s="16">
        <v>178.6</v>
      </c>
      <c r="C381" s="77">
        <f>(B381/(AVERAGE(B$483:B$492))*100)</f>
        <v>78.324745093739708</v>
      </c>
      <c r="D381" s="77">
        <f>(C381-C378)/C378*100</f>
        <v>4.8737522019964512</v>
      </c>
      <c r="E381" s="77"/>
      <c r="F381" s="77"/>
      <c r="G381" s="77"/>
      <c r="H381" s="119"/>
      <c r="I381" s="122"/>
      <c r="J381" s="122"/>
      <c r="K381" s="120">
        <v>40391</v>
      </c>
      <c r="L381" s="121">
        <f t="shared" si="163"/>
        <v>178.6</v>
      </c>
    </row>
    <row r="382" spans="1:12" x14ac:dyDescent="0.25">
      <c r="A382" s="17"/>
      <c r="B382" s="16" t="e">
        <v>#N/A</v>
      </c>
      <c r="C382"/>
      <c r="D382"/>
      <c r="E382"/>
      <c r="F382"/>
      <c r="G382"/>
      <c r="H382" s="119"/>
      <c r="I382" s="122"/>
      <c r="J382" s="122"/>
      <c r="K382" s="120">
        <v>40422</v>
      </c>
      <c r="L382" s="121" t="e">
        <f t="shared" si="163"/>
        <v>#N/A</v>
      </c>
    </row>
    <row r="383" spans="1:12" x14ac:dyDescent="0.25">
      <c r="A383" s="17"/>
      <c r="B383" s="16" t="e">
        <v>#N/A</v>
      </c>
      <c r="C383"/>
      <c r="D383"/>
      <c r="E383"/>
      <c r="F383"/>
      <c r="G383"/>
      <c r="K383" s="120">
        <v>40452</v>
      </c>
      <c r="L383" s="121" t="e">
        <f t="shared" si="163"/>
        <v>#N/A</v>
      </c>
    </row>
    <row r="384" spans="1:12" x14ac:dyDescent="0.25">
      <c r="A384" s="17">
        <v>40483</v>
      </c>
      <c r="B384" s="16">
        <v>191.1</v>
      </c>
      <c r="C384" s="77">
        <f>(B384/(AVERAGE(B$483:B$492))*100)</f>
        <v>83.806600153491942</v>
      </c>
      <c r="D384" s="77">
        <f>(C384-C381)/C381*100</f>
        <v>6.9988801791713513</v>
      </c>
      <c r="E384" s="77">
        <f>(C384-C372)/C372*100</f>
        <v>28.34116856950974</v>
      </c>
      <c r="F384" s="77"/>
      <c r="G384" s="77"/>
      <c r="K384" s="120">
        <v>40483</v>
      </c>
      <c r="L384" s="121">
        <f t="shared" si="163"/>
        <v>191.1</v>
      </c>
    </row>
    <row r="385" spans="1:12" x14ac:dyDescent="0.25">
      <c r="A385" s="17"/>
      <c r="B385" s="16" t="e">
        <v>#N/A</v>
      </c>
      <c r="C385"/>
      <c r="D385"/>
      <c r="E385"/>
      <c r="F385"/>
      <c r="G385"/>
      <c r="K385" s="120">
        <v>40513</v>
      </c>
      <c r="L385" s="121" t="e">
        <f t="shared" si="163"/>
        <v>#N/A</v>
      </c>
    </row>
    <row r="386" spans="1:12" x14ac:dyDescent="0.25">
      <c r="A386" s="17"/>
      <c r="B386" s="16" t="e">
        <v>#N/A</v>
      </c>
      <c r="C386"/>
      <c r="D386"/>
      <c r="E386"/>
      <c r="F386"/>
      <c r="G386"/>
      <c r="K386" s="120">
        <v>40544</v>
      </c>
      <c r="L386" s="121" t="e">
        <f t="shared" si="163"/>
        <v>#N/A</v>
      </c>
    </row>
    <row r="387" spans="1:12" x14ac:dyDescent="0.25">
      <c r="A387" s="17">
        <v>40575</v>
      </c>
      <c r="B387" s="16">
        <v>189.4</v>
      </c>
      <c r="C387" s="77">
        <f>(B387/(AVERAGE(B$483:B$492))*100)</f>
        <v>83.061067865365644</v>
      </c>
      <c r="D387" s="77">
        <f>(C387-C384)/C384*100</f>
        <v>-0.88958660387231436</v>
      </c>
      <c r="E387" s="77">
        <f>(C387-C375)/C375*100</f>
        <v>12.470308788598572</v>
      </c>
      <c r="F387" s="77"/>
      <c r="G387" s="77"/>
      <c r="K387" s="120">
        <v>40575</v>
      </c>
      <c r="L387" s="121">
        <f t="shared" si="163"/>
        <v>189.4</v>
      </c>
    </row>
    <row r="388" spans="1:12" x14ac:dyDescent="0.25">
      <c r="A388" s="17"/>
      <c r="B388" s="16" t="e">
        <v>#N/A</v>
      </c>
      <c r="C388"/>
      <c r="D388"/>
      <c r="E388"/>
      <c r="F388"/>
      <c r="G388"/>
      <c r="K388" s="120">
        <v>40603</v>
      </c>
      <c r="L388" s="121" t="e">
        <f t="shared" si="163"/>
        <v>#N/A</v>
      </c>
    </row>
    <row r="389" spans="1:12" x14ac:dyDescent="0.25">
      <c r="A389" s="17"/>
      <c r="B389" s="16" t="e">
        <v>#N/A</v>
      </c>
      <c r="C389"/>
      <c r="D389"/>
      <c r="E389"/>
      <c r="F389"/>
      <c r="G389"/>
      <c r="K389" s="120">
        <v>40634</v>
      </c>
      <c r="L389" s="121" t="e">
        <f t="shared" si="163"/>
        <v>#N/A</v>
      </c>
    </row>
    <row r="390" spans="1:12" x14ac:dyDescent="0.25">
      <c r="A390" s="17">
        <v>40664</v>
      </c>
      <c r="B390" s="16">
        <v>187.3</v>
      </c>
      <c r="C390" s="77">
        <f>(B390/(AVERAGE(B$483:B$492))*100)</f>
        <v>82.140116215327268</v>
      </c>
      <c r="D390" s="77">
        <f>(C390-C387)/C387*100</f>
        <v>-1.1087645195353779</v>
      </c>
      <c r="E390" s="77">
        <f>(C390-C378)/C378*100</f>
        <v>9.9823840281855478</v>
      </c>
      <c r="F390" s="77"/>
      <c r="G390" s="77"/>
      <c r="K390" s="120">
        <v>40664</v>
      </c>
      <c r="L390" s="121">
        <f t="shared" si="163"/>
        <v>187.3</v>
      </c>
    </row>
    <row r="391" spans="1:12" x14ac:dyDescent="0.25">
      <c r="A391" s="17"/>
      <c r="B391" s="16" t="e">
        <v>#N/A</v>
      </c>
      <c r="C391"/>
      <c r="D391"/>
      <c r="E391"/>
      <c r="F391"/>
      <c r="G391"/>
      <c r="K391" s="120">
        <v>40695</v>
      </c>
      <c r="L391" s="121" t="e">
        <f t="shared" ref="L391:L454" si="164">_xlfn.XLOOKUP(K391,I$6:I$190,J$6:J$190)</f>
        <v>#N/A</v>
      </c>
    </row>
    <row r="392" spans="1:12" x14ac:dyDescent="0.25">
      <c r="A392" s="17"/>
      <c r="B392" s="16" t="e">
        <v>#N/A</v>
      </c>
      <c r="C392"/>
      <c r="D392"/>
      <c r="E392"/>
      <c r="F392"/>
      <c r="G392"/>
      <c r="K392" s="120">
        <v>40725</v>
      </c>
      <c r="L392" s="121" t="e">
        <f t="shared" si="164"/>
        <v>#N/A</v>
      </c>
    </row>
    <row r="393" spans="1:12" x14ac:dyDescent="0.25">
      <c r="A393" s="17">
        <v>40756</v>
      </c>
      <c r="B393" s="16">
        <v>183.4</v>
      </c>
      <c r="C393" s="77">
        <f>(B393/(AVERAGE(B$483:B$492))*100)</f>
        <v>80.429777436684574</v>
      </c>
      <c r="D393" s="77">
        <f>(C393-C390)/C390*100</f>
        <v>-2.0822210357714908</v>
      </c>
      <c r="E393" s="77">
        <f>(C393-C381)/C381*100</f>
        <v>2.6875699888018101</v>
      </c>
      <c r="F393" s="77"/>
      <c r="G393" s="77"/>
      <c r="K393" s="120">
        <v>40756</v>
      </c>
      <c r="L393" s="121">
        <f t="shared" si="164"/>
        <v>183.4</v>
      </c>
    </row>
    <row r="394" spans="1:12" x14ac:dyDescent="0.25">
      <c r="A394" s="17"/>
      <c r="B394" s="16" t="e">
        <v>#N/A</v>
      </c>
      <c r="C394"/>
      <c r="D394"/>
      <c r="E394"/>
      <c r="F394"/>
      <c r="G394"/>
      <c r="K394" s="120">
        <v>40787</v>
      </c>
      <c r="L394" s="121" t="e">
        <f t="shared" si="164"/>
        <v>#N/A</v>
      </c>
    </row>
    <row r="395" spans="1:12" x14ac:dyDescent="0.25">
      <c r="A395" s="17"/>
      <c r="B395" s="16" t="e">
        <v>#N/A</v>
      </c>
      <c r="C395"/>
      <c r="D395"/>
      <c r="E395"/>
      <c r="F395"/>
      <c r="G395"/>
      <c r="K395" s="120">
        <v>40817</v>
      </c>
      <c r="L395" s="121" t="e">
        <f t="shared" si="164"/>
        <v>#N/A</v>
      </c>
    </row>
    <row r="396" spans="1:12" x14ac:dyDescent="0.25">
      <c r="A396" s="17">
        <v>40848</v>
      </c>
      <c r="B396" s="16">
        <v>179.3</v>
      </c>
      <c r="C396" s="77">
        <f>(B396/(AVERAGE(B$483:B$492))*100)</f>
        <v>78.631728977085842</v>
      </c>
      <c r="D396" s="77">
        <f>(C396-C393)/C393*100</f>
        <v>-2.2355507088331565</v>
      </c>
      <c r="E396" s="77">
        <f>(C396-C384)/C384*100</f>
        <v>-6.1747776033490371</v>
      </c>
      <c r="F396" s="77"/>
      <c r="G396" s="77"/>
      <c r="K396" s="120">
        <v>40848</v>
      </c>
      <c r="L396" s="121">
        <f t="shared" si="164"/>
        <v>179.3</v>
      </c>
    </row>
    <row r="397" spans="1:12" x14ac:dyDescent="0.25">
      <c r="A397" s="17"/>
      <c r="B397" s="16" t="e">
        <v>#N/A</v>
      </c>
      <c r="C397"/>
      <c r="D397"/>
      <c r="E397"/>
      <c r="F397"/>
      <c r="G397"/>
      <c r="K397" s="120">
        <v>40878</v>
      </c>
      <c r="L397" s="121" t="e">
        <f t="shared" si="164"/>
        <v>#N/A</v>
      </c>
    </row>
    <row r="398" spans="1:12" x14ac:dyDescent="0.25">
      <c r="A398" s="17"/>
      <c r="B398" s="16" t="e">
        <v>#N/A</v>
      </c>
      <c r="C398"/>
      <c r="D398"/>
      <c r="E398"/>
      <c r="F398"/>
      <c r="G398"/>
      <c r="K398" s="120">
        <v>40909</v>
      </c>
      <c r="L398" s="121" t="e">
        <f t="shared" si="164"/>
        <v>#N/A</v>
      </c>
    </row>
    <row r="399" spans="1:12" x14ac:dyDescent="0.25">
      <c r="A399" s="17">
        <v>40940</v>
      </c>
      <c r="B399" s="16">
        <v>181.8</v>
      </c>
      <c r="C399" s="77">
        <f>(B399/(AVERAGE(B$483:B$492))*100)</f>
        <v>79.728099989036295</v>
      </c>
      <c r="D399" s="77">
        <f>(C399-C396)/C396*100</f>
        <v>1.3943112102621416</v>
      </c>
      <c r="E399" s="77">
        <f>(C399-C387)/C387*100</f>
        <v>-4.0126715945089746</v>
      </c>
      <c r="F399" s="77"/>
      <c r="G399" s="77"/>
      <c r="K399" s="120">
        <v>40940</v>
      </c>
      <c r="L399" s="121">
        <f t="shared" si="164"/>
        <v>181.8</v>
      </c>
    </row>
    <row r="400" spans="1:12" x14ac:dyDescent="0.25">
      <c r="A400" s="17"/>
      <c r="B400" s="16" t="e">
        <v>#N/A</v>
      </c>
      <c r="C400"/>
      <c r="D400"/>
      <c r="E400"/>
      <c r="F400"/>
      <c r="G400"/>
      <c r="K400" s="120">
        <v>40969</v>
      </c>
      <c r="L400" s="121" t="e">
        <f t="shared" si="164"/>
        <v>#N/A</v>
      </c>
    </row>
    <row r="401" spans="1:12" x14ac:dyDescent="0.25">
      <c r="A401" s="17"/>
      <c r="B401" s="16" t="e">
        <v>#N/A</v>
      </c>
      <c r="C401"/>
      <c r="D401"/>
      <c r="E401"/>
      <c r="F401"/>
      <c r="G401"/>
      <c r="K401" s="120">
        <v>41000</v>
      </c>
      <c r="L401" s="121" t="e">
        <f t="shared" si="164"/>
        <v>#N/A</v>
      </c>
    </row>
    <row r="402" spans="1:12" x14ac:dyDescent="0.25">
      <c r="A402" s="17">
        <v>41030</v>
      </c>
      <c r="B402" s="16">
        <v>178.1</v>
      </c>
      <c r="C402" s="77">
        <f>(B402/(AVERAGE(B$483:B$492))*100)</f>
        <v>78.105470891349626</v>
      </c>
      <c r="D402" s="77">
        <f>(C402-C399)/C399*100</f>
        <v>-2.0352035203520504</v>
      </c>
      <c r="E402" s="77">
        <f>(C402-C390)/C390*100</f>
        <v>-4.9119060331019853</v>
      </c>
      <c r="F402" s="77"/>
      <c r="G402" s="77"/>
      <c r="K402" s="120">
        <v>41030</v>
      </c>
      <c r="L402" s="121">
        <f t="shared" si="164"/>
        <v>178.1</v>
      </c>
    </row>
    <row r="403" spans="1:12" x14ac:dyDescent="0.25">
      <c r="A403" s="17"/>
      <c r="B403" s="16" t="e">
        <v>#N/A</v>
      </c>
      <c r="C403"/>
      <c r="D403"/>
      <c r="E403"/>
      <c r="F403"/>
      <c r="G403"/>
      <c r="K403" s="120">
        <v>41061</v>
      </c>
      <c r="L403" s="121" t="e">
        <f t="shared" si="164"/>
        <v>#N/A</v>
      </c>
    </row>
    <row r="404" spans="1:12" x14ac:dyDescent="0.25">
      <c r="A404" s="17"/>
      <c r="B404" s="16" t="e">
        <v>#N/A</v>
      </c>
      <c r="C404"/>
      <c r="D404"/>
      <c r="E404"/>
      <c r="F404"/>
      <c r="G404"/>
      <c r="K404" s="120">
        <v>41091</v>
      </c>
      <c r="L404" s="121" t="e">
        <f t="shared" si="164"/>
        <v>#N/A</v>
      </c>
    </row>
    <row r="405" spans="1:12" x14ac:dyDescent="0.25">
      <c r="A405" s="17">
        <v>41122</v>
      </c>
      <c r="B405" s="16">
        <v>175.3</v>
      </c>
      <c r="C405" s="77">
        <f>(B405/(AVERAGE(B$483:B$492))*100)</f>
        <v>76.877535357965144</v>
      </c>
      <c r="D405" s="77">
        <f>(C405-C402)/C402*100</f>
        <v>-1.5721504772599468</v>
      </c>
      <c r="E405" s="77">
        <f>(C405-C393)/C393*100</f>
        <v>-4.4165757906215823</v>
      </c>
      <c r="F405" s="77"/>
      <c r="G405" s="77"/>
      <c r="K405" s="120">
        <v>41122</v>
      </c>
      <c r="L405" s="121">
        <f t="shared" si="164"/>
        <v>175.3</v>
      </c>
    </row>
    <row r="406" spans="1:12" x14ac:dyDescent="0.25">
      <c r="A406" s="17"/>
      <c r="B406" s="16" t="e">
        <v>#N/A</v>
      </c>
      <c r="C406"/>
      <c r="D406"/>
      <c r="E406"/>
      <c r="F406"/>
      <c r="G406"/>
      <c r="K406" s="120">
        <v>41153</v>
      </c>
      <c r="L406" s="121" t="e">
        <f t="shared" si="164"/>
        <v>#N/A</v>
      </c>
    </row>
    <row r="407" spans="1:12" x14ac:dyDescent="0.25">
      <c r="A407" s="17"/>
      <c r="B407" s="16" t="e">
        <v>#N/A</v>
      </c>
      <c r="C407"/>
      <c r="D407"/>
      <c r="E407"/>
      <c r="F407"/>
      <c r="G407"/>
      <c r="K407" s="120">
        <v>41183</v>
      </c>
      <c r="L407" s="121" t="e">
        <f t="shared" si="164"/>
        <v>#N/A</v>
      </c>
    </row>
    <row r="408" spans="1:12" x14ac:dyDescent="0.25">
      <c r="A408" s="17">
        <v>41214</v>
      </c>
      <c r="B408" s="16">
        <v>164.8</v>
      </c>
      <c r="C408" s="77">
        <f>(B408/(AVERAGE(B$483:B$492))*100)</f>
        <v>72.27277710777328</v>
      </c>
      <c r="D408" s="77">
        <f>(C408-C405)/C405*100</f>
        <v>-5.9897318881916695</v>
      </c>
      <c r="E408" s="77">
        <f>(C408-C396)/C396*100</f>
        <v>-8.0870050195203405</v>
      </c>
      <c r="F408" s="77"/>
      <c r="G408" s="77"/>
      <c r="K408" s="120">
        <v>41214</v>
      </c>
      <c r="L408" s="121">
        <f t="shared" si="164"/>
        <v>164.8</v>
      </c>
    </row>
    <row r="409" spans="1:12" x14ac:dyDescent="0.25">
      <c r="A409" s="17"/>
      <c r="B409" s="16" t="e">
        <v>#N/A</v>
      </c>
      <c r="C409"/>
      <c r="D409"/>
      <c r="E409"/>
      <c r="F409"/>
      <c r="G409"/>
      <c r="K409" s="120">
        <v>41244</v>
      </c>
      <c r="L409" s="121" t="e">
        <f t="shared" si="164"/>
        <v>#N/A</v>
      </c>
    </row>
    <row r="410" spans="1:12" x14ac:dyDescent="0.25">
      <c r="A410" s="17"/>
      <c r="B410" s="16" t="e">
        <v>#N/A</v>
      </c>
      <c r="C410"/>
      <c r="D410"/>
      <c r="E410"/>
      <c r="F410"/>
      <c r="G410"/>
      <c r="H410" s="119"/>
      <c r="I410" s="122"/>
      <c r="J410" s="122"/>
      <c r="K410" s="120">
        <v>41275</v>
      </c>
      <c r="L410" s="121" t="e">
        <f t="shared" si="164"/>
        <v>#N/A</v>
      </c>
    </row>
    <row r="411" spans="1:12" x14ac:dyDescent="0.25">
      <c r="A411" s="17">
        <v>41306</v>
      </c>
      <c r="B411" s="16">
        <v>149.80000000000001</v>
      </c>
      <c r="C411" s="77">
        <f>(B411/(AVERAGE(B$483:B$492))*100)</f>
        <v>65.694551036070621</v>
      </c>
      <c r="D411" s="77">
        <f>(C411-C408)/C408*100</f>
        <v>-9.1019417475728073</v>
      </c>
      <c r="E411" s="77">
        <f>(C411-C399)/C399*100</f>
        <v>-17.601760176017589</v>
      </c>
      <c r="F411" s="77"/>
      <c r="G411" s="77"/>
      <c r="H411" s="119"/>
      <c r="I411" s="122"/>
      <c r="J411" s="122"/>
      <c r="K411" s="120">
        <v>41306</v>
      </c>
      <c r="L411" s="121">
        <f t="shared" si="164"/>
        <v>149.80000000000001</v>
      </c>
    </row>
    <row r="412" spans="1:12" x14ac:dyDescent="0.25">
      <c r="A412" s="17"/>
      <c r="B412" s="16" t="e">
        <v>#N/A</v>
      </c>
      <c r="C412"/>
      <c r="D412"/>
      <c r="E412"/>
      <c r="F412"/>
      <c r="G412"/>
      <c r="H412" s="119"/>
      <c r="I412" s="122"/>
      <c r="J412" s="122"/>
      <c r="K412" s="120">
        <v>41334</v>
      </c>
      <c r="L412" s="121" t="e">
        <f t="shared" si="164"/>
        <v>#N/A</v>
      </c>
    </row>
    <row r="413" spans="1:12" x14ac:dyDescent="0.25">
      <c r="A413" s="17"/>
      <c r="B413" s="16" t="e">
        <v>#N/A</v>
      </c>
      <c r="C413"/>
      <c r="D413"/>
      <c r="E413"/>
      <c r="F413"/>
      <c r="G413"/>
      <c r="H413" s="119"/>
      <c r="I413" s="122"/>
      <c r="J413" s="122"/>
      <c r="K413" s="120">
        <v>41365</v>
      </c>
      <c r="L413" s="121" t="e">
        <f t="shared" si="164"/>
        <v>#N/A</v>
      </c>
    </row>
    <row r="414" spans="1:12" x14ac:dyDescent="0.25">
      <c r="A414" s="17">
        <v>41395</v>
      </c>
      <c r="B414" s="16">
        <v>143.5</v>
      </c>
      <c r="C414" s="77">
        <f>(B414/(AVERAGE(B$483:B$492))*100)</f>
        <v>62.931696085955494</v>
      </c>
      <c r="D414" s="77">
        <f>(C414-C411)/C411*100</f>
        <v>-4.2056074766355245</v>
      </c>
      <c r="E414" s="77">
        <f>(C414-C402)/C402*100</f>
        <v>-19.42728804042671</v>
      </c>
      <c r="F414" s="77"/>
      <c r="G414" s="77"/>
      <c r="H414" s="119"/>
      <c r="I414" s="122"/>
      <c r="J414" s="122"/>
      <c r="K414" s="120">
        <v>41395</v>
      </c>
      <c r="L414" s="121">
        <f t="shared" si="164"/>
        <v>143.5</v>
      </c>
    </row>
    <row r="415" spans="1:12" x14ac:dyDescent="0.25">
      <c r="A415" s="17"/>
      <c r="B415" s="16" t="e">
        <v>#N/A</v>
      </c>
      <c r="C415"/>
      <c r="D415"/>
      <c r="E415"/>
      <c r="F415"/>
      <c r="G415"/>
      <c r="H415" s="119"/>
      <c r="I415" s="122"/>
      <c r="J415" s="122"/>
      <c r="K415" s="120">
        <v>41426</v>
      </c>
      <c r="L415" s="121" t="e">
        <f t="shared" si="164"/>
        <v>#N/A</v>
      </c>
    </row>
    <row r="416" spans="1:12" x14ac:dyDescent="0.25">
      <c r="A416" s="17"/>
      <c r="B416" s="16" t="e">
        <v>#N/A</v>
      </c>
      <c r="C416"/>
      <c r="D416"/>
      <c r="E416"/>
      <c r="F416"/>
      <c r="G416"/>
      <c r="H416" s="119"/>
      <c r="I416" s="122"/>
      <c r="J416" s="122"/>
      <c r="K416" s="120">
        <v>41456</v>
      </c>
      <c r="L416" s="121" t="e">
        <f t="shared" si="164"/>
        <v>#N/A</v>
      </c>
    </row>
    <row r="417" spans="1:12" x14ac:dyDescent="0.25">
      <c r="A417" s="17">
        <v>41487</v>
      </c>
      <c r="B417" s="16">
        <v>140.6</v>
      </c>
      <c r="C417" s="77">
        <f>(B417/(AVERAGE(B$483:B$492))*100)</f>
        <v>61.659905712092964</v>
      </c>
      <c r="D417" s="77">
        <f>(C417-C414)/C414*100</f>
        <v>-2.0209059233449707</v>
      </c>
      <c r="E417" s="77">
        <f>(C417-C405)/C405*100</f>
        <v>-19.794637763833446</v>
      </c>
      <c r="F417" s="77"/>
      <c r="G417" s="77"/>
      <c r="H417" s="119"/>
      <c r="I417" s="122"/>
      <c r="J417" s="122"/>
      <c r="K417" s="120">
        <v>41487</v>
      </c>
      <c r="L417" s="121">
        <f t="shared" si="164"/>
        <v>140.6</v>
      </c>
    </row>
    <row r="418" spans="1:12" x14ac:dyDescent="0.25">
      <c r="A418" s="17"/>
      <c r="B418" s="16" t="e">
        <v>#N/A</v>
      </c>
      <c r="C418"/>
      <c r="D418"/>
      <c r="E418"/>
      <c r="F418"/>
      <c r="G418"/>
      <c r="H418" s="119"/>
      <c r="I418" s="122"/>
      <c r="J418" s="122"/>
      <c r="K418" s="120">
        <v>41518</v>
      </c>
      <c r="L418" s="121" t="e">
        <f t="shared" si="164"/>
        <v>#N/A</v>
      </c>
    </row>
    <row r="419" spans="1:12" x14ac:dyDescent="0.25">
      <c r="A419" s="17"/>
      <c r="B419" s="16" t="e">
        <v>#N/A</v>
      </c>
      <c r="C419"/>
      <c r="D419"/>
      <c r="E419"/>
      <c r="F419"/>
      <c r="G419"/>
      <c r="H419" s="119"/>
      <c r="I419" s="122"/>
      <c r="J419" s="122"/>
      <c r="K419" s="120">
        <v>41548</v>
      </c>
      <c r="L419" s="121" t="e">
        <f t="shared" si="164"/>
        <v>#N/A</v>
      </c>
    </row>
    <row r="420" spans="1:12" x14ac:dyDescent="0.25">
      <c r="A420" s="17">
        <v>41579</v>
      </c>
      <c r="B420" s="16">
        <v>138.9</v>
      </c>
      <c r="C420" s="77">
        <f>(B420/(AVERAGE(B$483:B$492))*100)</f>
        <v>60.914373423966673</v>
      </c>
      <c r="D420" s="77">
        <f>(C420-C417)/C417*100</f>
        <v>-1.2091038406827714</v>
      </c>
      <c r="E420" s="77">
        <f>(C420-C408)/C408*100</f>
        <v>-15.716019417475735</v>
      </c>
      <c r="F420" s="77"/>
      <c r="G420" s="77"/>
      <c r="H420" s="119"/>
      <c r="I420" s="122"/>
      <c r="J420" s="122"/>
      <c r="K420" s="120">
        <v>41579</v>
      </c>
      <c r="L420" s="121">
        <f t="shared" si="164"/>
        <v>138.9</v>
      </c>
    </row>
    <row r="421" spans="1:12" x14ac:dyDescent="0.25">
      <c r="A421" s="17"/>
      <c r="B421" s="16" t="e">
        <v>#N/A</v>
      </c>
      <c r="C421"/>
      <c r="D421"/>
      <c r="E421"/>
      <c r="F421"/>
      <c r="G421"/>
      <c r="H421" s="119"/>
      <c r="I421" s="122"/>
      <c r="J421" s="122"/>
      <c r="K421" s="120">
        <v>41609</v>
      </c>
      <c r="L421" s="121" t="e">
        <f t="shared" si="164"/>
        <v>#N/A</v>
      </c>
    </row>
    <row r="422" spans="1:12" x14ac:dyDescent="0.25">
      <c r="A422" s="17"/>
      <c r="B422" s="16" t="e">
        <v>#N/A</v>
      </c>
      <c r="C422"/>
      <c r="D422"/>
      <c r="E422"/>
      <c r="F422"/>
      <c r="G422"/>
      <c r="H422" s="119"/>
      <c r="I422" s="122"/>
      <c r="J422" s="122"/>
      <c r="K422" s="120">
        <v>41640</v>
      </c>
      <c r="L422" s="121" t="e">
        <f t="shared" si="164"/>
        <v>#N/A</v>
      </c>
    </row>
    <row r="423" spans="1:12" x14ac:dyDescent="0.25">
      <c r="A423" s="17">
        <v>41671</v>
      </c>
      <c r="B423" s="16">
        <v>143.19999999999999</v>
      </c>
      <c r="C423" s="77">
        <f>(B423/(AVERAGE(B$483:B$492))*100)</f>
        <v>62.800131564521422</v>
      </c>
      <c r="D423" s="77">
        <f>(C423-C420)/C420*100</f>
        <v>3.0957523398127909</v>
      </c>
      <c r="E423" s="77">
        <f>(C423-C411)/C411*100</f>
        <v>-4.4058744993324828</v>
      </c>
      <c r="F423" s="77"/>
      <c r="G423" s="77"/>
      <c r="H423" s="119"/>
      <c r="I423" s="122"/>
      <c r="J423" s="122"/>
      <c r="K423" s="120">
        <v>41671</v>
      </c>
      <c r="L423" s="121">
        <f t="shared" si="164"/>
        <v>143.19999999999999</v>
      </c>
    </row>
    <row r="424" spans="1:12" x14ac:dyDescent="0.25">
      <c r="A424" s="17"/>
      <c r="B424" s="16" t="e">
        <v>#N/A</v>
      </c>
      <c r="C424"/>
      <c r="D424"/>
      <c r="E424"/>
      <c r="F424"/>
      <c r="G424"/>
      <c r="H424" s="119"/>
      <c r="I424" s="122"/>
      <c r="J424" s="122"/>
      <c r="K424" s="120">
        <v>41699</v>
      </c>
      <c r="L424" s="121" t="e">
        <f t="shared" si="164"/>
        <v>#N/A</v>
      </c>
    </row>
    <row r="425" spans="1:12" x14ac:dyDescent="0.25">
      <c r="A425" s="17"/>
      <c r="B425" s="16" t="e">
        <v>#N/A</v>
      </c>
      <c r="C425"/>
      <c r="D425"/>
      <c r="E425"/>
      <c r="F425"/>
      <c r="G425"/>
      <c r="K425" s="120">
        <v>41730</v>
      </c>
      <c r="L425" s="121" t="e">
        <f t="shared" si="164"/>
        <v>#N/A</v>
      </c>
    </row>
    <row r="426" spans="1:12" x14ac:dyDescent="0.25">
      <c r="A426" s="17">
        <v>41760</v>
      </c>
      <c r="B426" s="16">
        <v>147.4</v>
      </c>
      <c r="C426" s="77">
        <f>(B426/(AVERAGE(B$483:B$492))*100)</f>
        <v>64.642034864598187</v>
      </c>
      <c r="D426" s="77">
        <f>(C426-C423)/C423*100</f>
        <v>2.93296089385478</v>
      </c>
      <c r="E426" s="77">
        <f>(C426-C414)/C414*100</f>
        <v>2.7177700348432068</v>
      </c>
      <c r="F426" s="77"/>
      <c r="G426" s="77"/>
      <c r="K426" s="120">
        <v>41760</v>
      </c>
      <c r="L426" s="121">
        <f t="shared" si="164"/>
        <v>147.4</v>
      </c>
    </row>
    <row r="427" spans="1:12" x14ac:dyDescent="0.25">
      <c r="A427" s="17"/>
      <c r="B427" s="16" t="e">
        <v>#N/A</v>
      </c>
      <c r="C427"/>
      <c r="D427"/>
      <c r="E427"/>
      <c r="F427"/>
      <c r="G427"/>
      <c r="K427" s="120">
        <v>41791</v>
      </c>
      <c r="L427" s="121" t="e">
        <f t="shared" si="164"/>
        <v>#N/A</v>
      </c>
    </row>
    <row r="428" spans="1:12" x14ac:dyDescent="0.25">
      <c r="A428" s="17"/>
      <c r="B428" s="16" t="e">
        <v>#N/A</v>
      </c>
      <c r="C428"/>
      <c r="D428"/>
      <c r="E428"/>
      <c r="F428"/>
      <c r="G428"/>
      <c r="K428" s="120">
        <v>41821</v>
      </c>
      <c r="L428" s="121" t="e">
        <f t="shared" si="164"/>
        <v>#N/A</v>
      </c>
    </row>
    <row r="429" spans="1:12" x14ac:dyDescent="0.25">
      <c r="A429" s="17">
        <v>41852</v>
      </c>
      <c r="B429" s="16">
        <v>146.6</v>
      </c>
      <c r="C429" s="77">
        <f>(B429/(AVERAGE(B$483:B$492))*100)</f>
        <v>64.291196140774034</v>
      </c>
      <c r="D429" s="77">
        <f>(C429-C426)/C426*100</f>
        <v>-0.54274084124832223</v>
      </c>
      <c r="E429" s="77">
        <f>(C429-C417)/C417*100</f>
        <v>4.2674253200569048</v>
      </c>
      <c r="F429" s="77"/>
      <c r="G429" s="77"/>
      <c r="K429" s="120">
        <v>41852</v>
      </c>
      <c r="L429" s="121">
        <f t="shared" si="164"/>
        <v>146.6</v>
      </c>
    </row>
    <row r="430" spans="1:12" x14ac:dyDescent="0.25">
      <c r="A430" s="17"/>
      <c r="B430" s="16" t="e">
        <v>#N/A</v>
      </c>
      <c r="C430"/>
      <c r="D430"/>
      <c r="E430"/>
      <c r="F430"/>
      <c r="G430"/>
      <c r="K430" s="120">
        <v>41883</v>
      </c>
      <c r="L430" s="121" t="e">
        <f t="shared" si="164"/>
        <v>#N/A</v>
      </c>
    </row>
    <row r="431" spans="1:12" x14ac:dyDescent="0.25">
      <c r="A431" s="17"/>
      <c r="B431" s="16" t="e">
        <v>#N/A</v>
      </c>
      <c r="C431"/>
      <c r="D431"/>
      <c r="E431"/>
      <c r="F431"/>
      <c r="G431"/>
      <c r="K431" s="120">
        <v>41913</v>
      </c>
      <c r="L431" s="121" t="e">
        <f t="shared" si="164"/>
        <v>#N/A</v>
      </c>
    </row>
    <row r="432" spans="1:12" x14ac:dyDescent="0.25">
      <c r="A432" s="17">
        <v>41944</v>
      </c>
      <c r="B432" s="16">
        <v>149.69999999999999</v>
      </c>
      <c r="C432" s="77">
        <f>(B432/(AVERAGE(B$483:B$492))*100)</f>
        <v>65.650696195592587</v>
      </c>
      <c r="D432" s="77">
        <f>(C432-C429)/C429*100</f>
        <v>2.1145975443383409</v>
      </c>
      <c r="E432" s="77">
        <f>(C432-C420)/C420*100</f>
        <v>7.7753779697624132</v>
      </c>
      <c r="F432" s="77"/>
      <c r="G432" s="77"/>
      <c r="K432" s="120">
        <v>41944</v>
      </c>
      <c r="L432" s="121">
        <f t="shared" si="164"/>
        <v>149.69999999999999</v>
      </c>
    </row>
    <row r="433" spans="1:12" x14ac:dyDescent="0.25">
      <c r="A433" s="17"/>
      <c r="B433" s="16" t="e">
        <v>#N/A</v>
      </c>
      <c r="C433"/>
      <c r="D433"/>
      <c r="E433"/>
      <c r="F433"/>
      <c r="G433"/>
      <c r="K433" s="120">
        <v>41974</v>
      </c>
      <c r="L433" s="121" t="e">
        <f t="shared" si="164"/>
        <v>#N/A</v>
      </c>
    </row>
    <row r="434" spans="1:12" x14ac:dyDescent="0.25">
      <c r="A434" s="17"/>
      <c r="B434" s="16" t="e">
        <v>#N/A</v>
      </c>
      <c r="C434"/>
      <c r="D434"/>
      <c r="E434"/>
      <c r="F434"/>
      <c r="G434"/>
      <c r="K434" s="120">
        <v>42005</v>
      </c>
      <c r="L434" s="121" t="e">
        <f t="shared" si="164"/>
        <v>#N/A</v>
      </c>
    </row>
    <row r="435" spans="1:12" x14ac:dyDescent="0.25">
      <c r="A435" s="17">
        <v>42036</v>
      </c>
      <c r="B435" s="16">
        <v>151.9</v>
      </c>
      <c r="C435" s="77">
        <f>(B435/(AVERAGE(B$483:B$492))*100)</f>
        <v>66.615502686108982</v>
      </c>
      <c r="D435" s="77">
        <f>(C435-C432)/C432*100</f>
        <v>1.46960587842352</v>
      </c>
      <c r="E435" s="77">
        <f>(C435-C423)/C423*100</f>
        <v>6.0754189944134334</v>
      </c>
      <c r="F435" s="77"/>
      <c r="G435" s="77"/>
      <c r="K435" s="120">
        <v>42036</v>
      </c>
      <c r="L435" s="121">
        <f t="shared" si="164"/>
        <v>151.9</v>
      </c>
    </row>
    <row r="436" spans="1:12" x14ac:dyDescent="0.25">
      <c r="A436" s="17"/>
      <c r="B436" s="16" t="e">
        <v>#N/A</v>
      </c>
      <c r="C436"/>
      <c r="D436"/>
      <c r="E436"/>
      <c r="F436"/>
      <c r="G436"/>
      <c r="K436" s="120">
        <v>42064</v>
      </c>
      <c r="L436" s="121" t="e">
        <f t="shared" si="164"/>
        <v>#N/A</v>
      </c>
    </row>
    <row r="437" spans="1:12" x14ac:dyDescent="0.25">
      <c r="A437" s="17"/>
      <c r="B437" s="16" t="e">
        <v>#N/A</v>
      </c>
      <c r="C437"/>
      <c r="D437"/>
      <c r="E437"/>
      <c r="F437"/>
      <c r="G437"/>
      <c r="K437" s="120">
        <v>42095</v>
      </c>
      <c r="L437" s="121" t="e">
        <f t="shared" si="164"/>
        <v>#N/A</v>
      </c>
    </row>
    <row r="438" spans="1:12" x14ac:dyDescent="0.25">
      <c r="A438" s="17">
        <v>42125</v>
      </c>
      <c r="B438" s="16">
        <v>157.80000000000001</v>
      </c>
      <c r="C438" s="77">
        <f>(B438/(AVERAGE(B$483:B$492))*100)</f>
        <v>69.202938274312032</v>
      </c>
      <c r="D438" s="77">
        <f>(C438-C435)/C435*100</f>
        <v>3.8841342988808454</v>
      </c>
      <c r="E438" s="77">
        <f>(C438-C426)/C426*100</f>
        <v>7.0556309362279466</v>
      </c>
      <c r="F438" s="77"/>
      <c r="G438" s="77"/>
      <c r="K438" s="120">
        <v>42125</v>
      </c>
      <c r="L438" s="121">
        <f t="shared" si="164"/>
        <v>157.80000000000001</v>
      </c>
    </row>
    <row r="439" spans="1:12" x14ac:dyDescent="0.25">
      <c r="A439" s="17"/>
      <c r="B439" s="16" t="e">
        <v>#N/A</v>
      </c>
      <c r="C439"/>
      <c r="D439"/>
      <c r="E439"/>
      <c r="F439"/>
      <c r="G439"/>
      <c r="K439" s="120">
        <v>42156</v>
      </c>
      <c r="L439" s="121" t="e">
        <f t="shared" si="164"/>
        <v>#N/A</v>
      </c>
    </row>
    <row r="440" spans="1:12" x14ac:dyDescent="0.25">
      <c r="A440" s="17"/>
      <c r="B440" s="16" t="e">
        <v>#N/A</v>
      </c>
      <c r="C440"/>
      <c r="D440"/>
      <c r="E440"/>
      <c r="F440"/>
      <c r="G440"/>
      <c r="K440" s="120">
        <v>42186</v>
      </c>
      <c r="L440" s="121" t="e">
        <f t="shared" si="164"/>
        <v>#N/A</v>
      </c>
    </row>
    <row r="441" spans="1:12" x14ac:dyDescent="0.25">
      <c r="A441" s="17">
        <v>42217</v>
      </c>
      <c r="B441" s="16">
        <v>161.5</v>
      </c>
      <c r="C441" s="77">
        <f>(B441/(AVERAGE(B$483:B$492))*100)</f>
        <v>70.825567371998687</v>
      </c>
      <c r="D441" s="77">
        <f>(C441-C438)/C438*100</f>
        <v>2.3447401774397942</v>
      </c>
      <c r="E441" s="77">
        <f>(C441-C429)/C429*100</f>
        <v>10.163710777626205</v>
      </c>
      <c r="F441" s="77"/>
      <c r="G441" s="77"/>
      <c r="K441" s="120">
        <v>42217</v>
      </c>
      <c r="L441" s="121">
        <f t="shared" si="164"/>
        <v>161.5</v>
      </c>
    </row>
    <row r="442" spans="1:12" x14ac:dyDescent="0.25">
      <c r="A442" s="17"/>
      <c r="B442" s="16" t="e">
        <v>#N/A</v>
      </c>
      <c r="C442"/>
      <c r="D442"/>
      <c r="E442"/>
      <c r="F442"/>
      <c r="G442"/>
      <c r="K442" s="120">
        <v>42248</v>
      </c>
      <c r="L442" s="121" t="e">
        <f t="shared" si="164"/>
        <v>#N/A</v>
      </c>
    </row>
    <row r="443" spans="1:12" x14ac:dyDescent="0.25">
      <c r="A443" s="17"/>
      <c r="B443" s="16" t="e">
        <v>#N/A</v>
      </c>
      <c r="C443"/>
      <c r="D443"/>
      <c r="E443"/>
      <c r="F443"/>
      <c r="G443"/>
      <c r="K443" s="120">
        <v>42278</v>
      </c>
      <c r="L443" s="121" t="e">
        <f t="shared" si="164"/>
        <v>#N/A</v>
      </c>
    </row>
    <row r="444" spans="1:12" x14ac:dyDescent="0.25">
      <c r="A444" s="17">
        <v>42309</v>
      </c>
      <c r="B444" s="16">
        <v>167.4</v>
      </c>
      <c r="C444" s="77">
        <f>(B444/(AVERAGE(B$483:B$492))*100)</f>
        <v>73.413002960201737</v>
      </c>
      <c r="D444" s="77">
        <f>(C444-C441)/C441*100</f>
        <v>3.6532507739938112</v>
      </c>
      <c r="E444" s="77">
        <f>(C444-C432)/C432*100</f>
        <v>11.823647294589188</v>
      </c>
      <c r="F444" s="77"/>
      <c r="G444" s="77"/>
      <c r="K444" s="120">
        <v>42309</v>
      </c>
      <c r="L444" s="121">
        <f t="shared" si="164"/>
        <v>167.4</v>
      </c>
    </row>
    <row r="445" spans="1:12" x14ac:dyDescent="0.25">
      <c r="A445" s="17"/>
      <c r="B445" s="16" t="e">
        <v>#N/A</v>
      </c>
      <c r="C445"/>
      <c r="D445"/>
      <c r="E445"/>
      <c r="F445"/>
      <c r="G445"/>
      <c r="K445" s="120">
        <v>42339</v>
      </c>
      <c r="L445" s="121" t="e">
        <f t="shared" si="164"/>
        <v>#N/A</v>
      </c>
    </row>
    <row r="446" spans="1:12" x14ac:dyDescent="0.25">
      <c r="A446" s="17"/>
      <c r="B446" s="16" t="e">
        <v>#N/A</v>
      </c>
      <c r="C446"/>
      <c r="D446"/>
      <c r="E446"/>
      <c r="F446"/>
      <c r="G446"/>
      <c r="K446" s="120">
        <v>42370</v>
      </c>
      <c r="L446" s="121" t="e">
        <f t="shared" si="164"/>
        <v>#N/A</v>
      </c>
    </row>
    <row r="447" spans="1:12" x14ac:dyDescent="0.25">
      <c r="A447" s="17">
        <v>42401</v>
      </c>
      <c r="B447" s="16">
        <v>172.2</v>
      </c>
      <c r="C447" s="77">
        <f>(B447/(AVERAGE(B$483:B$492))*100)</f>
        <v>75.518035303146576</v>
      </c>
      <c r="D447" s="77">
        <f>(C447-C444)/C444*100</f>
        <v>2.8673835125447833</v>
      </c>
      <c r="E447" s="77">
        <f>(C447-C435)/C435*100</f>
        <v>13.364055299539151</v>
      </c>
      <c r="F447" s="77"/>
      <c r="G447" s="77"/>
      <c r="K447" s="120">
        <v>42401</v>
      </c>
      <c r="L447" s="121">
        <f t="shared" si="164"/>
        <v>172.2</v>
      </c>
    </row>
    <row r="448" spans="1:12" x14ac:dyDescent="0.25">
      <c r="A448" s="17"/>
      <c r="B448" s="16" t="e">
        <v>#N/A</v>
      </c>
      <c r="C448"/>
      <c r="D448"/>
      <c r="E448"/>
      <c r="F448"/>
      <c r="G448"/>
      <c r="H448" s="119"/>
      <c r="I448" s="122"/>
      <c r="J448" s="122"/>
      <c r="K448" s="120">
        <v>42430</v>
      </c>
      <c r="L448" s="121" t="e">
        <f t="shared" si="164"/>
        <v>#N/A</v>
      </c>
    </row>
    <row r="449" spans="1:12" x14ac:dyDescent="0.25">
      <c r="A449" s="17"/>
      <c r="B449" s="16" t="e">
        <v>#N/A</v>
      </c>
      <c r="C449"/>
      <c r="D449"/>
      <c r="E449"/>
      <c r="F449"/>
      <c r="G449"/>
      <c r="H449" s="119"/>
      <c r="I449" s="122"/>
      <c r="J449" s="122"/>
      <c r="K449" s="120">
        <v>42461</v>
      </c>
      <c r="L449" s="121" t="e">
        <f t="shared" si="164"/>
        <v>#N/A</v>
      </c>
    </row>
    <row r="450" spans="1:12" x14ac:dyDescent="0.25">
      <c r="A450" s="17">
        <v>42491</v>
      </c>
      <c r="B450" s="16">
        <v>171.3</v>
      </c>
      <c r="C450" s="77">
        <f>(B450/(AVERAGE(B$483:B$492))*100)</f>
        <v>75.123341738844431</v>
      </c>
      <c r="D450" s="77">
        <f>(C450-C447)/C447*100</f>
        <v>-0.52264808362367343</v>
      </c>
      <c r="E450" s="77">
        <f>(C450-C438)/C438*100</f>
        <v>8.5551330798479093</v>
      </c>
      <c r="F450" s="77"/>
      <c r="G450" s="77"/>
      <c r="H450" s="119"/>
      <c r="I450" s="122"/>
      <c r="J450" s="122"/>
      <c r="K450" s="120">
        <v>42491</v>
      </c>
      <c r="L450" s="121">
        <f t="shared" si="164"/>
        <v>171.3</v>
      </c>
    </row>
    <row r="451" spans="1:12" x14ac:dyDescent="0.25">
      <c r="A451" s="17"/>
      <c r="B451" s="16" t="e">
        <v>#N/A</v>
      </c>
      <c r="C451"/>
      <c r="D451"/>
      <c r="E451"/>
      <c r="F451"/>
      <c r="G451"/>
      <c r="H451" s="119"/>
      <c r="I451" s="122"/>
      <c r="J451" s="122"/>
      <c r="K451" s="120">
        <v>42522</v>
      </c>
      <c r="L451" s="121" t="e">
        <f t="shared" si="164"/>
        <v>#N/A</v>
      </c>
    </row>
    <row r="452" spans="1:12" x14ac:dyDescent="0.25">
      <c r="A452" s="17"/>
      <c r="B452" s="16" t="e">
        <v>#N/A</v>
      </c>
      <c r="C452"/>
      <c r="D452"/>
      <c r="E452"/>
      <c r="F452"/>
      <c r="G452"/>
      <c r="H452" s="119"/>
      <c r="I452" s="122"/>
      <c r="J452" s="122"/>
      <c r="K452" s="120">
        <v>42552</v>
      </c>
      <c r="L452" s="121" t="e">
        <f t="shared" si="164"/>
        <v>#N/A</v>
      </c>
    </row>
    <row r="453" spans="1:12" x14ac:dyDescent="0.25">
      <c r="A453" s="17">
        <v>42583</v>
      </c>
      <c r="B453" s="16">
        <v>177.1</v>
      </c>
      <c r="C453" s="77">
        <f>(B453/(AVERAGE(B$483:B$492))*100)</f>
        <v>77.666922486569447</v>
      </c>
      <c r="D453" s="77">
        <f>(C453-C450)/C450*100</f>
        <v>3.3858727378867295</v>
      </c>
      <c r="E453" s="77">
        <f>(C453-C441)/C441*100</f>
        <v>9.6594427244581897</v>
      </c>
      <c r="F453" s="77"/>
      <c r="G453" s="77"/>
      <c r="H453" s="119"/>
      <c r="I453" s="122"/>
      <c r="J453" s="122"/>
      <c r="K453" s="120">
        <v>42583</v>
      </c>
      <c r="L453" s="121">
        <f t="shared" si="164"/>
        <v>177.1</v>
      </c>
    </row>
    <row r="454" spans="1:12" x14ac:dyDescent="0.25">
      <c r="A454" s="17"/>
      <c r="B454" s="16" t="e">
        <v>#N/A</v>
      </c>
      <c r="C454"/>
      <c r="D454"/>
      <c r="E454"/>
      <c r="F454"/>
      <c r="G454"/>
      <c r="H454" s="119"/>
      <c r="I454" s="122"/>
      <c r="J454" s="122"/>
      <c r="K454" s="120">
        <v>42614</v>
      </c>
      <c r="L454" s="121" t="e">
        <f t="shared" si="164"/>
        <v>#N/A</v>
      </c>
    </row>
    <row r="455" spans="1:12" x14ac:dyDescent="0.25">
      <c r="A455" s="17"/>
      <c r="B455" s="16" t="e">
        <v>#N/A</v>
      </c>
      <c r="C455"/>
      <c r="D455"/>
      <c r="E455"/>
      <c r="F455"/>
      <c r="G455"/>
      <c r="H455" s="119"/>
      <c r="I455" s="122"/>
      <c r="J455" s="122"/>
      <c r="K455" s="120">
        <v>42644</v>
      </c>
      <c r="L455" s="121" t="e">
        <f t="shared" ref="L455:L518" si="165">_xlfn.XLOOKUP(K455,I$6:I$190,J$6:J$190)</f>
        <v>#N/A</v>
      </c>
    </row>
    <row r="456" spans="1:12" x14ac:dyDescent="0.25">
      <c r="A456" s="17">
        <v>42675</v>
      </c>
      <c r="B456" s="16">
        <v>182.4</v>
      </c>
      <c r="C456" s="77">
        <f>(B456/(AVERAGE(B$483:B$492))*100)</f>
        <v>79.991229031904396</v>
      </c>
      <c r="D456" s="77">
        <f>(C456-C453)/C453*100</f>
        <v>2.9926595143986545</v>
      </c>
      <c r="E456" s="77">
        <f>(C456-C444)/C444*100</f>
        <v>8.9605734767024998</v>
      </c>
      <c r="F456" s="77"/>
      <c r="G456" s="77"/>
      <c r="H456" s="119"/>
      <c r="I456" s="122"/>
      <c r="J456" s="122"/>
      <c r="K456" s="120">
        <v>42675</v>
      </c>
      <c r="L456" s="121">
        <f t="shared" si="165"/>
        <v>182.4</v>
      </c>
    </row>
    <row r="457" spans="1:12" x14ac:dyDescent="0.25">
      <c r="A457" s="17"/>
      <c r="B457" s="16" t="e">
        <v>#N/A</v>
      </c>
      <c r="C457"/>
      <c r="D457"/>
      <c r="E457"/>
      <c r="F457"/>
      <c r="G457"/>
      <c r="H457" s="119"/>
      <c r="I457" s="122"/>
      <c r="J457" s="122"/>
      <c r="K457" s="120">
        <v>42705</v>
      </c>
      <c r="L457" s="121" t="e">
        <f t="shared" si="165"/>
        <v>#N/A</v>
      </c>
    </row>
    <row r="458" spans="1:12" x14ac:dyDescent="0.25">
      <c r="A458" s="17"/>
      <c r="B458" s="16" t="e">
        <v>#N/A</v>
      </c>
      <c r="C458"/>
      <c r="D458"/>
      <c r="E458"/>
      <c r="F458"/>
      <c r="G458"/>
      <c r="H458" s="119"/>
      <c r="I458" s="122"/>
      <c r="J458" s="122"/>
      <c r="K458" s="120">
        <v>42736</v>
      </c>
      <c r="L458" s="121" t="e">
        <f t="shared" si="165"/>
        <v>#N/A</v>
      </c>
    </row>
    <row r="459" spans="1:12" x14ac:dyDescent="0.25">
      <c r="A459" s="17">
        <v>42767</v>
      </c>
      <c r="B459" s="16">
        <v>185.1</v>
      </c>
      <c r="C459" s="77">
        <f>(B459/(AVERAGE(B$483:B$492))*100)</f>
        <v>81.175309724810873</v>
      </c>
      <c r="D459" s="77">
        <f>(C459-C456)/C456*100</f>
        <v>1.4802631578947334</v>
      </c>
      <c r="E459" s="77">
        <f>(C459-C447)/C447*100</f>
        <v>7.4912891986062808</v>
      </c>
      <c r="F459" s="77"/>
      <c r="G459" s="77"/>
      <c r="K459" s="120">
        <v>42767</v>
      </c>
      <c r="L459" s="121">
        <f t="shared" si="165"/>
        <v>185.1</v>
      </c>
    </row>
    <row r="460" spans="1:12" x14ac:dyDescent="0.25">
      <c r="A460" s="17"/>
      <c r="B460" s="16" t="e">
        <v>#N/A</v>
      </c>
      <c r="C460"/>
      <c r="D460"/>
      <c r="E460"/>
      <c r="F460"/>
      <c r="G460"/>
      <c r="K460" s="120">
        <v>42795</v>
      </c>
      <c r="L460" s="121" t="e">
        <f t="shared" si="165"/>
        <v>#N/A</v>
      </c>
    </row>
    <row r="461" spans="1:12" x14ac:dyDescent="0.25">
      <c r="A461" s="17"/>
      <c r="B461" s="16" t="e">
        <v>#N/A</v>
      </c>
      <c r="C461"/>
      <c r="D461"/>
      <c r="E461"/>
      <c r="F461"/>
      <c r="G461"/>
      <c r="K461" s="120">
        <v>42826</v>
      </c>
      <c r="L461" s="121" t="e">
        <f t="shared" si="165"/>
        <v>#N/A</v>
      </c>
    </row>
    <row r="462" spans="1:12" x14ac:dyDescent="0.25">
      <c r="A462" s="17">
        <v>42856</v>
      </c>
      <c r="B462" s="16">
        <v>185.8</v>
      </c>
      <c r="C462" s="77">
        <f>(B462/(AVERAGE(B$483:B$492))*100)</f>
        <v>81.482293608157008</v>
      </c>
      <c r="D462" s="77">
        <f>(C462-C459)/C459*100</f>
        <v>0.37817396002162273</v>
      </c>
      <c r="E462" s="77">
        <f>(C462-C450)/C450*100</f>
        <v>8.4646818447168712</v>
      </c>
      <c r="F462" s="77"/>
      <c r="G462" s="77"/>
      <c r="K462" s="120">
        <v>42856</v>
      </c>
      <c r="L462" s="121">
        <f t="shared" si="165"/>
        <v>185.8</v>
      </c>
    </row>
    <row r="463" spans="1:12" x14ac:dyDescent="0.25">
      <c r="A463" s="17"/>
      <c r="B463" s="16" t="e">
        <v>#N/A</v>
      </c>
      <c r="C463"/>
      <c r="D463"/>
      <c r="E463"/>
      <c r="F463"/>
      <c r="G463"/>
      <c r="K463" s="120">
        <v>42887</v>
      </c>
      <c r="L463" s="121" t="e">
        <f t="shared" si="165"/>
        <v>#N/A</v>
      </c>
    </row>
    <row r="464" spans="1:12" x14ac:dyDescent="0.25">
      <c r="A464" s="17"/>
      <c r="B464" s="16" t="e">
        <v>#N/A</v>
      </c>
      <c r="C464"/>
      <c r="D464"/>
      <c r="E464"/>
      <c r="F464"/>
      <c r="G464"/>
      <c r="K464" s="120">
        <v>42917</v>
      </c>
      <c r="L464" s="121" t="e">
        <f t="shared" si="165"/>
        <v>#N/A</v>
      </c>
    </row>
    <row r="465" spans="1:12" x14ac:dyDescent="0.25">
      <c r="A465" s="17">
        <v>42948</v>
      </c>
      <c r="B465" s="16">
        <v>200.1</v>
      </c>
      <c r="C465" s="77">
        <f>(B465/(AVERAGE(B$483:B$492))*100)</f>
        <v>87.753535796513532</v>
      </c>
      <c r="D465" s="77">
        <f>(C465-C462)/C462*100</f>
        <v>7.6964477933261373</v>
      </c>
      <c r="E465" s="77">
        <f>(C465-C453)/C453*100</f>
        <v>12.987012987012989</v>
      </c>
      <c r="F465" s="77"/>
      <c r="G465" s="77"/>
      <c r="K465" s="120">
        <v>42948</v>
      </c>
      <c r="L465" s="121">
        <f t="shared" si="165"/>
        <v>200.1</v>
      </c>
    </row>
    <row r="466" spans="1:12" x14ac:dyDescent="0.25">
      <c r="A466" s="17"/>
      <c r="B466" s="16" t="e">
        <v>#N/A</v>
      </c>
      <c r="C466"/>
      <c r="D466"/>
      <c r="E466"/>
      <c r="F466"/>
      <c r="G466"/>
      <c r="K466" s="120">
        <v>42979</v>
      </c>
      <c r="L466" s="121" t="e">
        <f t="shared" si="165"/>
        <v>#N/A</v>
      </c>
    </row>
    <row r="467" spans="1:12" x14ac:dyDescent="0.25">
      <c r="A467" s="17"/>
      <c r="B467" s="16" t="e">
        <v>#N/A</v>
      </c>
      <c r="C467"/>
      <c r="D467"/>
      <c r="E467"/>
      <c r="F467"/>
      <c r="G467"/>
      <c r="K467" s="120">
        <v>43009</v>
      </c>
      <c r="L467" s="121" t="e">
        <f t="shared" si="165"/>
        <v>#N/A</v>
      </c>
    </row>
    <row r="468" spans="1:12" x14ac:dyDescent="0.25">
      <c r="A468" s="17">
        <v>43040</v>
      </c>
      <c r="B468" s="16">
        <v>205.1</v>
      </c>
      <c r="C468" s="77">
        <f>(B468/(AVERAGE(B$483:B$492))*100)</f>
        <v>89.946277820414423</v>
      </c>
      <c r="D468" s="77">
        <f>(C468-C465)/C465*100</f>
        <v>2.4987506246876601</v>
      </c>
      <c r="E468" s="77">
        <f>(C468-C456)/C456*100</f>
        <v>12.445175438596486</v>
      </c>
      <c r="F468" s="77"/>
      <c r="G468" s="77"/>
      <c r="K468" s="120">
        <v>43040</v>
      </c>
      <c r="L468" s="121">
        <f t="shared" si="165"/>
        <v>205.1</v>
      </c>
    </row>
    <row r="469" spans="1:12" x14ac:dyDescent="0.25">
      <c r="A469" s="17"/>
      <c r="B469" s="16" t="e">
        <v>#N/A</v>
      </c>
      <c r="C469"/>
      <c r="D469"/>
      <c r="E469"/>
      <c r="F469"/>
      <c r="G469"/>
      <c r="K469" s="120">
        <v>43070</v>
      </c>
      <c r="L469" s="121" t="e">
        <f t="shared" si="165"/>
        <v>#N/A</v>
      </c>
    </row>
    <row r="470" spans="1:12" x14ac:dyDescent="0.25">
      <c r="A470" s="17"/>
      <c r="B470" s="16" t="e">
        <v>#N/A</v>
      </c>
      <c r="C470"/>
      <c r="D470"/>
      <c r="E470"/>
      <c r="F470"/>
      <c r="G470"/>
      <c r="K470" s="120">
        <v>43101</v>
      </c>
      <c r="L470" s="121" t="e">
        <f t="shared" si="165"/>
        <v>#N/A</v>
      </c>
    </row>
    <row r="471" spans="1:12" x14ac:dyDescent="0.25">
      <c r="A471" s="17">
        <v>43132</v>
      </c>
      <c r="B471" s="16">
        <v>213.1</v>
      </c>
      <c r="C471" s="77">
        <f>(B471/(AVERAGE(B$483:B$492))*100)</f>
        <v>93.454665058655834</v>
      </c>
      <c r="D471" s="77">
        <f>(C471-C468)/C468*100</f>
        <v>3.9005363237445043</v>
      </c>
      <c r="E471" s="77">
        <f>(C471-C459)/C459*100</f>
        <v>15.126958400864385</v>
      </c>
      <c r="F471" s="77"/>
      <c r="G471" s="77"/>
      <c r="K471" s="120">
        <v>43132</v>
      </c>
      <c r="L471" s="121">
        <f t="shared" si="165"/>
        <v>213.1</v>
      </c>
    </row>
    <row r="472" spans="1:12" x14ac:dyDescent="0.25">
      <c r="A472" s="17"/>
      <c r="B472" s="16" t="e">
        <v>#N/A</v>
      </c>
      <c r="C472"/>
      <c r="D472"/>
      <c r="E472"/>
      <c r="F472"/>
      <c r="G472"/>
      <c r="K472" s="120">
        <v>43160</v>
      </c>
      <c r="L472" s="121" t="e">
        <f t="shared" si="165"/>
        <v>#N/A</v>
      </c>
    </row>
    <row r="473" spans="1:12" x14ac:dyDescent="0.25">
      <c r="A473" s="17"/>
      <c r="B473" s="16" t="e">
        <v>#N/A</v>
      </c>
      <c r="C473"/>
      <c r="D473"/>
      <c r="E473"/>
      <c r="F473"/>
      <c r="G473"/>
      <c r="K473" s="120">
        <v>43191</v>
      </c>
      <c r="L473" s="121" t="e">
        <f t="shared" si="165"/>
        <v>#N/A</v>
      </c>
    </row>
    <row r="474" spans="1:12" x14ac:dyDescent="0.25">
      <c r="A474" s="17">
        <v>43221</v>
      </c>
      <c r="B474" s="16">
        <v>223.5</v>
      </c>
      <c r="C474" s="77">
        <f>(B474/(AVERAGE(B$483:B$492))*100)</f>
        <v>98.015568468369693</v>
      </c>
      <c r="D474" s="77">
        <f>(C474-C471)/C471*100</f>
        <v>4.8803378695448281</v>
      </c>
      <c r="E474" s="77">
        <f>(C474-C462)/C462*100</f>
        <v>20.290635091496217</v>
      </c>
      <c r="F474" s="77"/>
      <c r="G474" s="77"/>
      <c r="K474" s="120">
        <v>43221</v>
      </c>
      <c r="L474" s="121">
        <f t="shared" si="165"/>
        <v>223.5</v>
      </c>
    </row>
    <row r="475" spans="1:12" x14ac:dyDescent="0.25">
      <c r="A475" s="17"/>
      <c r="B475" s="16" t="e">
        <v>#N/A</v>
      </c>
      <c r="C475"/>
      <c r="D475"/>
      <c r="E475"/>
      <c r="F475"/>
      <c r="G475"/>
      <c r="K475" s="120">
        <v>43252</v>
      </c>
      <c r="L475" s="121" t="e">
        <f t="shared" si="165"/>
        <v>#N/A</v>
      </c>
    </row>
    <row r="476" spans="1:12" x14ac:dyDescent="0.25">
      <c r="A476" s="17"/>
      <c r="B476" s="16" t="e">
        <v>#N/A</v>
      </c>
      <c r="C476"/>
      <c r="D476"/>
      <c r="E476"/>
      <c r="F476"/>
      <c r="G476"/>
      <c r="H476" s="119"/>
      <c r="I476" s="122"/>
      <c r="J476" s="122"/>
      <c r="K476" s="120">
        <v>43282</v>
      </c>
      <c r="L476" s="121" t="e">
        <f t="shared" si="165"/>
        <v>#N/A</v>
      </c>
    </row>
    <row r="477" spans="1:12" x14ac:dyDescent="0.25">
      <c r="A477" s="17">
        <v>43313</v>
      </c>
      <c r="B477" s="16">
        <v>227.1</v>
      </c>
      <c r="C477" s="77">
        <f>(B477/(AVERAGE(B$483:B$492))*100)</f>
        <v>99.594342725578329</v>
      </c>
      <c r="D477" s="77">
        <f>(C477-C474)/C474*100</f>
        <v>1.6107382550335534</v>
      </c>
      <c r="E477" s="77">
        <f>(C477-C465)/C465*100</f>
        <v>13.493253373313346</v>
      </c>
      <c r="F477" s="77"/>
      <c r="G477" s="77"/>
      <c r="H477" s="119"/>
      <c r="I477" s="122"/>
      <c r="J477" s="122"/>
      <c r="K477" s="120">
        <v>43313</v>
      </c>
      <c r="L477" s="121">
        <f t="shared" si="165"/>
        <v>227.1</v>
      </c>
    </row>
    <row r="478" spans="1:12" x14ac:dyDescent="0.25">
      <c r="A478" s="17"/>
      <c r="B478" s="16" t="e">
        <v>#N/A</v>
      </c>
      <c r="C478"/>
      <c r="D478"/>
      <c r="E478"/>
      <c r="F478"/>
      <c r="G478"/>
      <c r="H478" s="119"/>
      <c r="I478" s="122"/>
      <c r="J478" s="122"/>
      <c r="K478" s="120">
        <v>43344</v>
      </c>
      <c r="L478" s="121" t="e">
        <f t="shared" si="165"/>
        <v>#N/A</v>
      </c>
    </row>
    <row r="479" spans="1:12" x14ac:dyDescent="0.25">
      <c r="A479" s="17"/>
      <c r="B479" s="16" t="e">
        <v>#N/A</v>
      </c>
      <c r="C479"/>
      <c r="D479"/>
      <c r="E479"/>
      <c r="F479"/>
      <c r="G479"/>
      <c r="H479" s="119"/>
      <c r="I479" s="122"/>
      <c r="J479" s="122"/>
      <c r="K479" s="120">
        <v>43374</v>
      </c>
      <c r="L479" s="121" t="e">
        <f t="shared" si="165"/>
        <v>#N/A</v>
      </c>
    </row>
    <row r="480" spans="1:12" x14ac:dyDescent="0.25">
      <c r="A480" s="17">
        <v>43405</v>
      </c>
      <c r="B480" s="16">
        <v>232.4</v>
      </c>
      <c r="C480" s="77">
        <f>(B480/(AVERAGE(B$483:B$492))*100)</f>
        <v>101.91864927091328</v>
      </c>
      <c r="D480" s="77">
        <f>(C480-C477)/C477*100</f>
        <v>2.3337736679876779</v>
      </c>
      <c r="E480" s="77">
        <f>(C480-C468)/C468*100</f>
        <v>13.310580204778164</v>
      </c>
      <c r="F480" s="77"/>
      <c r="G480" s="77"/>
      <c r="H480" s="119"/>
      <c r="I480" s="122"/>
      <c r="J480" s="122"/>
      <c r="K480" s="120">
        <v>43405</v>
      </c>
      <c r="L480" s="121">
        <f t="shared" si="165"/>
        <v>232.4</v>
      </c>
    </row>
    <row r="481" spans="1:12" x14ac:dyDescent="0.25">
      <c r="A481" s="17"/>
      <c r="B481" s="16" t="e">
        <v>#N/A</v>
      </c>
      <c r="C481"/>
      <c r="D481"/>
      <c r="E481"/>
      <c r="F481"/>
      <c r="G481"/>
      <c r="H481" s="119"/>
      <c r="I481" s="122"/>
      <c r="J481" s="122"/>
      <c r="K481" s="120">
        <v>43435</v>
      </c>
      <c r="L481" s="121" t="e">
        <f t="shared" si="165"/>
        <v>#N/A</v>
      </c>
    </row>
    <row r="482" spans="1:12" x14ac:dyDescent="0.25">
      <c r="A482" s="17"/>
      <c r="B482" s="16" t="e">
        <v>#N/A</v>
      </c>
      <c r="C482"/>
      <c r="D482"/>
      <c r="E482"/>
      <c r="F482"/>
      <c r="G482"/>
      <c r="H482" s="119"/>
      <c r="I482" s="122"/>
      <c r="J482" s="122"/>
      <c r="K482" s="120">
        <v>43466</v>
      </c>
      <c r="L482" s="121" t="e">
        <f t="shared" si="165"/>
        <v>#N/A</v>
      </c>
    </row>
    <row r="483" spans="1:12" x14ac:dyDescent="0.25">
      <c r="A483" s="116">
        <v>43497</v>
      </c>
      <c r="B483" s="135">
        <v>232.6</v>
      </c>
      <c r="C483" s="134">
        <f>(B483/(AVERAGE(B$483:B$492))*100)</f>
        <v>102.00635895186932</v>
      </c>
      <c r="D483" s="123">
        <f>(C483-C480)/C480*100</f>
        <v>8.6058519793462462E-2</v>
      </c>
      <c r="E483" s="123">
        <f>(C483-C471)/C471*100</f>
        <v>9.1506335053965486</v>
      </c>
      <c r="F483" s="77"/>
      <c r="G483" s="77"/>
      <c r="H483" s="119"/>
      <c r="I483" s="122"/>
      <c r="J483" s="122"/>
      <c r="K483" s="120">
        <v>43497</v>
      </c>
      <c r="L483" s="121">
        <f t="shared" si="165"/>
        <v>232.6</v>
      </c>
    </row>
    <row r="484" spans="1:12" x14ac:dyDescent="0.25">
      <c r="A484" s="17"/>
      <c r="B484" s="16"/>
      <c r="C484"/>
      <c r="D484"/>
      <c r="E484"/>
      <c r="F484"/>
      <c r="G484"/>
      <c r="H484" s="119"/>
      <c r="I484" s="122"/>
      <c r="J484" s="122"/>
      <c r="K484" s="120">
        <v>43525</v>
      </c>
      <c r="L484" s="121"/>
    </row>
    <row r="485" spans="1:12" x14ac:dyDescent="0.25">
      <c r="A485" s="17"/>
      <c r="B485" s="16"/>
      <c r="C485"/>
      <c r="D485"/>
      <c r="E485"/>
      <c r="F485"/>
      <c r="G485"/>
      <c r="K485" s="120">
        <v>43556</v>
      </c>
      <c r="L485" s="121"/>
    </row>
    <row r="486" spans="1:12" x14ac:dyDescent="0.25">
      <c r="A486" s="116">
        <v>43586</v>
      </c>
      <c r="B486" s="135">
        <v>227.2</v>
      </c>
      <c r="C486" s="134">
        <f>(B486/(AVERAGE(B$483:B$492))*100)</f>
        <v>99.638197566056334</v>
      </c>
      <c r="D486" s="123">
        <f>(C486-C483)/C483*100</f>
        <v>-2.3215821152192833</v>
      </c>
      <c r="E486" s="123">
        <f>(C486-C474)/C474*100</f>
        <v>1.655480984340028</v>
      </c>
      <c r="F486" s="77"/>
      <c r="G486" s="77"/>
      <c r="K486" s="120">
        <v>43586</v>
      </c>
      <c r="L486" s="121">
        <f t="shared" si="165"/>
        <v>227.2</v>
      </c>
    </row>
    <row r="487" spans="1:12" x14ac:dyDescent="0.25">
      <c r="A487" s="17"/>
      <c r="B487" s="16"/>
      <c r="C487"/>
      <c r="D487"/>
      <c r="E487"/>
      <c r="F487"/>
      <c r="G487"/>
      <c r="K487" s="120">
        <v>43617</v>
      </c>
      <c r="L487" s="121"/>
    </row>
    <row r="488" spans="1:12" x14ac:dyDescent="0.25">
      <c r="A488" s="17"/>
      <c r="B488" s="16"/>
      <c r="C488"/>
      <c r="D488"/>
      <c r="E488"/>
      <c r="F488"/>
      <c r="G488"/>
      <c r="K488" s="120">
        <v>43647</v>
      </c>
      <c r="L488" s="121"/>
    </row>
    <row r="489" spans="1:12" x14ac:dyDescent="0.25">
      <c r="A489" s="116">
        <v>43678</v>
      </c>
      <c r="B489" s="135">
        <v>221.7</v>
      </c>
      <c r="C489" s="134">
        <f>(B489/(AVERAGE(B$483:B$492))*100)</f>
        <v>97.226181339765375</v>
      </c>
      <c r="D489" s="123">
        <f>(C489-C486)/C486*100</f>
        <v>-2.4207746478873062</v>
      </c>
      <c r="E489" s="123">
        <f>(C489-C477)/C477*100</f>
        <v>-2.377807133421395</v>
      </c>
      <c r="F489" s="77"/>
      <c r="G489" s="77"/>
      <c r="K489" s="120">
        <v>43678</v>
      </c>
      <c r="L489" s="121">
        <f t="shared" si="165"/>
        <v>221.7</v>
      </c>
    </row>
    <row r="490" spans="1:12" x14ac:dyDescent="0.25">
      <c r="A490" s="17"/>
      <c r="B490" s="16"/>
      <c r="C490"/>
      <c r="D490"/>
      <c r="E490"/>
      <c r="F490"/>
      <c r="G490"/>
      <c r="K490" s="120">
        <v>43709</v>
      </c>
      <c r="L490" s="121"/>
    </row>
    <row r="491" spans="1:12" x14ac:dyDescent="0.25">
      <c r="A491" s="17"/>
      <c r="B491" s="16"/>
      <c r="C491"/>
      <c r="D491"/>
      <c r="E491"/>
      <c r="F491"/>
      <c r="G491"/>
      <c r="K491" s="120">
        <v>43739</v>
      </c>
      <c r="L491" s="121"/>
    </row>
    <row r="492" spans="1:12" x14ac:dyDescent="0.25">
      <c r="A492" s="116">
        <v>43770</v>
      </c>
      <c r="B492" s="135">
        <v>230.6</v>
      </c>
      <c r="C492" s="134">
        <f>(B492/(AVERAGE(B$483:B$492))*100)</f>
        <v>101.12926214230895</v>
      </c>
      <c r="D492" s="123">
        <f>(C492-C489)/C489*100</f>
        <v>4.014433919711311</v>
      </c>
      <c r="E492" s="123">
        <f>(C492-C480)/C480*100</f>
        <v>-0.77452667814114817</v>
      </c>
      <c r="F492" s="77"/>
      <c r="G492" s="77"/>
      <c r="K492" s="120">
        <v>43770</v>
      </c>
      <c r="L492" s="121">
        <f t="shared" si="165"/>
        <v>230.6</v>
      </c>
    </row>
    <row r="493" spans="1:12" x14ac:dyDescent="0.25">
      <c r="A493" s="17"/>
      <c r="B493" s="16" t="e">
        <v>#N/A</v>
      </c>
      <c r="C493"/>
      <c r="D493"/>
      <c r="E493"/>
      <c r="F493"/>
      <c r="G493"/>
      <c r="K493" s="120">
        <v>43800</v>
      </c>
      <c r="L493" s="121" t="e">
        <f t="shared" si="165"/>
        <v>#N/A</v>
      </c>
    </row>
    <row r="494" spans="1:12" x14ac:dyDescent="0.25">
      <c r="A494" s="17"/>
      <c r="B494" s="16" t="e">
        <v>#N/A</v>
      </c>
      <c r="C494"/>
      <c r="D494"/>
      <c r="E494"/>
      <c r="F494"/>
      <c r="G494"/>
      <c r="K494" s="120">
        <v>43831</v>
      </c>
      <c r="L494" s="121" t="e">
        <f t="shared" si="165"/>
        <v>#N/A</v>
      </c>
    </row>
    <row r="495" spans="1:12" x14ac:dyDescent="0.25">
      <c r="A495" s="17">
        <v>43862</v>
      </c>
      <c r="B495" s="16">
        <v>227.5</v>
      </c>
      <c r="C495" s="77">
        <f>(B495/(AVERAGE(B$483:B$492))*100)</f>
        <v>99.769762087490392</v>
      </c>
      <c r="D495" s="77">
        <f>(C495-C492)/C492*100</f>
        <v>-1.3443191673894224</v>
      </c>
      <c r="E495" s="77">
        <f>(C495-C483)/C483*100</f>
        <v>-2.192605331040431</v>
      </c>
      <c r="F495" s="77"/>
      <c r="G495" s="77"/>
      <c r="K495" s="120">
        <v>43862</v>
      </c>
      <c r="L495" s="121">
        <f t="shared" si="165"/>
        <v>227.5</v>
      </c>
    </row>
    <row r="496" spans="1:12" x14ac:dyDescent="0.25">
      <c r="A496" s="17"/>
      <c r="B496" s="16" t="e">
        <v>#N/A</v>
      </c>
      <c r="C496"/>
      <c r="D496"/>
      <c r="E496"/>
      <c r="F496"/>
      <c r="G496"/>
      <c r="K496" s="120">
        <v>43891</v>
      </c>
      <c r="L496" s="121" t="e">
        <f t="shared" si="165"/>
        <v>#N/A</v>
      </c>
    </row>
    <row r="497" spans="1:12" x14ac:dyDescent="0.25">
      <c r="A497" s="17"/>
      <c r="B497" s="16" t="e">
        <v>#N/A</v>
      </c>
      <c r="C497"/>
      <c r="D497"/>
      <c r="E497"/>
      <c r="F497"/>
      <c r="G497"/>
      <c r="K497" s="120">
        <v>43922</v>
      </c>
      <c r="L497" s="121" t="e">
        <f t="shared" si="165"/>
        <v>#N/A</v>
      </c>
    </row>
    <row r="498" spans="1:12" x14ac:dyDescent="0.25">
      <c r="A498" s="17">
        <v>43952</v>
      </c>
      <c r="B498" s="16">
        <v>128.4</v>
      </c>
      <c r="C498" s="77">
        <f>(B498/(AVERAGE(B$483:B$492))*100)</f>
        <v>56.309615173774809</v>
      </c>
      <c r="D498" s="77">
        <f>(C498-C495)/C495*100</f>
        <v>-43.560439560439548</v>
      </c>
      <c r="E498" s="77">
        <f>(C498-C486)/C486*100</f>
        <v>-43.48591549295773</v>
      </c>
      <c r="F498" s="77"/>
      <c r="G498" s="77"/>
      <c r="K498" s="120">
        <v>43952</v>
      </c>
      <c r="L498" s="121">
        <f t="shared" si="165"/>
        <v>128.4</v>
      </c>
    </row>
    <row r="499" spans="1:12" x14ac:dyDescent="0.25">
      <c r="A499" s="17"/>
      <c r="B499" s="16" t="e">
        <v>#N/A</v>
      </c>
      <c r="C499"/>
      <c r="D499"/>
      <c r="E499"/>
      <c r="F499"/>
      <c r="G499"/>
      <c r="K499" s="120">
        <v>43983</v>
      </c>
      <c r="L499" s="121" t="e">
        <f t="shared" si="165"/>
        <v>#N/A</v>
      </c>
    </row>
    <row r="500" spans="1:12" x14ac:dyDescent="0.25">
      <c r="A500" s="17"/>
      <c r="B500" s="16" t="e">
        <v>#N/A</v>
      </c>
      <c r="C500"/>
      <c r="D500"/>
      <c r="E500"/>
      <c r="F500"/>
      <c r="G500"/>
      <c r="H500" s="119"/>
      <c r="I500" s="122"/>
      <c r="J500" s="122"/>
      <c r="K500" s="120">
        <v>44013</v>
      </c>
      <c r="L500" s="121" t="e">
        <f t="shared" si="165"/>
        <v>#N/A</v>
      </c>
    </row>
    <row r="501" spans="1:12" x14ac:dyDescent="0.25">
      <c r="A501" s="17">
        <v>44044</v>
      </c>
      <c r="B501" s="16">
        <v>203.1</v>
      </c>
      <c r="C501" s="77">
        <f>(B501/(AVERAGE(B$483:B$492))*100)</f>
        <v>89.069181010854066</v>
      </c>
      <c r="D501" s="77">
        <f>(C501-C498)/C498*100</f>
        <v>58.177570093457916</v>
      </c>
      <c r="E501" s="77">
        <f>(C501-C489)/C489*100</f>
        <v>-8.3897158322056899</v>
      </c>
      <c r="F501" s="77"/>
      <c r="G501" s="77"/>
      <c r="K501" s="120">
        <v>44044</v>
      </c>
      <c r="L501" s="121">
        <f t="shared" si="165"/>
        <v>203.1</v>
      </c>
    </row>
    <row r="502" spans="1:12" x14ac:dyDescent="0.25">
      <c r="A502" s="17"/>
      <c r="B502" s="16" t="e">
        <v>#N/A</v>
      </c>
      <c r="C502"/>
      <c r="D502"/>
      <c r="E502"/>
      <c r="F502"/>
      <c r="G502"/>
      <c r="K502" s="120">
        <v>44075</v>
      </c>
      <c r="L502" s="121" t="e">
        <f t="shared" si="165"/>
        <v>#N/A</v>
      </c>
    </row>
    <row r="503" spans="1:12" x14ac:dyDescent="0.25">
      <c r="A503" s="17"/>
      <c r="B503" s="16" t="e">
        <v>#N/A</v>
      </c>
      <c r="C503" s="77"/>
      <c r="D503"/>
      <c r="E503"/>
      <c r="F503"/>
      <c r="G503"/>
      <c r="H503" s="119"/>
      <c r="I503" s="122"/>
      <c r="J503" s="122"/>
      <c r="K503" s="120">
        <v>44105</v>
      </c>
      <c r="L503" s="121" t="e">
        <f t="shared" si="165"/>
        <v>#N/A</v>
      </c>
    </row>
    <row r="504" spans="1:12" x14ac:dyDescent="0.25">
      <c r="A504" s="17">
        <v>44136</v>
      </c>
      <c r="B504" s="16">
        <v>260.10000000000002</v>
      </c>
      <c r="C504" s="77">
        <f>(B504/(AVERAGE(B$483:B$492))*100)</f>
        <v>114.06644008332421</v>
      </c>
      <c r="D504" s="77">
        <f>(C504-C501)/C501*100</f>
        <v>28.064992614475653</v>
      </c>
      <c r="E504" s="77">
        <f>(C504-C492)/C492*100</f>
        <v>12.792714657415463</v>
      </c>
      <c r="F504" s="77"/>
      <c r="G504" s="77"/>
      <c r="K504" s="120">
        <v>44136</v>
      </c>
      <c r="L504" s="121">
        <f t="shared" si="165"/>
        <v>260.10000000000002</v>
      </c>
    </row>
    <row r="505" spans="1:12" x14ac:dyDescent="0.25">
      <c r="A505" s="17"/>
      <c r="B505" s="16" t="e">
        <v>#N/A</v>
      </c>
      <c r="C505"/>
      <c r="D505"/>
      <c r="E505"/>
      <c r="F505"/>
      <c r="G505"/>
      <c r="K505" s="120">
        <v>44166</v>
      </c>
      <c r="L505" s="121" t="e">
        <f t="shared" si="165"/>
        <v>#N/A</v>
      </c>
    </row>
    <row r="506" spans="1:12" x14ac:dyDescent="0.25">
      <c r="A506" s="17"/>
      <c r="B506" s="16" t="e">
        <v>#N/A</v>
      </c>
      <c r="C506" s="77"/>
      <c r="D506"/>
      <c r="E506"/>
      <c r="F506"/>
      <c r="G506"/>
      <c r="H506" s="119"/>
      <c r="I506" s="122"/>
      <c r="J506" s="122"/>
      <c r="K506" s="120">
        <v>44197</v>
      </c>
      <c r="L506" s="121" t="e">
        <f t="shared" si="165"/>
        <v>#N/A</v>
      </c>
    </row>
    <row r="507" spans="1:12" x14ac:dyDescent="0.25">
      <c r="A507" s="17">
        <v>44228</v>
      </c>
      <c r="B507" s="16">
        <v>288.10000000000002</v>
      </c>
      <c r="C507" s="77">
        <f>(B507/(AVERAGE(B$483:B$492))*100)</f>
        <v>126.34579541716917</v>
      </c>
      <c r="D507" s="77">
        <f>(C507-C504)/C504*100</f>
        <v>10.765090349865424</v>
      </c>
      <c r="E507" s="77">
        <f>(C507-C495)/C495*100</f>
        <v>26.637362637362656</v>
      </c>
      <c r="F507" s="77"/>
      <c r="G507" s="77"/>
      <c r="K507" s="120">
        <v>44228</v>
      </c>
      <c r="L507" s="121">
        <f t="shared" si="165"/>
        <v>288.10000000000002</v>
      </c>
    </row>
    <row r="508" spans="1:12" x14ac:dyDescent="0.25">
      <c r="A508" s="17"/>
      <c r="B508" s="16" t="e">
        <v>#N/A</v>
      </c>
      <c r="C508"/>
      <c r="D508"/>
      <c r="E508"/>
      <c r="F508"/>
      <c r="G508"/>
      <c r="K508" s="120">
        <v>44256</v>
      </c>
      <c r="L508" s="121" t="e">
        <f t="shared" si="165"/>
        <v>#N/A</v>
      </c>
    </row>
    <row r="509" spans="1:12" x14ac:dyDescent="0.25">
      <c r="A509" s="17"/>
      <c r="B509" s="16" t="e">
        <v>#N/A</v>
      </c>
      <c r="C509" s="77"/>
      <c r="D509"/>
      <c r="E509"/>
      <c r="F509"/>
      <c r="G509"/>
      <c r="H509" s="119"/>
      <c r="I509" s="122"/>
      <c r="J509" s="122"/>
      <c r="K509" s="120">
        <v>44287</v>
      </c>
      <c r="L509" s="121" t="e">
        <f t="shared" si="165"/>
        <v>#N/A</v>
      </c>
    </row>
    <row r="510" spans="1:12" x14ac:dyDescent="0.25">
      <c r="A510" s="17">
        <v>44317</v>
      </c>
      <c r="B510" s="16">
        <v>367.1</v>
      </c>
      <c r="C510" s="77">
        <f>(B510/(AVERAGE(B$483:B$492))*100)</f>
        <v>160.99111939480321</v>
      </c>
      <c r="D510" s="77">
        <f>(C510-C507)/C507*100</f>
        <v>27.421034363068379</v>
      </c>
      <c r="E510" s="77">
        <f>(C510-C498)/C498*100</f>
        <v>185.90342679127727</v>
      </c>
      <c r="F510" s="77"/>
      <c r="G510" s="77"/>
      <c r="K510" s="120">
        <v>44317</v>
      </c>
      <c r="L510" s="121">
        <f t="shared" si="165"/>
        <v>367.1</v>
      </c>
    </row>
    <row r="511" spans="1:12" x14ac:dyDescent="0.25">
      <c r="B511" s="16" t="e">
        <v>#N/A</v>
      </c>
      <c r="C511"/>
      <c r="D511"/>
      <c r="E511"/>
      <c r="F511"/>
      <c r="G511"/>
      <c r="K511" s="120">
        <v>44348</v>
      </c>
      <c r="L511" s="121" t="e">
        <f t="shared" si="165"/>
        <v>#N/A</v>
      </c>
    </row>
    <row r="512" spans="1:12" x14ac:dyDescent="0.25">
      <c r="A512" s="17"/>
      <c r="B512" s="16" t="e">
        <v>#N/A</v>
      </c>
      <c r="C512"/>
      <c r="D512"/>
      <c r="E512"/>
      <c r="F512"/>
      <c r="G512"/>
      <c r="H512" s="119"/>
      <c r="I512" s="122"/>
      <c r="J512" s="122"/>
      <c r="K512" s="120">
        <v>44378</v>
      </c>
      <c r="L512" s="121" t="e">
        <f>_xlfn.XLOOKUP(K512,I$6:I$190,J$6:J$190)</f>
        <v>#N/A</v>
      </c>
    </row>
    <row r="513" spans="1:12" x14ac:dyDescent="0.25">
      <c r="A513" s="17">
        <v>44409</v>
      </c>
      <c r="B513" s="16">
        <v>328.4</v>
      </c>
      <c r="C513" s="77">
        <f>(B513/(AVERAGE(B$483:B$492))*100)</f>
        <v>144.0192961298103</v>
      </c>
      <c r="D513" s="77">
        <f>(C513-C510)/C510*100</f>
        <v>-10.542086624897868</v>
      </c>
      <c r="E513" s="77">
        <f>(C513-C501)/C501*100</f>
        <v>61.693746922698153</v>
      </c>
      <c r="F513" s="77"/>
      <c r="G513" s="77"/>
      <c r="K513" s="120">
        <v>44409</v>
      </c>
      <c r="L513" s="121">
        <f t="shared" si="165"/>
        <v>328.4</v>
      </c>
    </row>
    <row r="514" spans="1:12" x14ac:dyDescent="0.25">
      <c r="A514" s="17"/>
      <c r="B514" s="16" t="e">
        <v>#N/A</v>
      </c>
      <c r="C514"/>
      <c r="D514"/>
      <c r="E514"/>
      <c r="F514"/>
      <c r="G514"/>
      <c r="K514" s="120">
        <v>44440</v>
      </c>
      <c r="L514" s="121" t="e">
        <f t="shared" si="165"/>
        <v>#N/A</v>
      </c>
    </row>
    <row r="515" spans="1:12" x14ac:dyDescent="0.25">
      <c r="A515" s="17"/>
      <c r="B515" s="16" t="e">
        <v>#N/A</v>
      </c>
      <c r="C515"/>
      <c r="D515"/>
      <c r="E515"/>
      <c r="F515"/>
      <c r="G515"/>
      <c r="K515" s="120">
        <v>44470</v>
      </c>
      <c r="L515" s="121" t="e">
        <f t="shared" si="165"/>
        <v>#N/A</v>
      </c>
    </row>
    <row r="516" spans="1:12" x14ac:dyDescent="0.25">
      <c r="A516" s="17">
        <v>44501</v>
      </c>
      <c r="B516" s="16">
        <v>406.3</v>
      </c>
      <c r="C516" s="77">
        <f>(B516/(AVERAGE(B$483:B$492))*100)</f>
        <v>178.18221686218615</v>
      </c>
      <c r="D516" s="77">
        <f>(C516-C513)/C513*100</f>
        <v>23.721071863581013</v>
      </c>
      <c r="E516" s="77">
        <f>(C516-C504)/C504*100</f>
        <v>56.209150326797349</v>
      </c>
      <c r="F516" s="77"/>
      <c r="G516" s="77"/>
      <c r="K516" s="120">
        <v>44501</v>
      </c>
      <c r="L516" s="121">
        <f t="shared" si="165"/>
        <v>406.3</v>
      </c>
    </row>
    <row r="517" spans="1:12" x14ac:dyDescent="0.25">
      <c r="B517" s="16" t="e">
        <v>#N/A</v>
      </c>
      <c r="C517"/>
      <c r="D517"/>
      <c r="E517"/>
      <c r="F517"/>
      <c r="G517"/>
      <c r="K517" s="120">
        <v>44531</v>
      </c>
      <c r="L517" s="121" t="e">
        <f t="shared" si="165"/>
        <v>#N/A</v>
      </c>
    </row>
    <row r="518" spans="1:12" x14ac:dyDescent="0.25">
      <c r="B518" s="16" t="e">
        <v>#N/A</v>
      </c>
      <c r="C518"/>
      <c r="D518"/>
      <c r="E518"/>
      <c r="F518"/>
      <c r="G518"/>
      <c r="K518" s="120">
        <v>44562</v>
      </c>
      <c r="L518" s="121" t="e">
        <f t="shared" si="165"/>
        <v>#N/A</v>
      </c>
    </row>
    <row r="519" spans="1:12" x14ac:dyDescent="0.25">
      <c r="A519" s="52">
        <v>44593</v>
      </c>
      <c r="B519" s="16">
        <v>423.7</v>
      </c>
      <c r="C519" s="77">
        <f>(B519/(AVERAGE(B$483:B$492))*100)</f>
        <v>185.81295910536124</v>
      </c>
      <c r="D519" s="77">
        <f>(C519-C516)/C516*100</f>
        <v>4.2825498400196915</v>
      </c>
      <c r="E519" s="77">
        <f>(C519-C507)/C507*100</f>
        <v>47.066990628254068</v>
      </c>
      <c r="F519" s="77"/>
      <c r="G519" s="77"/>
      <c r="K519" s="120">
        <v>44593</v>
      </c>
      <c r="L519" s="121">
        <f t="shared" ref="L519:L545" si="166">_xlfn.XLOOKUP(K519,I$6:I$190,J$6:J$190)</f>
        <v>423.7</v>
      </c>
    </row>
    <row r="520" spans="1:12" x14ac:dyDescent="0.25">
      <c r="B520" s="16" t="e">
        <v>#N/A</v>
      </c>
      <c r="C520"/>
      <c r="D520"/>
      <c r="E520"/>
      <c r="F520"/>
      <c r="G520"/>
      <c r="K520" s="120">
        <v>44621</v>
      </c>
      <c r="L520" s="121" t="e">
        <f t="shared" si="166"/>
        <v>#N/A</v>
      </c>
    </row>
    <row r="521" spans="1:12" x14ac:dyDescent="0.25">
      <c r="B521" s="16" t="e">
        <v>#N/A</v>
      </c>
      <c r="C521"/>
      <c r="D521"/>
      <c r="E521"/>
      <c r="F521"/>
      <c r="G521"/>
      <c r="K521" s="120">
        <v>44652</v>
      </c>
      <c r="L521" s="121" t="e">
        <f t="shared" si="166"/>
        <v>#N/A</v>
      </c>
    </row>
    <row r="522" spans="1:12" x14ac:dyDescent="0.25">
      <c r="A522" s="52">
        <v>44682</v>
      </c>
      <c r="B522" s="16">
        <v>474.7</v>
      </c>
      <c r="C522" s="77">
        <f>(B522/(AVERAGE(B$483:B$492))*100)</f>
        <v>208.17892774915032</v>
      </c>
      <c r="D522" s="77">
        <f>(C522-C519)/C519*100</f>
        <v>12.036818503658257</v>
      </c>
      <c r="E522" s="77">
        <f>(C522-C510)/C510*100</f>
        <v>29.310814491964045</v>
      </c>
      <c r="F522" s="77"/>
      <c r="G522" s="77"/>
      <c r="K522" s="120">
        <v>44682</v>
      </c>
      <c r="L522" s="121">
        <f t="shared" si="166"/>
        <v>474.7</v>
      </c>
    </row>
    <row r="523" spans="1:12" x14ac:dyDescent="0.25">
      <c r="A523" s="52"/>
      <c r="B523" s="16" t="e">
        <v>#N/A</v>
      </c>
      <c r="C523"/>
      <c r="D523"/>
      <c r="E523"/>
      <c r="F523"/>
      <c r="G523"/>
      <c r="K523" s="120">
        <v>44713</v>
      </c>
      <c r="L523" s="121" t="e">
        <f t="shared" si="166"/>
        <v>#N/A</v>
      </c>
    </row>
    <row r="524" spans="1:12" x14ac:dyDescent="0.25">
      <c r="B524" s="16" t="e">
        <v>#N/A</v>
      </c>
      <c r="C524"/>
      <c r="D524"/>
      <c r="E524"/>
      <c r="F524"/>
      <c r="G524"/>
      <c r="K524" s="120">
        <v>44743</v>
      </c>
      <c r="L524" s="121" t="e">
        <f t="shared" si="166"/>
        <v>#N/A</v>
      </c>
    </row>
    <row r="525" spans="1:12" x14ac:dyDescent="0.25">
      <c r="A525" s="52">
        <v>44774</v>
      </c>
      <c r="B525" s="16">
        <v>464</v>
      </c>
      <c r="C525" s="77">
        <f>(B525/(AVERAGE(B$483:B$492))*100)</f>
        <v>203.4864598180024</v>
      </c>
      <c r="D525" s="77">
        <f>(C525-C522)/C522*100</f>
        <v>-2.2540551927533259</v>
      </c>
      <c r="E525" s="77">
        <f>(C525-C513)/C513*100</f>
        <v>41.291108404384921</v>
      </c>
      <c r="F525" s="77"/>
      <c r="G525" s="77"/>
      <c r="K525" s="120">
        <v>44774</v>
      </c>
      <c r="L525" s="121">
        <f t="shared" si="166"/>
        <v>464</v>
      </c>
    </row>
    <row r="526" spans="1:12" x14ac:dyDescent="0.25">
      <c r="A526" s="52"/>
      <c r="B526" s="16" t="e">
        <v>#N/A</v>
      </c>
      <c r="C526"/>
      <c r="D526"/>
      <c r="E526"/>
      <c r="F526"/>
      <c r="G526"/>
      <c r="K526" s="120">
        <v>44805</v>
      </c>
      <c r="L526" s="121" t="e">
        <f t="shared" si="166"/>
        <v>#N/A</v>
      </c>
    </row>
    <row r="527" spans="1:12" x14ac:dyDescent="0.25">
      <c r="A527" s="52"/>
      <c r="B527" s="16" t="e">
        <v>#N/A</v>
      </c>
      <c r="C527"/>
      <c r="D527"/>
      <c r="E527"/>
      <c r="F527"/>
      <c r="G527"/>
      <c r="K527" s="120">
        <v>44835</v>
      </c>
      <c r="L527" s="121" t="e">
        <f t="shared" si="166"/>
        <v>#N/A</v>
      </c>
    </row>
    <row r="528" spans="1:12" x14ac:dyDescent="0.25">
      <c r="A528" s="52">
        <v>44866</v>
      </c>
      <c r="B528" s="16">
        <v>450.7</v>
      </c>
      <c r="C528" s="77">
        <f>(B528/(AVERAGE(B$483:B$492))*100)</f>
        <v>197.65376603442604</v>
      </c>
      <c r="D528" s="77">
        <f>(C528-C525)/C525*100</f>
        <v>-2.8663793103448265</v>
      </c>
      <c r="E528" s="77">
        <f>(C528-C516)/C516*100</f>
        <v>10.927885798670935</v>
      </c>
      <c r="F528" s="77"/>
      <c r="G528" s="77"/>
      <c r="K528" s="120">
        <v>44866</v>
      </c>
      <c r="L528" s="121">
        <f t="shared" si="166"/>
        <v>450.7</v>
      </c>
    </row>
    <row r="529" spans="1:12" x14ac:dyDescent="0.25">
      <c r="B529" s="16" t="e">
        <v>#N/A</v>
      </c>
      <c r="C529"/>
      <c r="D529"/>
      <c r="E529"/>
      <c r="F529"/>
      <c r="G529"/>
      <c r="K529" s="120">
        <v>44896</v>
      </c>
      <c r="L529" s="121" t="e">
        <f t="shared" si="166"/>
        <v>#N/A</v>
      </c>
    </row>
    <row r="530" spans="1:12" x14ac:dyDescent="0.25">
      <c r="B530" s="16" t="e">
        <v>#N/A</v>
      </c>
      <c r="C530"/>
      <c r="D530"/>
      <c r="E530"/>
      <c r="F530"/>
      <c r="G530"/>
      <c r="K530" s="120">
        <v>44927</v>
      </c>
      <c r="L530" s="121" t="e">
        <f t="shared" si="166"/>
        <v>#N/A</v>
      </c>
    </row>
    <row r="531" spans="1:12" x14ac:dyDescent="0.25">
      <c r="A531" s="52">
        <v>44958</v>
      </c>
      <c r="B531" s="16">
        <v>440.7</v>
      </c>
      <c r="C531" s="77">
        <f>(B531/(AVERAGE(B$483:B$492))*100)</f>
        <v>193.26828198662426</v>
      </c>
      <c r="D531" s="77">
        <f>(C531-C528)/C528*100</f>
        <v>-2.2187708009762623</v>
      </c>
      <c r="E531" s="77">
        <f>(C531-C519)/C519*100</f>
        <v>4.0122728345527481</v>
      </c>
      <c r="F531" s="77"/>
      <c r="G531" s="77"/>
      <c r="K531" s="120">
        <v>44958</v>
      </c>
      <c r="L531" s="121">
        <f t="shared" si="166"/>
        <v>440.7</v>
      </c>
    </row>
    <row r="532" spans="1:12" x14ac:dyDescent="0.25">
      <c r="B532" s="16" t="e">
        <v>#N/A</v>
      </c>
      <c r="C532"/>
      <c r="D532"/>
      <c r="E532"/>
      <c r="F532"/>
      <c r="G532"/>
      <c r="K532" s="120">
        <v>44986</v>
      </c>
      <c r="L532" s="121" t="e">
        <f t="shared" si="166"/>
        <v>#N/A</v>
      </c>
    </row>
    <row r="533" spans="1:12" x14ac:dyDescent="0.25">
      <c r="B533" s="16" t="e">
        <v>#N/A</v>
      </c>
      <c r="C533"/>
      <c r="D533"/>
      <c r="E533"/>
      <c r="F533"/>
      <c r="G533"/>
      <c r="K533" s="120">
        <v>45017</v>
      </c>
      <c r="L533" s="121" t="e">
        <f t="shared" si="166"/>
        <v>#N/A</v>
      </c>
    </row>
    <row r="534" spans="1:12" x14ac:dyDescent="0.25">
      <c r="A534" s="52">
        <v>45047</v>
      </c>
      <c r="B534" s="16">
        <v>425.5</v>
      </c>
      <c r="C534" s="77">
        <f>(B534/(AVERAGE(B$483:B$492))*100)</f>
        <v>186.60234623396556</v>
      </c>
      <c r="D534" s="77">
        <f>(C534-C531)/C531*100</f>
        <v>-3.4490583163149529</v>
      </c>
      <c r="E534" s="77">
        <f>(C534-C522)/C522*100</f>
        <v>-10.364440699389096</v>
      </c>
      <c r="F534" s="77"/>
      <c r="G534" s="77"/>
      <c r="K534" s="120">
        <v>45047</v>
      </c>
      <c r="L534" s="121">
        <f t="shared" si="166"/>
        <v>425.5</v>
      </c>
    </row>
    <row r="535" spans="1:12" x14ac:dyDescent="0.25">
      <c r="B535" s="16" t="e">
        <v>#N/A</v>
      </c>
      <c r="C535"/>
      <c r="D535"/>
      <c r="E535"/>
      <c r="F535"/>
      <c r="G535"/>
      <c r="K535" s="120">
        <v>45078</v>
      </c>
      <c r="L535" s="121" t="e">
        <f t="shared" si="166"/>
        <v>#N/A</v>
      </c>
    </row>
    <row r="536" spans="1:12" x14ac:dyDescent="0.25">
      <c r="B536" s="16" t="e">
        <v>#N/A</v>
      </c>
      <c r="C536"/>
      <c r="D536"/>
      <c r="E536"/>
      <c r="F536"/>
      <c r="G536"/>
      <c r="K536" s="120">
        <v>45108</v>
      </c>
      <c r="L536" s="121" t="e">
        <f t="shared" si="166"/>
        <v>#N/A</v>
      </c>
    </row>
    <row r="537" spans="1:12" x14ac:dyDescent="0.25">
      <c r="A537" s="52">
        <v>45139</v>
      </c>
      <c r="B537" s="16">
        <v>395.5</v>
      </c>
      <c r="C537" s="77">
        <f>(B537/(AVERAGE(B$483:B$492))*100)</f>
        <v>173.44589409056024</v>
      </c>
      <c r="D537" s="77">
        <f>(C537-C534)/C534*100</f>
        <v>-7.0505287896592188</v>
      </c>
      <c r="E537" s="77">
        <f>(C537-C525)/C525*100</f>
        <v>-14.762931034482754</v>
      </c>
      <c r="F537" s="77"/>
      <c r="G537" s="77"/>
      <c r="K537" s="120">
        <v>45139</v>
      </c>
      <c r="L537" s="121">
        <f t="shared" si="166"/>
        <v>395.5</v>
      </c>
    </row>
    <row r="538" spans="1:12" x14ac:dyDescent="0.25">
      <c r="B538" s="16" t="e">
        <v>#N/A</v>
      </c>
      <c r="C538"/>
      <c r="K538" s="120">
        <v>45170</v>
      </c>
      <c r="L538" s="121" t="e">
        <f t="shared" si="166"/>
        <v>#N/A</v>
      </c>
    </row>
    <row r="539" spans="1:12" x14ac:dyDescent="0.25">
      <c r="A539" s="8"/>
      <c r="B539" s="16" t="e">
        <v>#N/A</v>
      </c>
      <c r="C539"/>
      <c r="K539" s="120">
        <v>45200</v>
      </c>
      <c r="L539" s="121" t="e">
        <f t="shared" si="166"/>
        <v>#N/A</v>
      </c>
    </row>
    <row r="540" spans="1:12" x14ac:dyDescent="0.25">
      <c r="A540" s="52">
        <v>45231</v>
      </c>
      <c r="B540" s="16">
        <v>383.9</v>
      </c>
      <c r="C540" s="77">
        <f>(B540/(AVERAGE(B$483:B$492))*100)</f>
        <v>168.35873259511015</v>
      </c>
      <c r="D540" s="77">
        <f>(C540-C537)/C537*100</f>
        <v>-2.9329962073325078</v>
      </c>
      <c r="E540" s="77">
        <f>(C540-C528)/C528*100</f>
        <v>-14.821388950521422</v>
      </c>
      <c r="K540" s="120">
        <v>45231</v>
      </c>
      <c r="L540" s="121">
        <f>_xlfn.XLOOKUP(K540,I$6:I$193,J$6:J$193)</f>
        <v>383.9</v>
      </c>
    </row>
    <row r="541" spans="1:12" x14ac:dyDescent="0.25">
      <c r="B541" s="58" t="e">
        <v>#N/A</v>
      </c>
      <c r="C541"/>
      <c r="K541" s="120">
        <v>45261</v>
      </c>
      <c r="L541" s="121" t="e">
        <f t="shared" si="166"/>
        <v>#N/A</v>
      </c>
    </row>
    <row r="542" spans="1:12" x14ac:dyDescent="0.25">
      <c r="B542" s="58" t="e">
        <v>#N/A</v>
      </c>
      <c r="C542"/>
      <c r="K542" s="120">
        <v>45292</v>
      </c>
      <c r="L542" s="121" t="e">
        <f t="shared" si="166"/>
        <v>#N/A</v>
      </c>
    </row>
    <row r="543" spans="1:12" x14ac:dyDescent="0.25">
      <c r="A543" s="52">
        <v>45323</v>
      </c>
      <c r="B543" s="58">
        <v>362.4</v>
      </c>
      <c r="C543" s="77">
        <f>(B543/(AVERAGE(B$483:B$492))*100)</f>
        <v>158.92994189233636</v>
      </c>
      <c r="D543" s="77">
        <f>(C543-C540)/C540*100</f>
        <v>-5.6004167752018628</v>
      </c>
      <c r="E543" s="77">
        <f>(C543-C531)/C531*100</f>
        <v>-17.767188563648737</v>
      </c>
      <c r="K543" s="120">
        <v>45323</v>
      </c>
      <c r="L543" s="121">
        <f t="shared" si="166"/>
        <v>362.4</v>
      </c>
    </row>
    <row r="544" spans="1:12" x14ac:dyDescent="0.25">
      <c r="B544" s="58" t="e">
        <v>#N/A</v>
      </c>
      <c r="C544"/>
      <c r="K544" s="120">
        <v>45352</v>
      </c>
      <c r="L544" s="121" t="e">
        <f t="shared" si="166"/>
        <v>#N/A</v>
      </c>
    </row>
    <row r="545" spans="1:12" x14ac:dyDescent="0.25">
      <c r="B545" s="58" t="e">
        <v>#N/A</v>
      </c>
      <c r="C545"/>
      <c r="K545" s="120">
        <v>45383</v>
      </c>
      <c r="L545" s="121" t="e">
        <f t="shared" si="166"/>
        <v>#N/A</v>
      </c>
    </row>
    <row r="546" spans="1:12" x14ac:dyDescent="0.25">
      <c r="A546" s="52">
        <v>45413</v>
      </c>
      <c r="B546" s="58">
        <v>349.9</v>
      </c>
      <c r="C546" s="77">
        <f>(B546/(AVERAGE(B$483:B$492))*100)</f>
        <v>153.44808683258412</v>
      </c>
      <c r="D546" s="77">
        <f>(C546-C543)/C543*100</f>
        <v>-3.449227373068442</v>
      </c>
      <c r="E546" s="77">
        <f>(C546-C534)/C534*100</f>
        <v>-17.767332549941255</v>
      </c>
      <c r="K546" s="120">
        <v>45413</v>
      </c>
      <c r="L546" s="121">
        <f t="shared" ref="L546:L560" si="167">_xlfn.XLOOKUP(K546,I$6:I$196,J$6:J$196)</f>
        <v>349.9</v>
      </c>
    </row>
    <row r="547" spans="1:12" x14ac:dyDescent="0.25">
      <c r="B547" s="58" t="e">
        <v>#N/A</v>
      </c>
      <c r="C547" s="77"/>
      <c r="D547" s="77"/>
      <c r="E547" s="77"/>
      <c r="K547" s="120">
        <v>45444</v>
      </c>
      <c r="L547" s="121" t="e">
        <f t="shared" si="167"/>
        <v>#N/A</v>
      </c>
    </row>
    <row r="548" spans="1:12" x14ac:dyDescent="0.25">
      <c r="B548" s="58" t="e">
        <v>#N/A</v>
      </c>
      <c r="C548" s="77"/>
      <c r="D548" s="77"/>
      <c r="E548" s="77"/>
      <c r="K548" s="120">
        <v>45474</v>
      </c>
      <c r="L548" s="121" t="e">
        <f t="shared" si="167"/>
        <v>#N/A</v>
      </c>
    </row>
    <row r="549" spans="1:12" x14ac:dyDescent="0.25">
      <c r="A549" s="52">
        <v>45505</v>
      </c>
      <c r="B549" s="58">
        <v>327.5</v>
      </c>
      <c r="C549" s="77">
        <f t="shared" ref="C549" si="168">(B549/(AVERAGE(B$483:B$492))*100)</f>
        <v>143.62460256550818</v>
      </c>
      <c r="D549" s="77">
        <f t="shared" ref="D549" si="169">(C549-C546)/C546*100</f>
        <v>-6.4018290940268407</v>
      </c>
      <c r="E549" s="77">
        <f t="shared" ref="E549" si="170">(C549-C537)/C537*100</f>
        <v>-17.193426042983557</v>
      </c>
      <c r="K549" s="120">
        <v>45505</v>
      </c>
      <c r="L549" s="121">
        <f t="shared" si="167"/>
        <v>327.5</v>
      </c>
    </row>
    <row r="550" spans="1:12" x14ac:dyDescent="0.25">
      <c r="B550" s="58" t="e">
        <v>#N/A</v>
      </c>
      <c r="C550" s="77"/>
      <c r="D550" s="77"/>
      <c r="E550" s="77"/>
      <c r="K550" s="120">
        <v>45536</v>
      </c>
      <c r="L550" s="121" t="e">
        <f t="shared" si="167"/>
        <v>#N/A</v>
      </c>
    </row>
    <row r="551" spans="1:12" x14ac:dyDescent="0.25">
      <c r="B551" s="58" t="e">
        <v>#N/A</v>
      </c>
      <c r="C551" s="77"/>
      <c r="D551" s="77"/>
      <c r="E551" s="77"/>
      <c r="K551" s="120">
        <v>45566</v>
      </c>
      <c r="L551" s="121" t="e">
        <f t="shared" si="167"/>
        <v>#N/A</v>
      </c>
    </row>
    <row r="552" spans="1:12" x14ac:dyDescent="0.25">
      <c r="A552" s="52">
        <v>45597</v>
      </c>
      <c r="B552" s="58">
        <v>344.5</v>
      </c>
      <c r="C552" s="77">
        <f t="shared" ref="C552" si="171">(B552/(AVERAGE(B$483:B$492))*100)</f>
        <v>151.07992544677117</v>
      </c>
      <c r="D552" s="77">
        <f t="shared" ref="D552" si="172">(C552-C549)/C549*100</f>
        <v>5.1908396946564652</v>
      </c>
      <c r="E552" s="77">
        <f t="shared" ref="E552" si="173">(C552-C540)/C540*100</f>
        <v>-10.263089346183897</v>
      </c>
      <c r="K552" s="120">
        <v>45597</v>
      </c>
      <c r="L552" s="121">
        <f t="shared" si="167"/>
        <v>344.5</v>
      </c>
    </row>
    <row r="553" spans="1:12" x14ac:dyDescent="0.25">
      <c r="B553" s="58" t="e">
        <v>#N/A</v>
      </c>
      <c r="C553"/>
      <c r="K553" s="120">
        <v>45627</v>
      </c>
      <c r="L553" s="121" t="e">
        <f t="shared" si="167"/>
        <v>#N/A</v>
      </c>
    </row>
    <row r="554" spans="1:12" x14ac:dyDescent="0.25">
      <c r="B554" s="58" t="e">
        <v>#N/A</v>
      </c>
      <c r="C554"/>
      <c r="K554" s="120">
        <v>45658</v>
      </c>
      <c r="L554" s="121" t="e">
        <f t="shared" si="167"/>
        <v>#N/A</v>
      </c>
    </row>
    <row r="555" spans="1:12" x14ac:dyDescent="0.25">
      <c r="A555" s="52">
        <v>45689</v>
      </c>
      <c r="B555" s="2">
        <v>328.9</v>
      </c>
      <c r="C555" s="77">
        <f t="shared" ref="C555" si="174">(B555/(AVERAGE(B$483:B$492))*100)</f>
        <v>144.2385703322004</v>
      </c>
      <c r="D555" s="77">
        <f t="shared" ref="D555" si="175">(C555-C552)/C552*100</f>
        <v>-4.5283018867924563</v>
      </c>
      <c r="E555" s="77">
        <f t="shared" ref="E555" si="176">(C555-C543)/C543*100</f>
        <v>-9.243929359823408</v>
      </c>
      <c r="K555" s="120">
        <v>45689</v>
      </c>
      <c r="L555" s="121">
        <f t="shared" si="167"/>
        <v>328.9</v>
      </c>
    </row>
    <row r="556" spans="1:12" x14ac:dyDescent="0.25">
      <c r="C556"/>
      <c r="K556" s="120">
        <v>45717</v>
      </c>
      <c r="L556" s="121" t="e">
        <f t="shared" si="167"/>
        <v>#N/A</v>
      </c>
    </row>
    <row r="557" spans="1:12" x14ac:dyDescent="0.25">
      <c r="C557"/>
      <c r="K557" s="120">
        <v>45748</v>
      </c>
      <c r="L557" s="121" t="e">
        <f t="shared" si="167"/>
        <v>#N/A</v>
      </c>
    </row>
    <row r="558" spans="1:12" x14ac:dyDescent="0.25">
      <c r="C558" s="77"/>
      <c r="K558" s="120">
        <v>45778</v>
      </c>
      <c r="L558" s="121">
        <f t="shared" si="167"/>
        <v>0</v>
      </c>
    </row>
    <row r="559" spans="1:12" x14ac:dyDescent="0.25">
      <c r="C559"/>
      <c r="K559" s="120">
        <v>45809</v>
      </c>
      <c r="L559" s="121" t="e">
        <f t="shared" si="167"/>
        <v>#N/A</v>
      </c>
    </row>
    <row r="560" spans="1:12" x14ac:dyDescent="0.25">
      <c r="C560"/>
      <c r="K560" s="120">
        <v>45839</v>
      </c>
      <c r="L560" s="121" t="e">
        <f t="shared" si="167"/>
        <v>#N/A</v>
      </c>
    </row>
    <row r="561" spans="3:3" x14ac:dyDescent="0.25">
      <c r="C561" s="77"/>
    </row>
    <row r="562" spans="3:3" x14ac:dyDescent="0.25">
      <c r="C562"/>
    </row>
    <row r="563" spans="3:3" x14ac:dyDescent="0.25">
      <c r="C563"/>
    </row>
    <row r="564" spans="3:3" x14ac:dyDescent="0.25">
      <c r="C564" s="77"/>
    </row>
    <row r="565" spans="3:3" x14ac:dyDescent="0.25">
      <c r="C565"/>
    </row>
    <row r="566" spans="3:3" x14ac:dyDescent="0.25">
      <c r="C566"/>
    </row>
    <row r="567" spans="3:3" x14ac:dyDescent="0.25">
      <c r="C567" s="77"/>
    </row>
    <row r="568" spans="3:3" x14ac:dyDescent="0.25">
      <c r="C568"/>
    </row>
    <row r="569" spans="3:3" x14ac:dyDescent="0.25">
      <c r="C569"/>
    </row>
    <row r="570" spans="3:3" x14ac:dyDescent="0.25">
      <c r="C570" s="77"/>
    </row>
    <row r="571" spans="3:3" x14ac:dyDescent="0.25">
      <c r="C571"/>
    </row>
    <row r="572" spans="3:3" x14ac:dyDescent="0.25">
      <c r="C572"/>
    </row>
    <row r="573" spans="3:3" x14ac:dyDescent="0.25">
      <c r="C573" s="77"/>
    </row>
    <row r="574" spans="3:3" x14ac:dyDescent="0.25">
      <c r="C574"/>
    </row>
    <row r="575" spans="3:3" x14ac:dyDescent="0.25">
      <c r="C575" s="77"/>
    </row>
    <row r="576" spans="3:3" x14ac:dyDescent="0.25">
      <c r="C576" s="77"/>
    </row>
  </sheetData>
  <mergeCells count="2">
    <mergeCell ref="B4:D4"/>
    <mergeCell ref="I4:J4"/>
  </mergeCells>
  <pageMargins left="0.7" right="0.7" top="0.75" bottom="0.75" header="0.3" footer="0.3"/>
  <pageSetup paperSize="9" orientation="portrait" horizontalDpi="300" r:id="rId1"/>
  <headerFooter>
    <oddHeader>&amp;C&amp;"Calibri"&amp;12&amp;KFF0000OFFICIAL&amp;1#</oddHeader>
    <oddFooter>&amp;C&amp;1#&amp;"Calibri"&amp;12&amp;KFF0000OFFICIAL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A7CF4-5C0A-475E-A825-CE99AB96CB25}">
  <dimension ref="A1:O561"/>
  <sheetViews>
    <sheetView workbookViewId="0">
      <pane ySplit="5" topLeftCell="A537" activePane="bottomLeft" state="frozen"/>
      <selection pane="bottomLeft" activeCell="H6" sqref="H6:H557"/>
    </sheetView>
  </sheetViews>
  <sheetFormatPr defaultColWidth="8.85546875" defaultRowHeight="15" x14ac:dyDescent="0.25"/>
  <cols>
    <col min="1" max="1" width="9.85546875" style="2" customWidth="1"/>
    <col min="2" max="2" width="12.5703125" style="16" customWidth="1"/>
    <col min="3" max="3" width="9.28515625" style="16" customWidth="1"/>
    <col min="4" max="4" width="9.28515625" style="2" customWidth="1"/>
    <col min="5" max="5" width="3.28515625" style="2" customWidth="1"/>
    <col min="6" max="6" width="12.85546875" style="2" customWidth="1"/>
    <col min="7" max="7" width="10.140625" style="2" customWidth="1"/>
    <col min="8" max="8" width="9.85546875" style="2" customWidth="1"/>
    <col min="9" max="9" width="3.140625" style="2" customWidth="1"/>
    <col min="10" max="10" width="11.140625" style="2" customWidth="1"/>
    <col min="11" max="11" width="11.85546875" style="2" customWidth="1"/>
    <col min="12" max="12" width="11.28515625" style="2" customWidth="1"/>
    <col min="15" max="16384" width="8.85546875" style="2"/>
  </cols>
  <sheetData>
    <row r="1" spans="1:14" x14ac:dyDescent="0.25">
      <c r="A1" s="1" t="s">
        <v>128</v>
      </c>
      <c r="E1" s="105"/>
      <c r="F1" s="105" t="s">
        <v>162</v>
      </c>
      <c r="N1" s="2"/>
    </row>
    <row r="2" spans="1:14" x14ac:dyDescent="0.25">
      <c r="A2" s="1"/>
      <c r="B2" s="5" t="s">
        <v>146</v>
      </c>
      <c r="F2" s="5" t="s">
        <v>129</v>
      </c>
    </row>
    <row r="3" spans="1:14" ht="21" customHeight="1" x14ac:dyDescent="0.25">
      <c r="A3" s="1"/>
      <c r="B3" s="100" t="s">
        <v>130</v>
      </c>
      <c r="C3" s="5" t="s">
        <v>3</v>
      </c>
      <c r="D3" s="5" t="s">
        <v>3</v>
      </c>
      <c r="F3" s="4" t="s">
        <v>130</v>
      </c>
      <c r="G3" s="4"/>
      <c r="H3" s="4"/>
      <c r="I3" s="4"/>
      <c r="K3" s="5" t="s">
        <v>148</v>
      </c>
      <c r="L3" s="5" t="s">
        <v>147</v>
      </c>
      <c r="N3" s="2"/>
    </row>
    <row r="4" spans="1:14" ht="14.45" customHeight="1" x14ac:dyDescent="0.25">
      <c r="B4" s="141" t="s">
        <v>75</v>
      </c>
      <c r="C4" s="141"/>
      <c r="D4" s="141"/>
      <c r="E4" s="99"/>
      <c r="F4" s="141" t="s">
        <v>138</v>
      </c>
      <c r="G4" s="141"/>
      <c r="H4" s="141"/>
      <c r="I4" s="98"/>
      <c r="J4" s="15"/>
      <c r="K4" s="138" t="s">
        <v>135</v>
      </c>
      <c r="L4" s="138"/>
      <c r="N4" s="2"/>
    </row>
    <row r="5" spans="1:14" ht="105" x14ac:dyDescent="0.25">
      <c r="A5" s="14" t="s">
        <v>78</v>
      </c>
      <c r="B5" s="47" t="s">
        <v>131</v>
      </c>
      <c r="C5" s="6" t="s">
        <v>133</v>
      </c>
      <c r="D5" s="6" t="s">
        <v>134</v>
      </c>
      <c r="E5" s="47"/>
      <c r="F5" s="6" t="s">
        <v>132</v>
      </c>
      <c r="G5" s="6" t="s">
        <v>149</v>
      </c>
      <c r="H5" s="6" t="s">
        <v>134</v>
      </c>
      <c r="I5" s="6"/>
      <c r="J5" s="6" t="s">
        <v>78</v>
      </c>
      <c r="K5" s="6" t="s">
        <v>136</v>
      </c>
      <c r="L5" s="6" t="s">
        <v>137</v>
      </c>
      <c r="M5" s="2"/>
      <c r="N5" s="2"/>
    </row>
    <row r="6" spans="1:14" x14ac:dyDescent="0.25">
      <c r="A6" s="17">
        <v>28976</v>
      </c>
      <c r="B6" s="9">
        <v>19.076855607937727</v>
      </c>
      <c r="C6" s="58"/>
      <c r="D6" s="58"/>
      <c r="E6" s="106"/>
      <c r="F6" s="58">
        <v>29.2</v>
      </c>
      <c r="G6" s="58">
        <v>3.6</v>
      </c>
      <c r="H6" s="58">
        <v>6.8</v>
      </c>
      <c r="I6" s="7"/>
      <c r="J6" s="17">
        <v>28976</v>
      </c>
      <c r="K6" s="9">
        <v>19.076855607937727</v>
      </c>
      <c r="L6" s="58">
        <v>29.157755787272958</v>
      </c>
      <c r="M6" s="2"/>
      <c r="N6" s="2"/>
    </row>
    <row r="7" spans="1:14" x14ac:dyDescent="0.25">
      <c r="A7" s="17"/>
      <c r="B7" s="58"/>
      <c r="C7" s="58"/>
      <c r="D7" s="58"/>
      <c r="E7" s="106"/>
      <c r="F7" s="58">
        <v>28.7</v>
      </c>
      <c r="G7" s="58">
        <v>-1.5</v>
      </c>
      <c r="H7" s="58">
        <v>1.4</v>
      </c>
      <c r="I7" s="7"/>
      <c r="J7" s="17"/>
      <c r="K7" s="58"/>
      <c r="L7" s="58">
        <v>28.710277228302768</v>
      </c>
      <c r="M7" s="2"/>
      <c r="N7" s="2"/>
    </row>
    <row r="8" spans="1:14" x14ac:dyDescent="0.25">
      <c r="A8" s="17"/>
      <c r="B8" s="58"/>
      <c r="C8" s="58"/>
      <c r="D8" s="58"/>
      <c r="E8" s="106"/>
      <c r="F8" s="58">
        <v>28.2</v>
      </c>
      <c r="G8" s="58">
        <v>-1.6</v>
      </c>
      <c r="H8" s="58">
        <v>0.5</v>
      </c>
      <c r="I8" s="7"/>
      <c r="J8" s="17"/>
      <c r="K8" s="58"/>
      <c r="L8" s="58">
        <v>28.249375296564132</v>
      </c>
      <c r="M8" s="2"/>
      <c r="N8" s="2"/>
    </row>
    <row r="9" spans="1:14" x14ac:dyDescent="0.25">
      <c r="A9" s="17">
        <v>29068</v>
      </c>
      <c r="B9" s="58">
        <v>18.37517816028944</v>
      </c>
      <c r="C9" s="58">
        <v>-3.6781609195402423</v>
      </c>
      <c r="D9" s="58"/>
      <c r="E9" s="106"/>
      <c r="F9" s="58">
        <v>28.5</v>
      </c>
      <c r="G9" s="58">
        <v>0.8</v>
      </c>
      <c r="H9" s="58">
        <v>2.2000000000000002</v>
      </c>
      <c r="I9" s="7"/>
      <c r="J9" s="17">
        <v>29068</v>
      </c>
      <c r="K9" s="58">
        <v>18.37517816028944</v>
      </c>
      <c r="L9" s="58">
        <v>28.486787392317545</v>
      </c>
      <c r="M9" s="2"/>
      <c r="N9" s="2"/>
    </row>
    <row r="10" spans="1:14" x14ac:dyDescent="0.25">
      <c r="A10" s="16"/>
      <c r="B10" s="58"/>
      <c r="C10" s="58"/>
      <c r="D10" s="58"/>
      <c r="E10" s="106"/>
      <c r="F10" s="58">
        <v>29</v>
      </c>
      <c r="G10" s="58">
        <v>1.9</v>
      </c>
      <c r="H10" s="58">
        <v>10.8</v>
      </c>
      <c r="I10" s="7"/>
      <c r="J10" s="16"/>
      <c r="K10" s="58"/>
      <c r="L10" s="58">
        <v>29.03634992537739</v>
      </c>
      <c r="M10" s="2"/>
      <c r="N10" s="2"/>
    </row>
    <row r="11" spans="1:14" x14ac:dyDescent="0.25">
      <c r="A11" s="16"/>
      <c r="B11" s="58"/>
      <c r="C11" s="58"/>
      <c r="D11" s="58"/>
      <c r="E11" s="106"/>
      <c r="F11" s="58">
        <v>29.8</v>
      </c>
      <c r="G11" s="58">
        <v>2.5</v>
      </c>
      <c r="H11" s="58">
        <v>6.3</v>
      </c>
      <c r="I11" s="7"/>
      <c r="J11" s="16"/>
      <c r="K11" s="58"/>
      <c r="L11" s="58">
        <v>29.757523836608708</v>
      </c>
      <c r="M11" s="2"/>
      <c r="N11" s="2"/>
    </row>
    <row r="12" spans="1:14" x14ac:dyDescent="0.25">
      <c r="A12" s="17">
        <v>29160</v>
      </c>
      <c r="B12" s="58">
        <v>16.84025874355882</v>
      </c>
      <c r="C12" s="58">
        <v>-8.3532219570405655</v>
      </c>
      <c r="D12" s="58"/>
      <c r="E12" s="106"/>
      <c r="F12" s="58">
        <v>29.7</v>
      </c>
      <c r="G12" s="58">
        <v>-0.3</v>
      </c>
      <c r="H12" s="58">
        <v>5.7</v>
      </c>
      <c r="I12" s="7"/>
      <c r="J12" s="17">
        <v>29160</v>
      </c>
      <c r="K12" s="58">
        <v>16.84025874355882</v>
      </c>
      <c r="L12" s="58">
        <v>29.667520217240479</v>
      </c>
      <c r="M12" s="2"/>
      <c r="N12" s="2"/>
    </row>
    <row r="13" spans="1:14" x14ac:dyDescent="0.25">
      <c r="A13" s="17"/>
      <c r="B13" s="58"/>
      <c r="C13" s="58"/>
      <c r="D13" s="58"/>
      <c r="E13" s="106"/>
      <c r="F13" s="58">
        <v>29.6</v>
      </c>
      <c r="G13" s="58">
        <v>-0.3</v>
      </c>
      <c r="H13" s="58">
        <v>4.2</v>
      </c>
      <c r="I13" s="7"/>
      <c r="J13" s="17"/>
      <c r="K13" s="58"/>
      <c r="L13" s="58">
        <v>29.578091106657297</v>
      </c>
      <c r="M13" s="2"/>
      <c r="N13" s="2"/>
    </row>
    <row r="14" spans="1:14" x14ac:dyDescent="0.25">
      <c r="A14" s="17"/>
      <c r="B14" s="58"/>
      <c r="C14" s="58"/>
      <c r="D14" s="58"/>
      <c r="E14" s="106"/>
      <c r="F14" s="58">
        <v>26</v>
      </c>
      <c r="G14" s="58">
        <v>-12.1</v>
      </c>
      <c r="H14" s="58">
        <v>-12.4</v>
      </c>
      <c r="I14" s="7"/>
      <c r="J14" s="17"/>
      <c r="K14" s="58"/>
      <c r="L14" s="58">
        <v>25.988187821031026</v>
      </c>
      <c r="M14" s="2"/>
      <c r="N14" s="2"/>
    </row>
    <row r="15" spans="1:14" x14ac:dyDescent="0.25">
      <c r="A15" s="115">
        <v>29252</v>
      </c>
      <c r="B15" s="58">
        <v>17.805065234075212</v>
      </c>
      <c r="C15" s="58">
        <v>5.7291666666666696</v>
      </c>
      <c r="D15" s="58"/>
      <c r="E15" s="106"/>
      <c r="F15" s="58">
        <v>28.7</v>
      </c>
      <c r="G15" s="58">
        <v>10.4</v>
      </c>
      <c r="H15" s="58">
        <v>2.6</v>
      </c>
      <c r="I15" s="7"/>
      <c r="J15" s="115">
        <v>29252</v>
      </c>
      <c r="K15" s="58">
        <v>17.805065234075212</v>
      </c>
      <c r="L15" s="58">
        <v>28.701588009913266</v>
      </c>
      <c r="M15" s="2"/>
      <c r="N15" s="2"/>
    </row>
    <row r="16" spans="1:14" x14ac:dyDescent="0.25">
      <c r="A16" s="115"/>
      <c r="B16" s="58"/>
      <c r="C16" s="58"/>
      <c r="D16" s="58"/>
      <c r="E16" s="106"/>
      <c r="F16" s="58">
        <v>27.8</v>
      </c>
      <c r="G16" s="58">
        <v>-3.2</v>
      </c>
      <c r="H16" s="58">
        <v>-4.4000000000000004</v>
      </c>
      <c r="I16" s="7"/>
      <c r="J16" s="115"/>
      <c r="K16" s="58"/>
      <c r="L16" s="58">
        <v>27.797387112478606</v>
      </c>
      <c r="M16" s="2"/>
      <c r="N16" s="2"/>
    </row>
    <row r="17" spans="1:14" x14ac:dyDescent="0.25">
      <c r="A17" s="115"/>
      <c r="B17" s="58"/>
      <c r="C17" s="58"/>
      <c r="D17" s="58"/>
      <c r="E17" s="106"/>
      <c r="F17" s="58">
        <v>28.4</v>
      </c>
      <c r="G17" s="58">
        <v>2.1</v>
      </c>
      <c r="H17" s="58">
        <v>0.8</v>
      </c>
      <c r="I17" s="7"/>
      <c r="J17" s="115"/>
      <c r="K17" s="58"/>
      <c r="L17" s="58">
        <v>28.374950581742787</v>
      </c>
      <c r="M17" s="2"/>
      <c r="N17" s="2"/>
    </row>
    <row r="18" spans="1:14" x14ac:dyDescent="0.25">
      <c r="A18" s="17">
        <v>29342</v>
      </c>
      <c r="B18" s="58">
        <v>16.094726455432522</v>
      </c>
      <c r="C18" s="58">
        <v>-9.6059113300492456</v>
      </c>
      <c r="D18" s="58">
        <v>-15.632183908045963</v>
      </c>
      <c r="E18" s="106"/>
      <c r="F18" s="58">
        <v>28.8</v>
      </c>
      <c r="G18" s="58">
        <v>1.6</v>
      </c>
      <c r="H18" s="58">
        <v>-1.1000000000000001</v>
      </c>
      <c r="I18" s="7"/>
      <c r="J18" s="17">
        <v>29342</v>
      </c>
      <c r="K18" s="58">
        <v>16.094726455432522</v>
      </c>
      <c r="L18" s="58">
        <v>28.828461657476925</v>
      </c>
      <c r="M18" s="2"/>
      <c r="N18" s="2"/>
    </row>
    <row r="19" spans="1:14" x14ac:dyDescent="0.25">
      <c r="A19" s="17"/>
      <c r="B19" s="58"/>
      <c r="C19" s="58"/>
      <c r="D19" s="58"/>
      <c r="E19" s="106"/>
      <c r="F19" s="58">
        <v>29.1</v>
      </c>
      <c r="G19" s="58">
        <v>1</v>
      </c>
      <c r="H19" s="58">
        <v>1.4</v>
      </c>
      <c r="I19" s="7"/>
      <c r="J19" s="17"/>
      <c r="K19" s="58"/>
      <c r="L19" s="58">
        <v>29.104822569737049</v>
      </c>
      <c r="M19" s="2"/>
      <c r="N19" s="2"/>
    </row>
    <row r="20" spans="1:14" x14ac:dyDescent="0.25">
      <c r="A20" s="17"/>
      <c r="B20" s="58"/>
      <c r="C20" s="58"/>
      <c r="D20" s="58"/>
      <c r="E20" s="106"/>
      <c r="F20" s="58">
        <v>30.3</v>
      </c>
      <c r="G20" s="58">
        <v>4</v>
      </c>
      <c r="H20" s="58">
        <v>7.2</v>
      </c>
      <c r="I20" s="7"/>
      <c r="J20" s="17"/>
      <c r="K20" s="58"/>
      <c r="L20" s="58">
        <v>30.277056895814106</v>
      </c>
      <c r="M20" s="2"/>
      <c r="N20" s="2"/>
    </row>
    <row r="21" spans="1:14" x14ac:dyDescent="0.25">
      <c r="A21" s="17">
        <v>29434</v>
      </c>
      <c r="B21" s="58">
        <v>16.445565179256661</v>
      </c>
      <c r="C21" s="58">
        <v>2.1798365122615655</v>
      </c>
      <c r="D21" s="58">
        <v>-10.501193317422421</v>
      </c>
      <c r="E21" s="106"/>
      <c r="F21" s="58">
        <v>31.3</v>
      </c>
      <c r="G21" s="58">
        <v>3.5</v>
      </c>
      <c r="H21" s="58">
        <v>10</v>
      </c>
      <c r="I21" s="7"/>
      <c r="J21" s="17">
        <v>29434</v>
      </c>
      <c r="K21" s="58">
        <v>16.445565179256661</v>
      </c>
      <c r="L21" s="58">
        <v>31.348641343946444</v>
      </c>
      <c r="M21" s="2"/>
      <c r="N21" s="2"/>
    </row>
    <row r="22" spans="1:14" x14ac:dyDescent="0.25">
      <c r="A22" s="16"/>
      <c r="B22" s="58"/>
      <c r="C22" s="58"/>
      <c r="D22" s="58"/>
      <c r="E22" s="106"/>
      <c r="F22" s="58">
        <v>32</v>
      </c>
      <c r="G22" s="58">
        <v>2.2000000000000002</v>
      </c>
      <c r="H22" s="58">
        <v>10.3</v>
      </c>
      <c r="I22" s="7"/>
      <c r="J22" s="16"/>
      <c r="K22" s="58"/>
      <c r="L22" s="58">
        <v>32.03999284658758</v>
      </c>
      <c r="M22" s="2"/>
      <c r="N22" s="2"/>
    </row>
    <row r="23" spans="1:14" x14ac:dyDescent="0.25">
      <c r="A23" s="16"/>
      <c r="B23" s="58"/>
      <c r="C23" s="58"/>
      <c r="D23" s="58"/>
      <c r="E23" s="106"/>
      <c r="F23" s="58">
        <v>32</v>
      </c>
      <c r="G23" s="58">
        <v>-0.2</v>
      </c>
      <c r="H23" s="58">
        <v>7.5</v>
      </c>
      <c r="I23" s="7"/>
      <c r="J23" s="16"/>
      <c r="K23" s="58"/>
      <c r="L23" s="58">
        <v>31.975595151141899</v>
      </c>
      <c r="M23" s="2"/>
      <c r="N23" s="2"/>
    </row>
    <row r="24" spans="1:14" x14ac:dyDescent="0.25">
      <c r="A24" s="17">
        <v>29526</v>
      </c>
      <c r="B24" s="58">
        <v>16.971823264992874</v>
      </c>
      <c r="C24" s="58">
        <v>3.2</v>
      </c>
      <c r="D24" s="58">
        <v>0.78125000000000522</v>
      </c>
      <c r="E24" s="106"/>
      <c r="F24" s="58">
        <v>32.5</v>
      </c>
      <c r="G24" s="58">
        <v>1.7</v>
      </c>
      <c r="H24" s="58">
        <v>9.6</v>
      </c>
      <c r="I24" s="7"/>
      <c r="J24" s="17">
        <v>29526</v>
      </c>
      <c r="K24" s="58">
        <v>16.971823264992874</v>
      </c>
      <c r="L24" s="58">
        <v>32.527358335835288</v>
      </c>
      <c r="M24" s="2"/>
      <c r="N24" s="2"/>
    </row>
    <row r="25" spans="1:14" x14ac:dyDescent="0.25">
      <c r="A25" s="17"/>
      <c r="B25" s="58"/>
      <c r="C25" s="58"/>
      <c r="D25" s="58"/>
      <c r="E25" s="106"/>
      <c r="F25" s="58">
        <v>31.4</v>
      </c>
      <c r="G25" s="58">
        <v>-3.6</v>
      </c>
      <c r="H25" s="58">
        <v>6.1</v>
      </c>
      <c r="I25" s="7"/>
      <c r="J25" s="17"/>
      <c r="K25" s="58"/>
      <c r="L25" s="58">
        <v>31.368101966209032</v>
      </c>
      <c r="M25" s="2"/>
      <c r="N25" s="2"/>
    </row>
    <row r="26" spans="1:14" x14ac:dyDescent="0.25">
      <c r="A26" s="17"/>
      <c r="B26" s="58"/>
      <c r="C26" s="58"/>
      <c r="D26" s="58"/>
      <c r="E26" s="106"/>
      <c r="F26" s="58">
        <v>32.6</v>
      </c>
      <c r="G26" s="58">
        <v>3.8</v>
      </c>
      <c r="H26" s="58">
        <v>25.3</v>
      </c>
      <c r="I26" s="7"/>
      <c r="J26" s="17"/>
      <c r="K26" s="58"/>
      <c r="L26" s="58">
        <v>32.561304762515363</v>
      </c>
      <c r="M26" s="2"/>
      <c r="N26" s="2"/>
    </row>
    <row r="27" spans="1:14" x14ac:dyDescent="0.25">
      <c r="A27" s="115">
        <v>29618</v>
      </c>
      <c r="B27" s="58">
        <v>16.401710338778642</v>
      </c>
      <c r="C27" s="58">
        <v>-3.3591731266149956</v>
      </c>
      <c r="D27" s="58">
        <v>-7.8817733990147856</v>
      </c>
      <c r="E27" s="106"/>
      <c r="F27" s="58">
        <v>33.6</v>
      </c>
      <c r="G27" s="58">
        <v>3.3</v>
      </c>
      <c r="H27" s="58">
        <v>17.2</v>
      </c>
      <c r="I27" s="7"/>
      <c r="J27" s="115">
        <v>29618</v>
      </c>
      <c r="K27" s="58">
        <v>16.401710338778642</v>
      </c>
      <c r="L27" s="58">
        <v>33.642338320645258</v>
      </c>
      <c r="M27" s="2"/>
      <c r="N27" s="2"/>
    </row>
    <row r="28" spans="1:14" x14ac:dyDescent="0.25">
      <c r="A28" s="17"/>
      <c r="B28" s="58"/>
      <c r="C28" s="58"/>
      <c r="D28" s="58"/>
      <c r="E28" s="106"/>
      <c r="F28" s="58">
        <v>33.700000000000003</v>
      </c>
      <c r="G28" s="58">
        <v>0.1</v>
      </c>
      <c r="H28" s="58">
        <v>21.1</v>
      </c>
      <c r="I28" s="7"/>
      <c r="J28" s="17"/>
      <c r="K28" s="58"/>
      <c r="L28" s="58">
        <v>33.671252602747622</v>
      </c>
      <c r="M28" s="2"/>
      <c r="N28" s="2"/>
    </row>
    <row r="29" spans="1:14" x14ac:dyDescent="0.25">
      <c r="A29" s="17"/>
      <c r="B29" s="58"/>
      <c r="C29" s="58"/>
      <c r="D29" s="58"/>
      <c r="E29" s="106"/>
      <c r="F29" s="58">
        <v>33.700000000000003</v>
      </c>
      <c r="G29" s="58">
        <v>0</v>
      </c>
      <c r="H29" s="58">
        <v>18.600000000000001</v>
      </c>
      <c r="I29" s="7"/>
      <c r="J29" s="17"/>
      <c r="K29" s="58"/>
      <c r="L29" s="58">
        <v>33.66554876028458</v>
      </c>
      <c r="M29" s="2"/>
      <c r="N29" s="2"/>
    </row>
    <row r="30" spans="1:14" x14ac:dyDescent="0.25">
      <c r="A30" s="17">
        <v>29707</v>
      </c>
      <c r="B30" s="58">
        <v>19.296129810327812</v>
      </c>
      <c r="C30" s="58">
        <v>17.647058823529402</v>
      </c>
      <c r="D30" s="58">
        <v>19.891008174386883</v>
      </c>
      <c r="E30" s="106"/>
      <c r="F30" s="58">
        <v>33.5</v>
      </c>
      <c r="G30" s="58">
        <v>-0.4</v>
      </c>
      <c r="H30" s="58">
        <v>16.3</v>
      </c>
      <c r="I30" s="7"/>
      <c r="J30" s="17">
        <v>29707</v>
      </c>
      <c r="K30" s="58">
        <v>19.296129810327812</v>
      </c>
      <c r="L30" s="58">
        <v>33.514785583109365</v>
      </c>
      <c r="M30" s="2"/>
      <c r="N30" s="2"/>
    </row>
    <row r="31" spans="1:14" x14ac:dyDescent="0.25">
      <c r="A31" s="17"/>
      <c r="B31" s="58"/>
      <c r="C31" s="58"/>
      <c r="D31" s="58"/>
      <c r="E31" s="106"/>
      <c r="F31" s="58">
        <v>32.1</v>
      </c>
      <c r="G31" s="58">
        <v>-4.0999999999999996</v>
      </c>
      <c r="H31" s="58">
        <v>10.4</v>
      </c>
      <c r="I31" s="7"/>
      <c r="J31" s="17"/>
      <c r="K31" s="58"/>
      <c r="L31" s="58">
        <v>32.126418950531502</v>
      </c>
      <c r="M31" s="2"/>
      <c r="N31" s="2"/>
    </row>
    <row r="32" spans="1:14" x14ac:dyDescent="0.25">
      <c r="A32" s="17"/>
      <c r="B32" s="58"/>
      <c r="C32" s="58"/>
      <c r="D32" s="58"/>
      <c r="E32" s="106"/>
      <c r="F32" s="58">
        <v>32.5</v>
      </c>
      <c r="G32" s="58">
        <v>1</v>
      </c>
      <c r="H32" s="58">
        <v>7.2</v>
      </c>
      <c r="I32" s="7"/>
      <c r="J32" s="17"/>
      <c r="K32" s="58"/>
      <c r="L32" s="58">
        <v>32.463563144385553</v>
      </c>
      <c r="M32" s="2"/>
      <c r="N32" s="2"/>
    </row>
    <row r="33" spans="1:14" x14ac:dyDescent="0.25">
      <c r="A33" s="17">
        <v>29799</v>
      </c>
      <c r="B33" s="58">
        <v>19.515404012717905</v>
      </c>
      <c r="C33" s="58">
        <v>1.1363636363636564</v>
      </c>
      <c r="D33" s="58">
        <v>18.666666666666671</v>
      </c>
      <c r="E33" s="106"/>
      <c r="F33" s="58">
        <v>33.299999999999997</v>
      </c>
      <c r="G33" s="58">
        <v>2.5</v>
      </c>
      <c r="H33" s="58">
        <v>6.2</v>
      </c>
      <c r="I33" s="7"/>
      <c r="J33" s="17">
        <v>29799</v>
      </c>
      <c r="K33" s="58">
        <v>19.515404012717905</v>
      </c>
      <c r="L33" s="58">
        <v>33.281237779992765</v>
      </c>
      <c r="M33" s="2"/>
      <c r="N33" s="2"/>
    </row>
    <row r="34" spans="1:14" x14ac:dyDescent="0.25">
      <c r="A34" s="17"/>
      <c r="B34" s="58"/>
      <c r="C34" s="58"/>
      <c r="D34" s="58"/>
      <c r="E34" s="106"/>
      <c r="F34" s="58">
        <v>34.299999999999997</v>
      </c>
      <c r="G34" s="58">
        <v>3.1</v>
      </c>
      <c r="H34" s="58">
        <v>7.1</v>
      </c>
      <c r="I34" s="7"/>
      <c r="J34" s="17"/>
      <c r="K34" s="58"/>
      <c r="L34" s="58">
        <v>34.303679314855437</v>
      </c>
      <c r="M34" s="2"/>
      <c r="N34" s="2"/>
    </row>
    <row r="35" spans="1:14" x14ac:dyDescent="0.25">
      <c r="A35" s="17"/>
      <c r="B35" s="58"/>
      <c r="C35" s="58"/>
      <c r="D35" s="58"/>
      <c r="E35" s="106"/>
      <c r="F35" s="58">
        <v>34.200000000000003</v>
      </c>
      <c r="G35" s="58">
        <v>-0.3</v>
      </c>
      <c r="H35" s="58">
        <v>6.9</v>
      </c>
      <c r="I35" s="7"/>
      <c r="J35" s="17"/>
      <c r="K35" s="58"/>
      <c r="L35" s="58">
        <v>34.189496705887606</v>
      </c>
      <c r="M35" s="2"/>
      <c r="N35" s="2"/>
    </row>
    <row r="36" spans="1:14" x14ac:dyDescent="0.25">
      <c r="A36" s="17">
        <v>29891</v>
      </c>
      <c r="B36" s="58">
        <v>18.287468479333409</v>
      </c>
      <c r="C36" s="58">
        <v>-6.2921348314606673</v>
      </c>
      <c r="D36" s="58">
        <v>7.7519379844961334</v>
      </c>
      <c r="E36" s="106"/>
      <c r="F36" s="58">
        <v>33.200000000000003</v>
      </c>
      <c r="G36" s="58">
        <v>-3</v>
      </c>
      <c r="H36" s="58">
        <v>1.9</v>
      </c>
      <c r="I36" s="7"/>
      <c r="J36" s="17">
        <v>29891</v>
      </c>
      <c r="K36" s="58">
        <v>18.287468479333409</v>
      </c>
      <c r="L36" s="58">
        <v>33.160402140767665</v>
      </c>
      <c r="M36" s="2"/>
      <c r="N36" s="2"/>
    </row>
    <row r="37" spans="1:14" x14ac:dyDescent="0.25">
      <c r="A37" s="16"/>
      <c r="B37" s="58"/>
      <c r="C37" s="58"/>
      <c r="D37" s="58"/>
      <c r="E37" s="106"/>
      <c r="F37" s="58">
        <v>33.6</v>
      </c>
      <c r="G37" s="58">
        <v>1.4</v>
      </c>
      <c r="H37" s="58">
        <v>7.2</v>
      </c>
      <c r="I37" s="7"/>
      <c r="J37" s="16"/>
      <c r="K37" s="58"/>
      <c r="L37" s="58">
        <v>33.61861012968469</v>
      </c>
      <c r="M37" s="2"/>
      <c r="N37" s="2"/>
    </row>
    <row r="38" spans="1:14" x14ac:dyDescent="0.25">
      <c r="A38" s="16"/>
      <c r="B38" s="58"/>
      <c r="C38" s="58"/>
      <c r="D38" s="58"/>
      <c r="E38" s="106"/>
      <c r="F38" s="58">
        <v>31.8</v>
      </c>
      <c r="G38" s="58">
        <v>-5.3</v>
      </c>
      <c r="H38" s="58">
        <v>-2.2999999999999998</v>
      </c>
      <c r="I38" s="7"/>
      <c r="J38" s="16"/>
      <c r="K38" s="58"/>
      <c r="L38" s="58">
        <v>31.825055326820941</v>
      </c>
      <c r="M38" s="2"/>
      <c r="N38" s="2"/>
    </row>
    <row r="39" spans="1:14" x14ac:dyDescent="0.25">
      <c r="A39" s="17">
        <v>29983</v>
      </c>
      <c r="B39" s="58">
        <v>16.357855498300623</v>
      </c>
      <c r="C39" s="58">
        <v>-10.551558752997627</v>
      </c>
      <c r="D39" s="58">
        <v>-0.26737967914439409</v>
      </c>
      <c r="E39" s="106"/>
      <c r="F39" s="58">
        <v>31.2</v>
      </c>
      <c r="G39" s="58">
        <v>-1.8</v>
      </c>
      <c r="H39" s="58">
        <v>-7.1</v>
      </c>
      <c r="I39" s="7"/>
      <c r="J39" s="17">
        <v>29983</v>
      </c>
      <c r="K39" s="58">
        <v>16.357855498300623</v>
      </c>
      <c r="L39" s="58">
        <v>31.247061012367034</v>
      </c>
      <c r="M39" s="2"/>
      <c r="N39" s="2"/>
    </row>
    <row r="40" spans="1:14" x14ac:dyDescent="0.25">
      <c r="A40" s="17"/>
      <c r="B40" s="58"/>
      <c r="C40" s="58"/>
      <c r="D40" s="58"/>
      <c r="E40" s="106"/>
      <c r="F40" s="58">
        <v>29.4</v>
      </c>
      <c r="G40" s="58">
        <v>-6</v>
      </c>
      <c r="H40" s="58">
        <v>-12.8</v>
      </c>
      <c r="I40" s="7"/>
      <c r="J40" s="17"/>
      <c r="K40" s="58"/>
      <c r="L40" s="58">
        <v>29.374030283197207</v>
      </c>
      <c r="M40" s="2"/>
      <c r="N40" s="2"/>
    </row>
    <row r="41" spans="1:14" x14ac:dyDescent="0.25">
      <c r="A41" s="17"/>
      <c r="B41" s="58"/>
      <c r="C41" s="58"/>
      <c r="D41" s="58"/>
      <c r="E41" s="106"/>
      <c r="F41" s="58">
        <v>28.1</v>
      </c>
      <c r="G41" s="58">
        <v>-4.4000000000000004</v>
      </c>
      <c r="H41" s="58">
        <v>-16.600000000000001</v>
      </c>
      <c r="I41" s="7"/>
      <c r="J41" s="17"/>
      <c r="K41" s="58"/>
      <c r="L41" s="58">
        <v>28.091393528352011</v>
      </c>
      <c r="M41" s="2"/>
      <c r="N41" s="2"/>
    </row>
    <row r="42" spans="1:14" x14ac:dyDescent="0.25">
      <c r="A42" s="115">
        <v>30072</v>
      </c>
      <c r="B42" s="58">
        <v>13.288016664839381</v>
      </c>
      <c r="C42" s="58">
        <v>-18.766756032171578</v>
      </c>
      <c r="D42" s="58">
        <v>-31.136363636363633</v>
      </c>
      <c r="E42" s="106"/>
      <c r="F42" s="58">
        <v>24.7</v>
      </c>
      <c r="G42" s="58">
        <v>-12.1</v>
      </c>
      <c r="H42" s="58">
        <v>-26.3</v>
      </c>
      <c r="I42" s="7"/>
      <c r="J42" s="115">
        <v>30072</v>
      </c>
      <c r="K42" s="58">
        <v>13.288016664839381</v>
      </c>
      <c r="L42" s="58">
        <v>24.692242615055367</v>
      </c>
      <c r="M42" s="2"/>
      <c r="N42" s="2"/>
    </row>
    <row r="43" spans="1:14" x14ac:dyDescent="0.25">
      <c r="A43" s="17"/>
      <c r="B43" s="58"/>
      <c r="C43" s="58"/>
      <c r="D43" s="58"/>
      <c r="E43" s="106"/>
      <c r="F43" s="58">
        <v>24.1</v>
      </c>
      <c r="G43" s="58">
        <v>-2.4</v>
      </c>
      <c r="H43" s="58">
        <v>-25</v>
      </c>
      <c r="I43" s="7"/>
      <c r="J43" s="17"/>
      <c r="K43" s="58"/>
      <c r="L43" s="58">
        <v>24.108757183275127</v>
      </c>
      <c r="M43" s="2"/>
      <c r="N43" s="2"/>
    </row>
    <row r="44" spans="1:14" x14ac:dyDescent="0.25">
      <c r="A44" s="17"/>
      <c r="B44" s="58"/>
      <c r="C44" s="58"/>
      <c r="D44" s="58"/>
      <c r="E44" s="106"/>
      <c r="F44" s="58">
        <v>22.7</v>
      </c>
      <c r="G44" s="58">
        <v>-5.8</v>
      </c>
      <c r="H44" s="58">
        <v>-30</v>
      </c>
      <c r="I44" s="7"/>
      <c r="J44" s="17"/>
      <c r="K44" s="58"/>
      <c r="L44" s="58">
        <v>22.71432001079441</v>
      </c>
      <c r="M44" s="2"/>
      <c r="N44" s="2"/>
    </row>
    <row r="45" spans="1:14" x14ac:dyDescent="0.25">
      <c r="A45" s="17">
        <v>30164</v>
      </c>
      <c r="B45" s="58">
        <v>11.753097248108761</v>
      </c>
      <c r="C45" s="58">
        <v>-11.551155115511541</v>
      </c>
      <c r="D45" s="58">
        <v>-39.77528089887641</v>
      </c>
      <c r="E45" s="106"/>
      <c r="F45" s="58">
        <v>20.399999999999999</v>
      </c>
      <c r="G45" s="58">
        <v>-10.4</v>
      </c>
      <c r="H45" s="58">
        <v>-38.799999999999997</v>
      </c>
      <c r="I45" s="7"/>
      <c r="J45" s="17">
        <v>30164</v>
      </c>
      <c r="K45" s="58">
        <v>11.753097248108761</v>
      </c>
      <c r="L45" s="58">
        <v>20.362262335371113</v>
      </c>
      <c r="M45" s="2"/>
      <c r="N45" s="2"/>
    </row>
    <row r="46" spans="1:14" x14ac:dyDescent="0.25">
      <c r="A46" s="17"/>
      <c r="B46" s="58"/>
      <c r="C46" s="58"/>
      <c r="D46" s="58"/>
      <c r="E46" s="106"/>
      <c r="F46" s="58">
        <v>18.600000000000001</v>
      </c>
      <c r="G46" s="58">
        <v>-8.5</v>
      </c>
      <c r="H46" s="58">
        <v>-45.7</v>
      </c>
      <c r="I46" s="7"/>
      <c r="J46" s="17"/>
      <c r="K46" s="58"/>
      <c r="L46" s="58">
        <v>18.624129851544406</v>
      </c>
      <c r="M46" s="2"/>
      <c r="N46" s="2"/>
    </row>
    <row r="47" spans="1:14" x14ac:dyDescent="0.25">
      <c r="A47" s="17"/>
      <c r="B47" s="58"/>
      <c r="C47" s="58"/>
      <c r="D47" s="58"/>
      <c r="E47" s="106"/>
      <c r="F47" s="58">
        <v>17.5</v>
      </c>
      <c r="G47" s="58">
        <v>-6.1</v>
      </c>
      <c r="H47" s="58">
        <v>-48.8</v>
      </c>
      <c r="I47" s="7"/>
      <c r="J47" s="17"/>
      <c r="K47" s="58"/>
      <c r="L47" s="58">
        <v>17.489513639093815</v>
      </c>
      <c r="M47" s="2"/>
      <c r="N47" s="2"/>
    </row>
    <row r="48" spans="1:14" x14ac:dyDescent="0.25">
      <c r="A48" s="17">
        <v>30256</v>
      </c>
      <c r="B48" s="58">
        <v>13.288016664839381</v>
      </c>
      <c r="C48" s="58">
        <v>13.0597014925373</v>
      </c>
      <c r="D48" s="58">
        <v>-27.338129496402892</v>
      </c>
      <c r="E48" s="106"/>
      <c r="F48" s="58">
        <v>16.5</v>
      </c>
      <c r="G48" s="58">
        <v>-5.6</v>
      </c>
      <c r="H48" s="58">
        <v>-50.2</v>
      </c>
      <c r="I48" s="7"/>
      <c r="J48" s="17">
        <v>30256</v>
      </c>
      <c r="K48" s="58">
        <v>13.288016664839381</v>
      </c>
      <c r="L48" s="58">
        <v>16.506979461664656</v>
      </c>
      <c r="M48" s="2"/>
      <c r="N48" s="2"/>
    </row>
    <row r="49" spans="1:14" x14ac:dyDescent="0.25">
      <c r="A49" s="16"/>
      <c r="B49" s="58"/>
      <c r="C49" s="58"/>
      <c r="D49" s="58"/>
      <c r="E49" s="106"/>
      <c r="F49" s="58">
        <v>17.8</v>
      </c>
      <c r="G49" s="58">
        <v>7.7</v>
      </c>
      <c r="H49" s="58">
        <v>-47.1</v>
      </c>
      <c r="I49" s="7"/>
      <c r="J49" s="16"/>
      <c r="K49" s="58"/>
      <c r="L49" s="58">
        <v>17.783188756204613</v>
      </c>
      <c r="M49" s="2"/>
      <c r="N49" s="2"/>
    </row>
    <row r="50" spans="1:14" x14ac:dyDescent="0.25">
      <c r="A50" s="16"/>
      <c r="B50" s="58"/>
      <c r="C50" s="58"/>
      <c r="D50" s="58"/>
      <c r="E50" s="106"/>
      <c r="F50" s="58">
        <v>15.9</v>
      </c>
      <c r="G50" s="58">
        <v>-10.6</v>
      </c>
      <c r="H50" s="58">
        <v>-50</v>
      </c>
      <c r="I50" s="7"/>
      <c r="J50" s="16"/>
      <c r="K50" s="58"/>
      <c r="L50" s="58">
        <v>15.903564506488276</v>
      </c>
      <c r="M50" s="2"/>
      <c r="N50" s="2"/>
    </row>
    <row r="51" spans="1:14" x14ac:dyDescent="0.25">
      <c r="A51" s="17">
        <v>30348</v>
      </c>
      <c r="B51" s="58">
        <v>13.024887621971274</v>
      </c>
      <c r="C51" s="58">
        <v>-1.9801980198019802</v>
      </c>
      <c r="D51" s="58">
        <v>-20.375335120643427</v>
      </c>
      <c r="E51" s="106"/>
      <c r="F51" s="58">
        <v>16.100000000000001</v>
      </c>
      <c r="G51" s="58">
        <v>1.3</v>
      </c>
      <c r="H51" s="58">
        <v>-48.4</v>
      </c>
      <c r="I51" s="7"/>
      <c r="J51" s="17">
        <v>30348</v>
      </c>
      <c r="K51" s="58">
        <v>13.024887621971274</v>
      </c>
      <c r="L51" s="58">
        <v>16.1080555804092</v>
      </c>
      <c r="M51" s="2"/>
      <c r="N51" s="2"/>
    </row>
    <row r="52" spans="1:14" x14ac:dyDescent="0.25">
      <c r="A52" s="17"/>
      <c r="B52" s="58"/>
      <c r="C52" s="58"/>
      <c r="D52" s="58"/>
      <c r="E52" s="106"/>
      <c r="F52" s="58">
        <v>16.100000000000001</v>
      </c>
      <c r="G52" s="58">
        <v>0.1</v>
      </c>
      <c r="H52" s="58">
        <v>-45.1</v>
      </c>
      <c r="I52" s="7"/>
      <c r="J52" s="17"/>
      <c r="K52" s="58"/>
      <c r="L52" s="58">
        <v>16.11624156884012</v>
      </c>
      <c r="M52" s="2"/>
      <c r="N52" s="2"/>
    </row>
    <row r="53" spans="1:14" x14ac:dyDescent="0.25">
      <c r="A53" s="17"/>
      <c r="B53" s="58"/>
      <c r="C53" s="58"/>
      <c r="D53" s="58"/>
      <c r="E53" s="106"/>
      <c r="F53" s="58">
        <v>16.7</v>
      </c>
      <c r="G53" s="58">
        <v>3.4</v>
      </c>
      <c r="H53" s="58">
        <v>-40.700000000000003</v>
      </c>
      <c r="I53" s="7"/>
      <c r="J53" s="17"/>
      <c r="K53" s="58"/>
      <c r="L53" s="58">
        <v>16.663655646251485</v>
      </c>
      <c r="M53" s="2"/>
      <c r="N53" s="2"/>
    </row>
    <row r="54" spans="1:14" x14ac:dyDescent="0.25">
      <c r="A54" s="115">
        <v>30437</v>
      </c>
      <c r="B54" s="58">
        <v>14.208968314877755</v>
      </c>
      <c r="C54" s="58">
        <v>9.0909090909090988</v>
      </c>
      <c r="D54" s="58">
        <v>6.9306930693069386</v>
      </c>
      <c r="E54" s="106"/>
      <c r="F54" s="58">
        <v>16.899999999999999</v>
      </c>
      <c r="G54" s="58">
        <v>1.5</v>
      </c>
      <c r="H54" s="58">
        <v>-31.5</v>
      </c>
      <c r="I54" s="7"/>
      <c r="J54" s="115">
        <v>30437</v>
      </c>
      <c r="K54" s="58">
        <v>14.208968314877755</v>
      </c>
      <c r="L54" s="58">
        <v>16.910582667789313</v>
      </c>
      <c r="M54" s="2"/>
      <c r="N54" s="2"/>
    </row>
    <row r="55" spans="1:14" x14ac:dyDescent="0.25">
      <c r="A55" s="17"/>
      <c r="B55" s="58"/>
      <c r="C55" s="58"/>
      <c r="D55" s="58"/>
      <c r="E55" s="106"/>
      <c r="F55" s="58">
        <v>17.399999999999999</v>
      </c>
      <c r="G55" s="58">
        <v>3.1</v>
      </c>
      <c r="H55" s="58">
        <v>-27.7</v>
      </c>
      <c r="I55" s="7"/>
      <c r="J55" s="17"/>
      <c r="K55" s="58"/>
      <c r="L55" s="58">
        <v>17.438139338200102</v>
      </c>
      <c r="M55" s="2"/>
      <c r="N55" s="2"/>
    </row>
    <row r="56" spans="1:14" x14ac:dyDescent="0.25">
      <c r="A56" s="17"/>
      <c r="B56" s="58"/>
      <c r="C56" s="58"/>
      <c r="D56" s="58"/>
      <c r="E56" s="106"/>
      <c r="F56" s="58">
        <v>18.3</v>
      </c>
      <c r="G56" s="58">
        <v>4.7</v>
      </c>
      <c r="H56" s="58">
        <v>-19.600000000000001</v>
      </c>
      <c r="I56" s="7"/>
      <c r="J56" s="17"/>
      <c r="K56" s="58"/>
      <c r="L56" s="58">
        <v>18.259822592746946</v>
      </c>
      <c r="M56" s="2"/>
      <c r="N56" s="2"/>
    </row>
    <row r="57" spans="1:14" x14ac:dyDescent="0.25">
      <c r="A57" s="17">
        <v>30529</v>
      </c>
      <c r="B57" s="58">
        <v>14.735226400613968</v>
      </c>
      <c r="C57" s="58">
        <v>3.7037037037037033</v>
      </c>
      <c r="D57" s="58">
        <v>25.373134328358205</v>
      </c>
      <c r="E57" s="106"/>
      <c r="F57" s="58">
        <v>19.2</v>
      </c>
      <c r="G57" s="58">
        <v>5.2</v>
      </c>
      <c r="H57" s="58">
        <v>-5.7</v>
      </c>
      <c r="I57" s="7"/>
      <c r="J57" s="17">
        <v>30529</v>
      </c>
      <c r="K57" s="58">
        <v>14.735226400613968</v>
      </c>
      <c r="L57" s="58">
        <v>19.20202410667552</v>
      </c>
      <c r="M57" s="2"/>
      <c r="N57" s="2"/>
    </row>
    <row r="58" spans="1:14" x14ac:dyDescent="0.25">
      <c r="A58" s="17"/>
      <c r="B58" s="58"/>
      <c r="C58" s="58"/>
      <c r="D58" s="58"/>
      <c r="E58" s="106"/>
      <c r="F58" s="58">
        <v>19.8</v>
      </c>
      <c r="G58" s="58">
        <v>3.3</v>
      </c>
      <c r="H58" s="58">
        <v>6.5</v>
      </c>
      <c r="I58" s="7"/>
      <c r="J58" s="17"/>
      <c r="K58" s="58"/>
      <c r="L58" s="58">
        <v>19.841454646950218</v>
      </c>
      <c r="M58" s="2"/>
      <c r="N58" s="2"/>
    </row>
    <row r="59" spans="1:14" x14ac:dyDescent="0.25">
      <c r="A59" s="17"/>
      <c r="B59" s="58"/>
      <c r="C59" s="58"/>
      <c r="D59" s="58"/>
      <c r="E59" s="106"/>
      <c r="F59" s="58">
        <v>20.8</v>
      </c>
      <c r="G59" s="58">
        <v>4.7</v>
      </c>
      <c r="H59" s="58">
        <v>18.8</v>
      </c>
      <c r="I59" s="7"/>
      <c r="J59" s="17"/>
      <c r="K59" s="58"/>
      <c r="L59" s="58">
        <v>20.776645297674659</v>
      </c>
      <c r="M59" s="2"/>
      <c r="N59" s="2"/>
    </row>
    <row r="60" spans="1:14" x14ac:dyDescent="0.25">
      <c r="A60" s="17">
        <v>30621</v>
      </c>
      <c r="B60" s="58">
        <v>15.919307093520446</v>
      </c>
      <c r="C60" s="58">
        <v>8.0357142857142794</v>
      </c>
      <c r="D60" s="58">
        <v>19.801980198019802</v>
      </c>
      <c r="E60" s="106"/>
      <c r="F60" s="58">
        <v>22.5</v>
      </c>
      <c r="G60" s="58">
        <v>8.3000000000000007</v>
      </c>
      <c r="H60" s="58">
        <v>36.4</v>
      </c>
      <c r="I60" s="7"/>
      <c r="J60" s="17">
        <v>30621</v>
      </c>
      <c r="K60" s="58">
        <v>15.919307093520446</v>
      </c>
      <c r="L60" s="58">
        <v>22.511283771836812</v>
      </c>
      <c r="M60" s="2"/>
      <c r="N60" s="2"/>
    </row>
    <row r="61" spans="1:14" x14ac:dyDescent="0.25">
      <c r="A61" s="16"/>
      <c r="B61" s="58"/>
      <c r="C61" s="58"/>
      <c r="D61" s="58"/>
      <c r="E61" s="106"/>
      <c r="F61" s="58">
        <v>23.9</v>
      </c>
      <c r="G61" s="58">
        <v>6</v>
      </c>
      <c r="H61" s="58">
        <v>34.200000000000003</v>
      </c>
      <c r="I61" s="7"/>
      <c r="J61" s="16"/>
      <c r="K61" s="58"/>
      <c r="L61" s="58">
        <v>23.858597386370963</v>
      </c>
      <c r="M61" s="2"/>
      <c r="N61" s="2"/>
    </row>
    <row r="62" spans="1:14" x14ac:dyDescent="0.25">
      <c r="A62" s="16"/>
      <c r="B62" s="58"/>
      <c r="C62" s="58"/>
      <c r="D62" s="58"/>
      <c r="E62" s="106"/>
      <c r="F62" s="58">
        <v>27.2</v>
      </c>
      <c r="G62" s="58">
        <v>13.9</v>
      </c>
      <c r="H62" s="58">
        <v>70.900000000000006</v>
      </c>
      <c r="I62" s="7"/>
      <c r="J62" s="16"/>
      <c r="K62" s="58"/>
      <c r="L62" s="58">
        <v>27.180932171208411</v>
      </c>
      <c r="M62" s="2"/>
      <c r="N62" s="2"/>
    </row>
    <row r="63" spans="1:14" x14ac:dyDescent="0.25">
      <c r="A63" s="17">
        <v>30713</v>
      </c>
      <c r="B63" s="58">
        <v>19.559258853195921</v>
      </c>
      <c r="C63" s="58">
        <v>22.865013774104685</v>
      </c>
      <c r="D63" s="58">
        <v>50.168350168350173</v>
      </c>
      <c r="E63" s="106"/>
      <c r="F63" s="58">
        <v>25</v>
      </c>
      <c r="G63" s="58">
        <v>-8</v>
      </c>
      <c r="H63" s="58">
        <v>55.2</v>
      </c>
      <c r="I63" s="7"/>
      <c r="J63" s="17">
        <v>30713</v>
      </c>
      <c r="K63" s="58">
        <v>19.559258853195921</v>
      </c>
      <c r="L63" s="58">
        <v>24.99289949346139</v>
      </c>
      <c r="M63" s="2"/>
      <c r="N63" s="2"/>
    </row>
    <row r="64" spans="1:14" x14ac:dyDescent="0.25">
      <c r="A64" s="17"/>
      <c r="B64" s="58"/>
      <c r="C64" s="58"/>
      <c r="D64" s="58"/>
      <c r="E64" s="106"/>
      <c r="F64" s="58">
        <v>26.9</v>
      </c>
      <c r="G64" s="58">
        <v>7.7</v>
      </c>
      <c r="H64" s="58">
        <v>67</v>
      </c>
      <c r="I64" s="7"/>
      <c r="J64" s="17"/>
      <c r="K64" s="58"/>
      <c r="L64" s="58">
        <v>26.915388314354782</v>
      </c>
      <c r="M64" s="2"/>
      <c r="N64" s="2"/>
    </row>
    <row r="65" spans="1:14" x14ac:dyDescent="0.25">
      <c r="A65" s="17"/>
      <c r="B65" s="58"/>
      <c r="C65" s="58"/>
      <c r="D65" s="58"/>
      <c r="E65" s="106"/>
      <c r="F65" s="58">
        <v>25.1</v>
      </c>
      <c r="G65" s="58">
        <v>-6.8</v>
      </c>
      <c r="H65" s="58">
        <v>50.6</v>
      </c>
      <c r="I65" s="7"/>
      <c r="J65" s="17"/>
      <c r="K65" s="58"/>
      <c r="L65" s="58">
        <v>25.089128118260586</v>
      </c>
      <c r="M65" s="2"/>
      <c r="N65" s="2"/>
    </row>
    <row r="66" spans="1:14" x14ac:dyDescent="0.25">
      <c r="A66" s="17">
        <v>30803</v>
      </c>
      <c r="B66" s="58">
        <v>17.673500712641154</v>
      </c>
      <c r="C66" s="58">
        <v>-9.6412556053811826</v>
      </c>
      <c r="D66" s="58">
        <v>24.382716049382687</v>
      </c>
      <c r="E66" s="106"/>
      <c r="F66" s="58">
        <v>28.8</v>
      </c>
      <c r="G66" s="58">
        <v>14.8</v>
      </c>
      <c r="H66" s="58">
        <v>70.3</v>
      </c>
      <c r="I66" s="7"/>
      <c r="J66" s="17">
        <v>30803</v>
      </c>
      <c r="K66" s="58">
        <v>17.673500712641154</v>
      </c>
      <c r="L66" s="58">
        <v>28.790319894403648</v>
      </c>
      <c r="M66" s="2"/>
      <c r="N66" s="2"/>
    </row>
    <row r="67" spans="1:14" x14ac:dyDescent="0.25">
      <c r="A67" s="17"/>
      <c r="B67" s="58"/>
      <c r="C67" s="58"/>
      <c r="D67" s="58"/>
      <c r="E67" s="106"/>
      <c r="F67" s="58">
        <v>29.7</v>
      </c>
      <c r="G67" s="58">
        <v>3.2</v>
      </c>
      <c r="H67" s="58">
        <v>70.400000000000006</v>
      </c>
      <c r="I67" s="7"/>
      <c r="J67" s="17"/>
      <c r="K67" s="58"/>
      <c r="L67" s="58">
        <v>29.707570554769482</v>
      </c>
      <c r="M67" s="2"/>
      <c r="N67" s="2"/>
    </row>
    <row r="68" spans="1:14" x14ac:dyDescent="0.25">
      <c r="A68" s="17"/>
      <c r="B68" s="58"/>
      <c r="C68" s="58"/>
      <c r="D68" s="58"/>
      <c r="E68" s="106"/>
      <c r="F68" s="58">
        <v>31</v>
      </c>
      <c r="G68" s="58">
        <v>4.2</v>
      </c>
      <c r="H68" s="58">
        <v>69.599999999999994</v>
      </c>
      <c r="I68" s="7"/>
      <c r="J68" s="17"/>
      <c r="K68" s="58"/>
      <c r="L68" s="58">
        <v>30.961074323208262</v>
      </c>
      <c r="M68" s="2"/>
      <c r="N68" s="2"/>
    </row>
    <row r="69" spans="1:14" x14ac:dyDescent="0.25">
      <c r="A69" s="17">
        <v>30895</v>
      </c>
      <c r="B69" s="58">
        <v>21.269597631838614</v>
      </c>
      <c r="C69" s="58">
        <v>20.347394540942958</v>
      </c>
      <c r="D69" s="58">
        <v>44.345238095238102</v>
      </c>
      <c r="E69" s="106"/>
      <c r="F69" s="58">
        <v>30.4</v>
      </c>
      <c r="G69" s="58">
        <v>-1.7</v>
      </c>
      <c r="H69" s="58">
        <v>58.5</v>
      </c>
      <c r="I69" s="7"/>
      <c r="J69" s="17">
        <v>30895</v>
      </c>
      <c r="K69" s="58">
        <v>21.269597631838614</v>
      </c>
      <c r="L69" s="58">
        <v>30.44226401431494</v>
      </c>
      <c r="M69" s="2"/>
      <c r="N69" s="2"/>
    </row>
    <row r="70" spans="1:14" x14ac:dyDescent="0.25">
      <c r="A70" s="17"/>
      <c r="B70" s="58"/>
      <c r="C70" s="58"/>
      <c r="D70" s="58"/>
      <c r="E70" s="106"/>
      <c r="F70" s="58">
        <v>29.9</v>
      </c>
      <c r="G70" s="58">
        <v>-1.7</v>
      </c>
      <c r="H70" s="58">
        <v>50.8</v>
      </c>
      <c r="I70" s="7"/>
      <c r="J70" s="17"/>
      <c r="K70" s="58"/>
      <c r="L70" s="58">
        <v>29.922918720724834</v>
      </c>
      <c r="M70" s="2"/>
      <c r="N70" s="2"/>
    </row>
    <row r="71" spans="1:14" x14ac:dyDescent="0.25">
      <c r="A71" s="17"/>
      <c r="B71" s="58"/>
      <c r="C71" s="58"/>
      <c r="D71" s="58"/>
      <c r="E71" s="106"/>
      <c r="F71" s="58">
        <v>31.6</v>
      </c>
      <c r="G71" s="58">
        <v>5.7</v>
      </c>
      <c r="H71" s="58">
        <v>52.2</v>
      </c>
      <c r="I71" s="7"/>
      <c r="J71" s="17"/>
      <c r="K71" s="58"/>
      <c r="L71" s="58">
        <v>31.6175685983874</v>
      </c>
      <c r="M71" s="2"/>
      <c r="N71" s="2"/>
    </row>
    <row r="72" spans="1:14" x14ac:dyDescent="0.25">
      <c r="A72" s="17">
        <v>30987</v>
      </c>
      <c r="B72" s="58">
        <v>21.839710558052843</v>
      </c>
      <c r="C72" s="58">
        <v>2.6804123711340107</v>
      </c>
      <c r="D72" s="58">
        <v>37.190082644628099</v>
      </c>
      <c r="E72" s="106"/>
      <c r="F72" s="58">
        <v>32.4</v>
      </c>
      <c r="G72" s="58">
        <v>2.6</v>
      </c>
      <c r="H72" s="58">
        <v>44.1</v>
      </c>
      <c r="I72" s="7"/>
      <c r="J72" s="17">
        <v>30987</v>
      </c>
      <c r="K72" s="58">
        <v>21.839710558052843</v>
      </c>
      <c r="L72" s="58">
        <v>32.448909642917521</v>
      </c>
      <c r="M72" s="2"/>
      <c r="N72" s="2"/>
    </row>
    <row r="73" spans="1:14" x14ac:dyDescent="0.25">
      <c r="A73" s="17"/>
      <c r="B73" s="58"/>
      <c r="C73" s="58"/>
      <c r="D73" s="58"/>
      <c r="E73" s="106"/>
      <c r="F73" s="58">
        <v>33.9</v>
      </c>
      <c r="G73" s="58">
        <v>4.4000000000000004</v>
      </c>
      <c r="H73" s="58">
        <v>42</v>
      </c>
      <c r="I73" s="7"/>
      <c r="J73" s="17"/>
      <c r="K73" s="58"/>
      <c r="L73" s="58">
        <v>33.88623272570986</v>
      </c>
      <c r="M73" s="2"/>
      <c r="N73" s="2"/>
    </row>
    <row r="74" spans="1:14" x14ac:dyDescent="0.25">
      <c r="A74" s="17"/>
      <c r="B74" s="58"/>
      <c r="C74" s="58"/>
      <c r="D74" s="58"/>
      <c r="E74" s="106"/>
      <c r="F74" s="58">
        <v>34.5</v>
      </c>
      <c r="G74" s="58">
        <v>1.8</v>
      </c>
      <c r="H74" s="58">
        <v>26.9</v>
      </c>
      <c r="I74" s="7"/>
      <c r="J74" s="17"/>
      <c r="K74" s="58"/>
      <c r="L74" s="58">
        <v>34.501903039073063</v>
      </c>
      <c r="M74" s="2"/>
      <c r="N74" s="2"/>
    </row>
    <row r="75" spans="1:14" x14ac:dyDescent="0.25">
      <c r="A75" s="17">
        <v>31079</v>
      </c>
      <c r="B75" s="58">
        <v>26.488323648722726</v>
      </c>
      <c r="C75" s="58">
        <v>21.285140562249001</v>
      </c>
      <c r="D75" s="58">
        <v>35.426008968609864</v>
      </c>
      <c r="E75" s="106"/>
      <c r="F75" s="58">
        <v>33.9</v>
      </c>
      <c r="G75" s="58">
        <v>-1.6</v>
      </c>
      <c r="H75" s="58">
        <v>35.799999999999997</v>
      </c>
      <c r="I75" s="7"/>
      <c r="J75" s="17">
        <v>31079</v>
      </c>
      <c r="K75" s="58">
        <v>26.488323648722726</v>
      </c>
      <c r="L75" s="58">
        <v>33.937147274817022</v>
      </c>
      <c r="M75" s="2"/>
      <c r="N75" s="2"/>
    </row>
    <row r="76" spans="1:14" x14ac:dyDescent="0.25">
      <c r="A76" s="16"/>
      <c r="B76" s="58"/>
      <c r="C76" s="58"/>
      <c r="D76" s="58"/>
      <c r="E76" s="106"/>
      <c r="F76" s="58">
        <v>36.6</v>
      </c>
      <c r="G76" s="58">
        <v>7.9</v>
      </c>
      <c r="H76" s="58">
        <v>36.1</v>
      </c>
      <c r="I76" s="7"/>
      <c r="J76" s="16"/>
      <c r="K76" s="58"/>
      <c r="L76" s="58">
        <v>36.620339133740963</v>
      </c>
      <c r="M76" s="2"/>
      <c r="N76" s="2"/>
    </row>
    <row r="77" spans="1:14" x14ac:dyDescent="0.25">
      <c r="A77" s="16"/>
      <c r="B77" s="58"/>
      <c r="C77" s="58"/>
      <c r="D77" s="58"/>
      <c r="E77" s="106"/>
      <c r="F77" s="58">
        <v>38.1</v>
      </c>
      <c r="G77" s="58">
        <v>4.0999999999999996</v>
      </c>
      <c r="H77" s="58">
        <v>52</v>
      </c>
      <c r="I77" s="7"/>
      <c r="J77" s="16"/>
      <c r="K77" s="58"/>
      <c r="L77" s="58">
        <v>38.139333095306483</v>
      </c>
      <c r="M77" s="2"/>
      <c r="N77" s="2"/>
    </row>
    <row r="78" spans="1:14" x14ac:dyDescent="0.25">
      <c r="A78" s="17">
        <v>31168</v>
      </c>
      <c r="B78" s="58">
        <v>30.084420567920183</v>
      </c>
      <c r="C78" s="58">
        <v>13.576158940397354</v>
      </c>
      <c r="D78" s="58">
        <v>70.223325062034775</v>
      </c>
      <c r="E78" s="106"/>
      <c r="F78" s="58">
        <v>38.9</v>
      </c>
      <c r="G78" s="58">
        <v>2.1</v>
      </c>
      <c r="H78" s="58">
        <v>35.200000000000003</v>
      </c>
      <c r="I78" s="7"/>
      <c r="J78" s="17">
        <v>31168</v>
      </c>
      <c r="K78" s="58">
        <v>30.084420567920183</v>
      </c>
      <c r="L78" s="58">
        <v>38.936364246324402</v>
      </c>
      <c r="M78" s="2"/>
      <c r="N78" s="2"/>
    </row>
    <row r="79" spans="1:14" x14ac:dyDescent="0.25">
      <c r="A79" s="17"/>
      <c r="B79" s="58"/>
      <c r="C79" s="58"/>
      <c r="D79" s="58"/>
      <c r="E79" s="106"/>
      <c r="F79" s="58">
        <v>40.200000000000003</v>
      </c>
      <c r="G79" s="58">
        <v>3.3</v>
      </c>
      <c r="H79" s="58">
        <v>35.4</v>
      </c>
      <c r="I79" s="7"/>
      <c r="J79" s="17"/>
      <c r="K79" s="58"/>
      <c r="L79" s="58">
        <v>40.210445188265339</v>
      </c>
      <c r="M79" s="2"/>
      <c r="N79" s="2"/>
    </row>
    <row r="80" spans="1:14" x14ac:dyDescent="0.25">
      <c r="A80" s="17"/>
      <c r="B80" s="58"/>
      <c r="C80" s="58"/>
      <c r="D80" s="58"/>
      <c r="E80" s="106"/>
      <c r="F80" s="58">
        <v>42.3</v>
      </c>
      <c r="G80" s="58">
        <v>5.2</v>
      </c>
      <c r="H80" s="58">
        <v>36.6</v>
      </c>
      <c r="I80" s="7"/>
      <c r="J80" s="17"/>
      <c r="K80" s="58"/>
      <c r="L80" s="58">
        <v>42.285238982691197</v>
      </c>
      <c r="M80" s="2"/>
      <c r="N80" s="2"/>
    </row>
    <row r="81" spans="1:14" x14ac:dyDescent="0.25">
      <c r="A81" s="17">
        <v>31260</v>
      </c>
      <c r="B81" s="58">
        <v>29.470452801227935</v>
      </c>
      <c r="C81" s="58">
        <v>-2.0408163265306105</v>
      </c>
      <c r="D81" s="58">
        <v>38.556701030927833</v>
      </c>
      <c r="E81" s="106"/>
      <c r="F81" s="58">
        <v>42.5</v>
      </c>
      <c r="G81" s="58">
        <v>0.5</v>
      </c>
      <c r="H81" s="58">
        <v>39.6</v>
      </c>
      <c r="I81" s="7"/>
      <c r="J81" s="17">
        <v>31260</v>
      </c>
      <c r="K81" s="58">
        <v>29.470452801227935</v>
      </c>
      <c r="L81" s="58">
        <v>42.502652381931213</v>
      </c>
      <c r="M81" s="2"/>
      <c r="N81" s="2"/>
    </row>
    <row r="82" spans="1:14" x14ac:dyDescent="0.25">
      <c r="A82" s="16"/>
      <c r="B82" s="58"/>
      <c r="C82" s="58"/>
      <c r="D82" s="58"/>
      <c r="E82" s="106"/>
      <c r="F82" s="58">
        <v>42.9</v>
      </c>
      <c r="G82" s="58">
        <v>0.8</v>
      </c>
      <c r="H82" s="58">
        <v>43.2</v>
      </c>
      <c r="I82" s="7"/>
      <c r="J82" s="16"/>
      <c r="K82" s="58"/>
      <c r="L82" s="58">
        <v>42.855519548828184</v>
      </c>
      <c r="M82" s="2"/>
      <c r="N82" s="2"/>
    </row>
    <row r="83" spans="1:14" x14ac:dyDescent="0.25">
      <c r="A83" s="16"/>
      <c r="B83" s="58"/>
      <c r="C83" s="58"/>
      <c r="D83" s="58"/>
      <c r="E83" s="106"/>
      <c r="F83" s="58">
        <v>42.9</v>
      </c>
      <c r="G83" s="58">
        <v>0.1</v>
      </c>
      <c r="H83" s="58">
        <v>35.6</v>
      </c>
      <c r="I83" s="7"/>
      <c r="J83" s="16"/>
      <c r="K83" s="58"/>
      <c r="L83" s="58">
        <v>42.88519598744184</v>
      </c>
      <c r="M83" s="2"/>
      <c r="N83" s="2"/>
    </row>
    <row r="84" spans="1:14" x14ac:dyDescent="0.25">
      <c r="A84" s="17">
        <v>31352</v>
      </c>
      <c r="B84" s="58">
        <v>29.031904396447761</v>
      </c>
      <c r="C84" s="58">
        <v>-1.4880952380952281</v>
      </c>
      <c r="D84" s="58">
        <v>32.931726907630548</v>
      </c>
      <c r="E84" s="106"/>
      <c r="F84" s="58">
        <v>42.2</v>
      </c>
      <c r="G84" s="58">
        <v>-1.7</v>
      </c>
      <c r="H84" s="58">
        <v>30</v>
      </c>
      <c r="I84" s="7"/>
      <c r="J84" s="17">
        <v>31352</v>
      </c>
      <c r="K84" s="58">
        <v>29.031904396447761</v>
      </c>
      <c r="L84" s="58">
        <v>42.168287441336602</v>
      </c>
      <c r="M84" s="2"/>
      <c r="N84" s="2"/>
    </row>
    <row r="85" spans="1:14" x14ac:dyDescent="0.25">
      <c r="A85" s="17"/>
      <c r="B85" s="58"/>
      <c r="C85" s="58"/>
      <c r="D85" s="58"/>
      <c r="E85" s="106"/>
      <c r="F85" s="58">
        <v>39</v>
      </c>
      <c r="G85" s="58">
        <v>-7.6</v>
      </c>
      <c r="H85" s="58">
        <v>15</v>
      </c>
      <c r="I85" s="7"/>
      <c r="J85" s="17"/>
      <c r="K85" s="58"/>
      <c r="L85" s="58">
        <v>38.968612913356651</v>
      </c>
      <c r="M85" s="2"/>
      <c r="N85" s="2"/>
    </row>
    <row r="86" spans="1:14" x14ac:dyDescent="0.25">
      <c r="A86" s="17"/>
      <c r="B86" s="58"/>
      <c r="C86" s="58"/>
      <c r="D86" s="58"/>
      <c r="E86" s="106"/>
      <c r="F86" s="58">
        <v>41.1</v>
      </c>
      <c r="G86" s="58">
        <v>5.4</v>
      </c>
      <c r="H86" s="58">
        <v>19</v>
      </c>
      <c r="I86" s="7"/>
      <c r="J86" s="17"/>
      <c r="K86" s="58"/>
      <c r="L86" s="58">
        <v>41.065466226305233</v>
      </c>
      <c r="M86" s="2"/>
      <c r="N86" s="2"/>
    </row>
    <row r="87" spans="1:14" x14ac:dyDescent="0.25">
      <c r="A87" s="17">
        <v>31444</v>
      </c>
      <c r="B87" s="58">
        <v>28.417936629755509</v>
      </c>
      <c r="C87" s="58">
        <v>-2.1148036253776539</v>
      </c>
      <c r="D87" s="58">
        <v>7.284768211920535</v>
      </c>
      <c r="E87" s="106"/>
      <c r="F87" s="58">
        <v>42.4</v>
      </c>
      <c r="G87" s="58">
        <v>3.3</v>
      </c>
      <c r="H87" s="58">
        <v>25</v>
      </c>
      <c r="I87" s="7"/>
      <c r="J87" s="17">
        <v>31444</v>
      </c>
      <c r="K87" s="58">
        <v>28.417936629755509</v>
      </c>
      <c r="L87" s="58">
        <v>42.415304691789771</v>
      </c>
      <c r="M87" s="2"/>
      <c r="N87" s="2"/>
    </row>
    <row r="88" spans="1:14" x14ac:dyDescent="0.25">
      <c r="A88" s="17"/>
      <c r="B88" s="58"/>
      <c r="C88" s="58"/>
      <c r="D88" s="58"/>
      <c r="E88" s="106"/>
      <c r="F88" s="58">
        <v>44.1</v>
      </c>
      <c r="G88" s="58">
        <v>4</v>
      </c>
      <c r="H88" s="58">
        <v>20.5</v>
      </c>
      <c r="I88" s="7"/>
      <c r="J88" s="17"/>
      <c r="K88" s="58"/>
      <c r="L88" s="58">
        <v>44.128946797627087</v>
      </c>
      <c r="M88" s="2"/>
      <c r="N88" s="2"/>
    </row>
    <row r="89" spans="1:14" x14ac:dyDescent="0.25">
      <c r="A89" s="17"/>
      <c r="B89" s="58"/>
      <c r="C89" s="58"/>
      <c r="D89" s="58"/>
      <c r="E89" s="106"/>
      <c r="F89" s="58">
        <v>46.5</v>
      </c>
      <c r="G89" s="58">
        <v>5.3</v>
      </c>
      <c r="H89" s="58">
        <v>21.8</v>
      </c>
      <c r="I89" s="7"/>
      <c r="J89" s="17"/>
      <c r="K89" s="58"/>
      <c r="L89" s="58">
        <v>46.453945362726841</v>
      </c>
      <c r="M89" s="2"/>
      <c r="N89" s="2"/>
    </row>
    <row r="90" spans="1:14" x14ac:dyDescent="0.25">
      <c r="A90" s="17">
        <v>31533</v>
      </c>
      <c r="B90" s="58">
        <v>28.988049555969734</v>
      </c>
      <c r="C90" s="58">
        <v>2.0061728395061529</v>
      </c>
      <c r="D90" s="58">
        <v>-3.6443148688046816</v>
      </c>
      <c r="E90" s="106"/>
      <c r="F90" s="58">
        <v>39.5</v>
      </c>
      <c r="G90" s="58">
        <v>-15</v>
      </c>
      <c r="H90" s="58">
        <v>1.4</v>
      </c>
      <c r="I90" s="7"/>
      <c r="J90" s="17">
        <v>31533</v>
      </c>
      <c r="K90" s="58">
        <v>28.988049555969734</v>
      </c>
      <c r="L90" s="58">
        <v>39.467326120696832</v>
      </c>
      <c r="M90" s="2"/>
      <c r="N90" s="2"/>
    </row>
    <row r="91" spans="1:14" x14ac:dyDescent="0.25">
      <c r="A91" s="16"/>
      <c r="B91" s="58"/>
      <c r="C91" s="58"/>
      <c r="D91" s="58"/>
      <c r="E91" s="106"/>
      <c r="F91" s="58">
        <v>40.6</v>
      </c>
      <c r="G91" s="58">
        <v>3</v>
      </c>
      <c r="H91" s="58">
        <v>1.1000000000000001</v>
      </c>
      <c r="I91" s="7"/>
      <c r="J91" s="16"/>
      <c r="K91" s="58"/>
      <c r="L91" s="58">
        <v>40.634292718160367</v>
      </c>
      <c r="M91" s="2"/>
      <c r="N91" s="2"/>
    </row>
    <row r="92" spans="1:14" x14ac:dyDescent="0.25">
      <c r="A92" s="16"/>
      <c r="B92" s="58"/>
      <c r="C92" s="58"/>
      <c r="D92" s="58"/>
      <c r="E92" s="106"/>
      <c r="F92" s="58">
        <v>39.200000000000003</v>
      </c>
      <c r="G92" s="58">
        <v>-3.6</v>
      </c>
      <c r="H92" s="58">
        <v>-7.4</v>
      </c>
      <c r="I92" s="7"/>
      <c r="J92" s="16"/>
      <c r="K92" s="58"/>
      <c r="L92" s="58">
        <v>39.169118214406204</v>
      </c>
      <c r="M92" s="2"/>
      <c r="N92" s="2"/>
    </row>
    <row r="93" spans="1:14" x14ac:dyDescent="0.25">
      <c r="A93" s="17">
        <v>31625</v>
      </c>
      <c r="B93" s="58">
        <v>26.795307532068851</v>
      </c>
      <c r="C93" s="58">
        <v>-7.5642965204235884</v>
      </c>
      <c r="D93" s="58">
        <v>-9.0773809523809579</v>
      </c>
      <c r="E93" s="106"/>
      <c r="F93" s="58">
        <v>38.299999999999997</v>
      </c>
      <c r="G93" s="58">
        <v>-2.1</v>
      </c>
      <c r="H93" s="58">
        <v>-9.8000000000000007</v>
      </c>
      <c r="I93" s="7"/>
      <c r="J93" s="17">
        <v>31625</v>
      </c>
      <c r="K93" s="58">
        <v>26.795307532068851</v>
      </c>
      <c r="L93" s="58">
        <v>38.336336273775068</v>
      </c>
      <c r="M93" s="2"/>
      <c r="N93" s="2"/>
    </row>
    <row r="94" spans="1:14" x14ac:dyDescent="0.25">
      <c r="A94" s="17"/>
      <c r="B94" s="58"/>
      <c r="C94" s="58"/>
      <c r="D94" s="58"/>
      <c r="E94" s="106"/>
      <c r="F94" s="58">
        <v>42.4</v>
      </c>
      <c r="G94" s="58">
        <v>10.5</v>
      </c>
      <c r="H94" s="58">
        <v>-1.1000000000000001</v>
      </c>
      <c r="I94" s="7"/>
      <c r="J94" s="17"/>
      <c r="K94" s="58"/>
      <c r="L94" s="58">
        <v>42.377321216277913</v>
      </c>
      <c r="M94" s="2"/>
      <c r="N94" s="2"/>
    </row>
    <row r="95" spans="1:14" x14ac:dyDescent="0.25">
      <c r="A95" s="17"/>
      <c r="B95" s="58"/>
      <c r="C95" s="58"/>
      <c r="D95" s="58"/>
      <c r="E95" s="106"/>
      <c r="F95" s="58">
        <v>42.3</v>
      </c>
      <c r="G95" s="58">
        <v>-0.2</v>
      </c>
      <c r="H95" s="58">
        <v>-1.4</v>
      </c>
      <c r="I95" s="7"/>
      <c r="J95" s="17"/>
      <c r="K95" s="58"/>
      <c r="L95" s="58">
        <v>42.305399013747881</v>
      </c>
      <c r="M95" s="2"/>
      <c r="N95" s="2"/>
    </row>
    <row r="96" spans="1:14" x14ac:dyDescent="0.25">
      <c r="A96" s="17">
        <v>31717</v>
      </c>
      <c r="B96" s="58">
        <v>29.075759236925773</v>
      </c>
      <c r="C96" s="58">
        <v>8.5106382978723367</v>
      </c>
      <c r="D96" s="58">
        <v>0.15105740181266944</v>
      </c>
      <c r="E96" s="106"/>
      <c r="F96" s="58">
        <v>44.3</v>
      </c>
      <c r="G96" s="58">
        <v>4.5999999999999996</v>
      </c>
      <c r="H96" s="58">
        <v>5</v>
      </c>
      <c r="I96" s="7"/>
      <c r="J96" s="17">
        <v>31717</v>
      </c>
      <c r="K96" s="58">
        <v>29.075759236925773</v>
      </c>
      <c r="L96" s="58">
        <v>44.26872402936246</v>
      </c>
      <c r="M96" s="2"/>
      <c r="N96" s="2"/>
    </row>
    <row r="97" spans="1:14" x14ac:dyDescent="0.25">
      <c r="A97" s="16"/>
      <c r="B97" s="58"/>
      <c r="C97" s="58"/>
      <c r="D97" s="58"/>
      <c r="E97" s="106"/>
      <c r="F97" s="58">
        <v>44.1</v>
      </c>
      <c r="G97" s="58">
        <v>-0.3</v>
      </c>
      <c r="H97" s="58">
        <v>13.3</v>
      </c>
      <c r="I97" s="7"/>
      <c r="J97" s="16"/>
      <c r="K97" s="58"/>
      <c r="L97" s="58">
        <v>44.140733138472534</v>
      </c>
      <c r="M97" s="2"/>
      <c r="N97" s="2"/>
    </row>
    <row r="98" spans="1:14" x14ac:dyDescent="0.25">
      <c r="A98" s="16"/>
      <c r="B98" s="58"/>
      <c r="C98" s="58"/>
      <c r="D98" s="58"/>
      <c r="E98" s="106"/>
      <c r="F98" s="58">
        <v>43.9</v>
      </c>
      <c r="G98" s="58">
        <v>-0.5</v>
      </c>
      <c r="H98" s="58">
        <v>6.9</v>
      </c>
      <c r="I98" s="7"/>
      <c r="J98" s="16"/>
      <c r="K98" s="58"/>
      <c r="L98" s="58">
        <v>43.904870096569852</v>
      </c>
      <c r="M98" s="2"/>
      <c r="N98" s="2"/>
    </row>
    <row r="99" spans="1:14" x14ac:dyDescent="0.25">
      <c r="A99" s="17">
        <v>31809</v>
      </c>
      <c r="B99" s="58">
        <v>30.479114132222346</v>
      </c>
      <c r="C99" s="58">
        <v>4.8265460030166079</v>
      </c>
      <c r="D99" s="58">
        <v>7.2530864197530933</v>
      </c>
      <c r="E99" s="106"/>
      <c r="F99" s="58">
        <v>45.9</v>
      </c>
      <c r="G99" s="58">
        <v>4.5</v>
      </c>
      <c r="H99" s="58">
        <v>8.1</v>
      </c>
      <c r="I99" s="7"/>
      <c r="J99" s="17">
        <v>31809</v>
      </c>
      <c r="K99" s="58">
        <v>30.479114132222346</v>
      </c>
      <c r="L99" s="58">
        <v>45.860654486301158</v>
      </c>
      <c r="M99" s="2"/>
      <c r="N99" s="2"/>
    </row>
    <row r="100" spans="1:14" x14ac:dyDescent="0.25">
      <c r="A100" s="17"/>
      <c r="B100" s="58"/>
      <c r="C100" s="58"/>
      <c r="D100" s="58"/>
      <c r="E100" s="106"/>
      <c r="F100" s="58">
        <v>44.5</v>
      </c>
      <c r="G100" s="58">
        <v>-3</v>
      </c>
      <c r="H100" s="58">
        <v>0.8</v>
      </c>
      <c r="I100" s="7"/>
      <c r="J100" s="17"/>
      <c r="K100" s="58"/>
      <c r="L100" s="58">
        <v>44.498987369661862</v>
      </c>
      <c r="M100" s="2"/>
      <c r="N100" s="2"/>
    </row>
    <row r="101" spans="1:14" x14ac:dyDescent="0.25">
      <c r="A101" s="17"/>
      <c r="B101" s="58"/>
      <c r="C101" s="58"/>
      <c r="D101" s="58"/>
      <c r="E101" s="106"/>
      <c r="F101" s="58">
        <v>43.2</v>
      </c>
      <c r="G101" s="58">
        <v>-2.9</v>
      </c>
      <c r="H101" s="58">
        <v>-7</v>
      </c>
      <c r="I101" s="7"/>
      <c r="J101" s="17"/>
      <c r="K101" s="58"/>
      <c r="L101" s="58">
        <v>43.212113011976811</v>
      </c>
      <c r="M101" s="2"/>
      <c r="N101" s="2"/>
    </row>
    <row r="102" spans="1:14" x14ac:dyDescent="0.25">
      <c r="A102" s="17">
        <v>31898</v>
      </c>
      <c r="B102" s="58">
        <v>29.338888279793885</v>
      </c>
      <c r="C102" s="58">
        <v>-3.7410071942446019</v>
      </c>
      <c r="D102" s="58">
        <v>1.210287443267805</v>
      </c>
      <c r="E102" s="106"/>
      <c r="F102" s="58">
        <v>43.8</v>
      </c>
      <c r="G102" s="58">
        <v>1.4</v>
      </c>
      <c r="H102" s="58">
        <v>11</v>
      </c>
      <c r="I102" s="7"/>
      <c r="J102" s="17">
        <v>31898</v>
      </c>
      <c r="K102" s="58">
        <v>29.338888279793885</v>
      </c>
      <c r="L102" s="58">
        <v>43.822607979003067</v>
      </c>
      <c r="M102" s="2"/>
      <c r="N102" s="2"/>
    </row>
    <row r="103" spans="1:14" x14ac:dyDescent="0.25">
      <c r="A103" s="17"/>
      <c r="B103" s="58"/>
      <c r="C103" s="58"/>
      <c r="D103" s="58"/>
      <c r="E103" s="106"/>
      <c r="F103" s="58">
        <v>43.6</v>
      </c>
      <c r="G103" s="58">
        <v>-0.4</v>
      </c>
      <c r="H103" s="58">
        <v>7.4</v>
      </c>
      <c r="I103" s="7"/>
      <c r="J103" s="17"/>
      <c r="K103" s="58"/>
      <c r="L103" s="58">
        <v>43.646831277927546</v>
      </c>
      <c r="M103" s="2"/>
      <c r="N103" s="2"/>
    </row>
    <row r="104" spans="1:14" x14ac:dyDescent="0.25">
      <c r="A104" s="17"/>
      <c r="B104" s="58"/>
      <c r="C104" s="58"/>
      <c r="D104" s="58"/>
      <c r="E104" s="106"/>
      <c r="F104" s="58">
        <v>44.2</v>
      </c>
      <c r="G104" s="58">
        <v>1.3</v>
      </c>
      <c r="H104" s="58">
        <v>12.9</v>
      </c>
      <c r="I104" s="7"/>
      <c r="J104" s="17"/>
      <c r="K104" s="58"/>
      <c r="L104" s="58">
        <v>44.228159909960809</v>
      </c>
      <c r="M104" s="2"/>
      <c r="N104" s="2"/>
    </row>
    <row r="105" spans="1:14" x14ac:dyDescent="0.25">
      <c r="A105" s="17">
        <v>31990</v>
      </c>
      <c r="B105" s="58">
        <v>30.742243175090444</v>
      </c>
      <c r="C105" s="58">
        <v>4.7832585949177551</v>
      </c>
      <c r="D105" s="58">
        <v>14.729950900163647</v>
      </c>
      <c r="E105" s="106"/>
      <c r="F105" s="58">
        <v>46.1</v>
      </c>
      <c r="G105" s="58">
        <v>4.3</v>
      </c>
      <c r="H105" s="58">
        <v>20.3</v>
      </c>
      <c r="I105" s="7"/>
      <c r="J105" s="17">
        <v>31990</v>
      </c>
      <c r="K105" s="58">
        <v>30.742243175090444</v>
      </c>
      <c r="L105" s="58">
        <v>46.121623948688907</v>
      </c>
      <c r="M105" s="2"/>
      <c r="N105" s="2"/>
    </row>
    <row r="106" spans="1:14" x14ac:dyDescent="0.25">
      <c r="A106" s="16"/>
      <c r="B106" s="58"/>
      <c r="C106" s="58"/>
      <c r="D106" s="58"/>
      <c r="E106" s="106"/>
      <c r="F106" s="58">
        <v>47.8</v>
      </c>
      <c r="G106" s="58">
        <v>3.6</v>
      </c>
      <c r="H106" s="58">
        <v>12.7</v>
      </c>
      <c r="I106" s="7"/>
      <c r="J106" s="16"/>
      <c r="K106" s="58"/>
      <c r="L106" s="58">
        <v>47.768028078425964</v>
      </c>
      <c r="M106" s="2"/>
      <c r="N106" s="2"/>
    </row>
    <row r="107" spans="1:14" x14ac:dyDescent="0.25">
      <c r="A107" s="16"/>
      <c r="B107" s="58"/>
      <c r="C107" s="58"/>
      <c r="D107" s="58"/>
      <c r="E107" s="106"/>
      <c r="F107" s="58">
        <v>48.9</v>
      </c>
      <c r="G107" s="58">
        <v>2.4</v>
      </c>
      <c r="H107" s="58">
        <v>15.7</v>
      </c>
      <c r="I107" s="7"/>
      <c r="J107" s="16"/>
      <c r="K107" s="58"/>
      <c r="L107" s="58">
        <v>48.931325905209874</v>
      </c>
      <c r="M107" s="2"/>
      <c r="N107" s="2"/>
    </row>
    <row r="108" spans="1:14" x14ac:dyDescent="0.25">
      <c r="A108" s="17">
        <v>32082</v>
      </c>
      <c r="B108" s="58">
        <v>29.338888279793885</v>
      </c>
      <c r="C108" s="58">
        <v>-4.5649072753209401</v>
      </c>
      <c r="D108" s="58">
        <v>0.90497737556562929</v>
      </c>
      <c r="E108" s="106"/>
      <c r="F108" s="58">
        <v>47.4</v>
      </c>
      <c r="G108" s="58">
        <v>-3.2</v>
      </c>
      <c r="H108" s="58">
        <v>7</v>
      </c>
      <c r="I108" s="7"/>
      <c r="J108" s="17">
        <v>32082</v>
      </c>
      <c r="K108" s="58">
        <v>29.338888279793885</v>
      </c>
      <c r="L108" s="58">
        <v>47.379309796012848</v>
      </c>
      <c r="M108" s="2"/>
      <c r="N108" s="2"/>
    </row>
    <row r="109" spans="1:14" x14ac:dyDescent="0.25">
      <c r="A109" s="16"/>
      <c r="B109" s="58"/>
      <c r="C109" s="58"/>
      <c r="D109" s="58"/>
      <c r="E109" s="106"/>
      <c r="F109" s="58">
        <v>48.2</v>
      </c>
      <c r="G109" s="58">
        <v>1.6</v>
      </c>
      <c r="H109" s="58">
        <v>9.1</v>
      </c>
      <c r="I109" s="7"/>
      <c r="J109" s="16"/>
      <c r="K109" s="58"/>
      <c r="L109" s="58">
        <v>48.153571748233801</v>
      </c>
      <c r="M109" s="2"/>
      <c r="N109" s="2"/>
    </row>
    <row r="110" spans="1:14" x14ac:dyDescent="0.25">
      <c r="A110" s="16"/>
      <c r="B110" s="58"/>
      <c r="C110" s="58"/>
      <c r="D110" s="58"/>
      <c r="E110" s="106"/>
      <c r="F110" s="58">
        <v>43</v>
      </c>
      <c r="G110" s="58">
        <v>-10.7</v>
      </c>
      <c r="H110" s="58">
        <v>-2</v>
      </c>
      <c r="I110" s="7"/>
      <c r="J110" s="16"/>
      <c r="K110" s="58"/>
      <c r="L110" s="58">
        <v>43.009916018156808</v>
      </c>
      <c r="M110" s="2"/>
      <c r="N110" s="2"/>
    </row>
    <row r="111" spans="1:14" x14ac:dyDescent="0.25">
      <c r="A111" s="17">
        <v>32174</v>
      </c>
      <c r="B111" s="58">
        <v>30.78609801556847</v>
      </c>
      <c r="C111" s="58">
        <v>4.9327354260089651</v>
      </c>
      <c r="D111" s="58">
        <v>1.0071942446043156</v>
      </c>
      <c r="E111" s="106"/>
      <c r="F111" s="58">
        <v>50.5</v>
      </c>
      <c r="G111" s="58">
        <v>17.5</v>
      </c>
      <c r="H111" s="58">
        <v>10.199999999999999</v>
      </c>
      <c r="I111" s="7"/>
      <c r="J111" s="17">
        <v>32174</v>
      </c>
      <c r="K111" s="58">
        <v>30.78609801556847</v>
      </c>
      <c r="L111" s="58">
        <v>50.542468434087517</v>
      </c>
      <c r="M111" s="2"/>
      <c r="N111" s="2"/>
    </row>
    <row r="112" spans="1:14" x14ac:dyDescent="0.25">
      <c r="A112" s="17"/>
      <c r="B112" s="58"/>
      <c r="C112" s="58"/>
      <c r="D112" s="58"/>
      <c r="E112" s="106"/>
      <c r="F112" s="58">
        <v>49.6</v>
      </c>
      <c r="G112" s="58">
        <v>-1.9</v>
      </c>
      <c r="H112" s="58">
        <v>11.5</v>
      </c>
      <c r="I112" s="7"/>
      <c r="J112" s="17"/>
      <c r="K112" s="58"/>
      <c r="L112" s="58">
        <v>49.596184205708134</v>
      </c>
      <c r="M112" s="2"/>
      <c r="N112" s="2"/>
    </row>
    <row r="113" spans="1:14" x14ac:dyDescent="0.25">
      <c r="A113" s="17"/>
      <c r="B113" s="58"/>
      <c r="C113" s="58"/>
      <c r="D113" s="58"/>
      <c r="E113" s="106"/>
      <c r="F113" s="58">
        <v>51</v>
      </c>
      <c r="G113" s="58">
        <v>2.9</v>
      </c>
      <c r="H113" s="58">
        <v>18.100000000000001</v>
      </c>
      <c r="I113" s="7"/>
      <c r="J113" s="17"/>
      <c r="K113" s="58"/>
      <c r="L113" s="58">
        <v>51.024031322935997</v>
      </c>
      <c r="M113" s="2"/>
      <c r="N113" s="2"/>
    </row>
    <row r="114" spans="1:14" x14ac:dyDescent="0.25">
      <c r="A114" s="17">
        <v>32264</v>
      </c>
      <c r="B114" s="58">
        <v>32.628001315645214</v>
      </c>
      <c r="C114" s="58">
        <v>5.9829059829059767</v>
      </c>
      <c r="D114" s="58">
        <v>11.210762331838554</v>
      </c>
      <c r="E114" s="106"/>
      <c r="F114" s="58">
        <v>52.7</v>
      </c>
      <c r="G114" s="58">
        <v>3.3</v>
      </c>
      <c r="H114" s="58">
        <v>20.3</v>
      </c>
      <c r="I114" s="7"/>
      <c r="J114" s="17">
        <v>32264</v>
      </c>
      <c r="K114" s="58">
        <v>32.628001315645214</v>
      </c>
      <c r="L114" s="58">
        <v>52.721243207217704</v>
      </c>
      <c r="M114" s="2"/>
      <c r="N114" s="2"/>
    </row>
    <row r="115" spans="1:14" x14ac:dyDescent="0.25">
      <c r="A115" s="17"/>
      <c r="B115" s="58"/>
      <c r="C115" s="58"/>
      <c r="D115" s="58"/>
      <c r="E115" s="106"/>
      <c r="F115" s="58">
        <v>54.7</v>
      </c>
      <c r="G115" s="58">
        <v>3.7</v>
      </c>
      <c r="H115" s="58">
        <v>25.3</v>
      </c>
      <c r="I115" s="7"/>
      <c r="J115" s="17"/>
      <c r="K115" s="58"/>
      <c r="L115" s="58">
        <v>54.692180084452318</v>
      </c>
      <c r="M115" s="2"/>
      <c r="N115" s="2"/>
    </row>
    <row r="116" spans="1:14" x14ac:dyDescent="0.25">
      <c r="A116" s="17"/>
      <c r="B116" s="58"/>
      <c r="C116" s="58"/>
      <c r="D116" s="58"/>
      <c r="E116" s="106"/>
      <c r="F116" s="58">
        <v>56.8</v>
      </c>
      <c r="G116" s="58">
        <v>3.9</v>
      </c>
      <c r="H116" s="58">
        <v>28.5</v>
      </c>
      <c r="I116" s="7"/>
      <c r="J116" s="17"/>
      <c r="K116" s="58"/>
      <c r="L116" s="58">
        <v>56.826301666574928</v>
      </c>
      <c r="M116" s="2"/>
      <c r="N116" s="2"/>
    </row>
    <row r="117" spans="1:14" x14ac:dyDescent="0.25">
      <c r="A117" s="17">
        <v>32356</v>
      </c>
      <c r="B117" s="58">
        <v>35.434711106238346</v>
      </c>
      <c r="C117" s="58">
        <v>8.6021505376343939</v>
      </c>
      <c r="D117" s="58">
        <v>15.263908701854504</v>
      </c>
      <c r="E117" s="106"/>
      <c r="F117" s="58">
        <v>57.8</v>
      </c>
      <c r="G117" s="58">
        <v>1.7</v>
      </c>
      <c r="H117" s="58">
        <v>25.4</v>
      </c>
      <c r="I117" s="7"/>
      <c r="J117" s="17">
        <v>32356</v>
      </c>
      <c r="K117" s="58">
        <v>35.434711106238346</v>
      </c>
      <c r="L117" s="58">
        <v>57.814170539257695</v>
      </c>
      <c r="M117" s="2"/>
      <c r="N117" s="2"/>
    </row>
    <row r="118" spans="1:14" x14ac:dyDescent="0.25">
      <c r="A118" s="16"/>
      <c r="B118" s="58"/>
      <c r="C118" s="58"/>
      <c r="D118" s="58"/>
      <c r="E118" s="106"/>
      <c r="F118" s="58">
        <v>57.8</v>
      </c>
      <c r="G118" s="58">
        <v>-0.1</v>
      </c>
      <c r="H118" s="58">
        <v>20.9</v>
      </c>
      <c r="I118" s="7"/>
      <c r="J118" s="16"/>
      <c r="K118" s="58"/>
      <c r="L118" s="58">
        <v>57.76647561212873</v>
      </c>
      <c r="M118" s="2"/>
      <c r="N118" s="2"/>
    </row>
    <row r="119" spans="1:14" x14ac:dyDescent="0.25">
      <c r="A119" s="16"/>
      <c r="B119" s="58"/>
      <c r="C119" s="58"/>
      <c r="D119" s="58"/>
      <c r="E119" s="106"/>
      <c r="F119" s="58">
        <v>59.9</v>
      </c>
      <c r="G119" s="58">
        <v>3.8</v>
      </c>
      <c r="H119" s="58">
        <v>22.5</v>
      </c>
      <c r="I119" s="7"/>
      <c r="J119" s="16"/>
      <c r="K119" s="58"/>
      <c r="L119" s="58">
        <v>59.94307709813198</v>
      </c>
      <c r="M119" s="2"/>
      <c r="N119" s="2"/>
    </row>
    <row r="120" spans="1:14" x14ac:dyDescent="0.25">
      <c r="A120" s="17">
        <v>32448</v>
      </c>
      <c r="B120" s="58">
        <v>37.32046924679311</v>
      </c>
      <c r="C120" s="58">
        <v>5.3217821782178216</v>
      </c>
      <c r="D120" s="58">
        <v>27.20478325859489</v>
      </c>
      <c r="E120" s="106"/>
      <c r="F120" s="58">
        <v>61.3</v>
      </c>
      <c r="G120" s="58">
        <v>2.2999999999999998</v>
      </c>
      <c r="H120" s="58">
        <v>29.5</v>
      </c>
      <c r="I120" s="7"/>
      <c r="J120" s="17">
        <v>32448</v>
      </c>
      <c r="K120" s="58">
        <v>37.32046924679311</v>
      </c>
      <c r="L120" s="58">
        <v>61.333279975654719</v>
      </c>
      <c r="M120" s="2"/>
      <c r="N120" s="2"/>
    </row>
    <row r="121" spans="1:14" x14ac:dyDescent="0.25">
      <c r="A121" s="16"/>
      <c r="B121" s="58"/>
      <c r="C121" s="58"/>
      <c r="D121" s="58"/>
      <c r="E121" s="106"/>
      <c r="F121" s="58">
        <v>59.8</v>
      </c>
      <c r="G121" s="58">
        <v>-2.4</v>
      </c>
      <c r="H121" s="58">
        <v>24.3</v>
      </c>
      <c r="I121" s="7"/>
      <c r="J121" s="16"/>
      <c r="K121" s="58"/>
      <c r="L121" s="58">
        <v>59.837007212991253</v>
      </c>
      <c r="M121" s="2"/>
      <c r="N121" s="2"/>
    </row>
    <row r="122" spans="1:14" x14ac:dyDescent="0.25">
      <c r="A122" s="16"/>
      <c r="B122" s="58"/>
      <c r="C122" s="58"/>
      <c r="D122" s="58"/>
      <c r="E122" s="106"/>
      <c r="F122" s="58">
        <v>62.5</v>
      </c>
      <c r="G122" s="58">
        <v>4.4000000000000004</v>
      </c>
      <c r="H122" s="58">
        <v>45.2</v>
      </c>
      <c r="I122" s="7"/>
      <c r="J122" s="16"/>
      <c r="K122" s="58"/>
      <c r="L122" s="58">
        <v>62.456553086160262</v>
      </c>
      <c r="M122" s="2"/>
      <c r="N122" s="2"/>
    </row>
    <row r="123" spans="1:14" x14ac:dyDescent="0.25">
      <c r="A123" s="17">
        <v>32540</v>
      </c>
      <c r="B123" s="58">
        <v>37.14504988488104</v>
      </c>
      <c r="C123" s="58">
        <v>-0.47003525264394513</v>
      </c>
      <c r="D123" s="58">
        <v>20.655270655270634</v>
      </c>
      <c r="E123" s="106"/>
      <c r="F123" s="58">
        <v>61.8</v>
      </c>
      <c r="G123" s="58">
        <v>-1</v>
      </c>
      <c r="H123" s="58">
        <v>22.4</v>
      </c>
      <c r="I123" s="7"/>
      <c r="J123" s="17">
        <v>32540</v>
      </c>
      <c r="K123" s="58">
        <v>37.14504988488104</v>
      </c>
      <c r="L123" s="58">
        <v>61.844301633789087</v>
      </c>
      <c r="M123" s="2"/>
      <c r="N123" s="2"/>
    </row>
    <row r="124" spans="1:14" x14ac:dyDescent="0.25">
      <c r="A124" s="17"/>
      <c r="B124" s="58"/>
      <c r="C124" s="58"/>
      <c r="D124" s="58"/>
      <c r="E124" s="106"/>
      <c r="F124" s="58">
        <v>64.8</v>
      </c>
      <c r="G124" s="58">
        <v>4.8</v>
      </c>
      <c r="H124" s="58">
        <v>30.6</v>
      </c>
      <c r="I124" s="7"/>
      <c r="J124" s="17"/>
      <c r="K124" s="58"/>
      <c r="L124" s="58">
        <v>64.783132877096506</v>
      </c>
      <c r="M124" s="2"/>
      <c r="N124" s="2"/>
    </row>
    <row r="125" spans="1:14" x14ac:dyDescent="0.25">
      <c r="A125" s="17"/>
      <c r="B125" s="58"/>
      <c r="C125" s="58"/>
      <c r="D125" s="58"/>
      <c r="E125" s="106"/>
      <c r="F125" s="58">
        <v>66.900000000000006</v>
      </c>
      <c r="G125" s="58">
        <v>3.2</v>
      </c>
      <c r="H125" s="58">
        <v>31</v>
      </c>
      <c r="I125" s="7"/>
      <c r="J125" s="17"/>
      <c r="K125" s="58"/>
      <c r="L125" s="58">
        <v>66.863407318821572</v>
      </c>
      <c r="M125" s="2"/>
      <c r="N125" s="2"/>
    </row>
    <row r="126" spans="1:14" x14ac:dyDescent="0.25">
      <c r="A126" s="17">
        <v>32629</v>
      </c>
      <c r="B126" s="58">
        <v>41.091985527902644</v>
      </c>
      <c r="C126" s="58">
        <v>10.625737898465186</v>
      </c>
      <c r="D126" s="58">
        <v>25.940860215053767</v>
      </c>
      <c r="E126" s="106"/>
      <c r="F126" s="58">
        <v>62.7</v>
      </c>
      <c r="G126" s="58">
        <v>-6.2</v>
      </c>
      <c r="H126" s="58">
        <v>18.899999999999999</v>
      </c>
      <c r="I126" s="7"/>
      <c r="J126" s="17">
        <v>32629</v>
      </c>
      <c r="K126" s="58">
        <v>41.091985527902644</v>
      </c>
      <c r="L126" s="58">
        <v>62.685770542724647</v>
      </c>
      <c r="M126" s="2"/>
      <c r="N126" s="2"/>
    </row>
    <row r="127" spans="1:14" x14ac:dyDescent="0.25">
      <c r="A127" s="17"/>
      <c r="B127" s="58"/>
      <c r="C127" s="58"/>
      <c r="D127" s="58"/>
      <c r="E127" s="106"/>
      <c r="F127" s="58">
        <v>59.3</v>
      </c>
      <c r="G127" s="58">
        <v>-5.5</v>
      </c>
      <c r="H127" s="58">
        <v>8.4</v>
      </c>
      <c r="I127" s="7"/>
      <c r="J127" s="17"/>
      <c r="K127" s="58"/>
      <c r="L127" s="58">
        <v>59.269357538702671</v>
      </c>
      <c r="M127" s="2"/>
      <c r="N127" s="2"/>
    </row>
    <row r="128" spans="1:14" x14ac:dyDescent="0.25">
      <c r="A128" s="17"/>
      <c r="B128" s="58"/>
      <c r="C128" s="58"/>
      <c r="D128" s="58"/>
      <c r="E128" s="106"/>
      <c r="F128" s="58">
        <v>58.2</v>
      </c>
      <c r="G128" s="58">
        <v>-1.8</v>
      </c>
      <c r="H128" s="58">
        <v>2.4</v>
      </c>
      <c r="I128" s="7"/>
      <c r="J128" s="17"/>
      <c r="K128" s="58"/>
      <c r="L128" s="58">
        <v>58.190356899723859</v>
      </c>
      <c r="M128" s="2"/>
      <c r="N128" s="2"/>
    </row>
    <row r="129" spans="1:14" x14ac:dyDescent="0.25">
      <c r="A129" s="17">
        <v>32721</v>
      </c>
      <c r="B129" s="58">
        <v>33.592807806161602</v>
      </c>
      <c r="C129" s="58">
        <v>-18.249733191035229</v>
      </c>
      <c r="D129" s="58">
        <v>-5.1980198019801938</v>
      </c>
      <c r="E129" s="106"/>
      <c r="F129" s="58">
        <v>56.1</v>
      </c>
      <c r="G129" s="58">
        <v>-3.5</v>
      </c>
      <c r="H129" s="58">
        <v>-2.9</v>
      </c>
      <c r="I129" s="7"/>
      <c r="J129" s="17">
        <v>32721</v>
      </c>
      <c r="K129" s="58">
        <v>33.592807806161602</v>
      </c>
      <c r="L129" s="58">
        <v>56.124651515856741</v>
      </c>
      <c r="M129" s="2"/>
      <c r="N129" s="2"/>
    </row>
    <row r="130" spans="1:14" x14ac:dyDescent="0.25">
      <c r="A130" s="16"/>
      <c r="B130" s="58"/>
      <c r="C130" s="58"/>
      <c r="D130" s="58"/>
      <c r="E130" s="106"/>
      <c r="F130" s="58">
        <v>54.7</v>
      </c>
      <c r="G130" s="58">
        <v>-2.6</v>
      </c>
      <c r="H130" s="58">
        <v>-5.3</v>
      </c>
      <c r="I130" s="7"/>
      <c r="J130" s="16"/>
      <c r="K130" s="58"/>
      <c r="L130" s="58">
        <v>54.688163879633862</v>
      </c>
      <c r="M130" s="2"/>
      <c r="N130" s="2"/>
    </row>
    <row r="131" spans="1:14" x14ac:dyDescent="0.25">
      <c r="A131" s="16"/>
      <c r="B131" s="58"/>
      <c r="C131" s="58"/>
      <c r="D131" s="58"/>
      <c r="E131" s="106"/>
      <c r="F131" s="58">
        <v>52.4</v>
      </c>
      <c r="G131" s="58">
        <v>-4.2</v>
      </c>
      <c r="H131" s="58">
        <v>-12.6</v>
      </c>
      <c r="I131" s="7"/>
      <c r="J131" s="16"/>
      <c r="K131" s="58"/>
      <c r="L131" s="58">
        <v>52.391156191026361</v>
      </c>
      <c r="M131" s="2"/>
      <c r="N131" s="2"/>
    </row>
    <row r="132" spans="1:14" x14ac:dyDescent="0.25">
      <c r="A132" s="17">
        <v>32813</v>
      </c>
      <c r="B132" s="58">
        <v>34.733033658590067</v>
      </c>
      <c r="C132" s="58">
        <v>3.3942558746736387</v>
      </c>
      <c r="D132" s="58">
        <v>-6.9330199764982252</v>
      </c>
      <c r="E132" s="106"/>
      <c r="F132" s="58">
        <v>50.6</v>
      </c>
      <c r="G132" s="58">
        <v>-3.4</v>
      </c>
      <c r="H132" s="58">
        <v>-17.5</v>
      </c>
      <c r="I132" s="7"/>
      <c r="J132" s="17">
        <v>32813</v>
      </c>
      <c r="K132" s="58">
        <v>34.733033658590067</v>
      </c>
      <c r="L132" s="58">
        <v>50.616067957443263</v>
      </c>
      <c r="M132" s="2"/>
      <c r="N132" s="2"/>
    </row>
    <row r="133" spans="1:14" x14ac:dyDescent="0.25">
      <c r="A133" s="16"/>
      <c r="B133" s="58"/>
      <c r="C133" s="58"/>
      <c r="D133" s="58"/>
      <c r="E133" s="106"/>
      <c r="F133" s="58">
        <v>49.3</v>
      </c>
      <c r="G133" s="58">
        <v>-2.6</v>
      </c>
      <c r="H133" s="58">
        <v>-17.600000000000001</v>
      </c>
      <c r="I133" s="7"/>
      <c r="J133" s="16"/>
      <c r="K133" s="58"/>
      <c r="L133" s="58">
        <v>49.321978726724225</v>
      </c>
      <c r="M133" s="2"/>
      <c r="N133" s="2"/>
    </row>
    <row r="134" spans="1:14" x14ac:dyDescent="0.25">
      <c r="A134" s="16"/>
      <c r="B134" s="58"/>
      <c r="C134" s="58"/>
      <c r="D134" s="58"/>
      <c r="E134" s="106"/>
      <c r="F134" s="58">
        <v>47.2</v>
      </c>
      <c r="G134" s="58">
        <v>-4.2</v>
      </c>
      <c r="H134" s="58">
        <v>-24.4</v>
      </c>
      <c r="I134" s="7"/>
      <c r="J134" s="16"/>
      <c r="K134" s="58"/>
      <c r="L134" s="58">
        <v>47.225798674124221</v>
      </c>
      <c r="M134" s="2"/>
      <c r="N134" s="2"/>
    </row>
    <row r="135" spans="1:14" x14ac:dyDescent="0.25">
      <c r="A135" s="17">
        <v>32905</v>
      </c>
      <c r="B135" s="58">
        <v>31.531630303694776</v>
      </c>
      <c r="C135" s="58">
        <v>-9.217171717171702</v>
      </c>
      <c r="D135" s="58">
        <v>-15.112160566705999</v>
      </c>
      <c r="E135" s="106"/>
      <c r="F135" s="58">
        <v>43.8</v>
      </c>
      <c r="G135" s="58">
        <v>-7.2</v>
      </c>
      <c r="H135" s="58">
        <v>-29.1</v>
      </c>
      <c r="I135" s="7"/>
      <c r="J135" s="17">
        <v>32905</v>
      </c>
      <c r="K135" s="58">
        <v>31.531630303694776</v>
      </c>
      <c r="L135" s="58">
        <v>43.836764270005936</v>
      </c>
      <c r="M135" s="2"/>
      <c r="N135" s="2"/>
    </row>
    <row r="136" spans="1:14" x14ac:dyDescent="0.25">
      <c r="A136" s="17"/>
      <c r="B136" s="58"/>
      <c r="C136" s="58"/>
      <c r="D136" s="58"/>
      <c r="E136" s="106"/>
      <c r="F136" s="58">
        <v>41.5</v>
      </c>
      <c r="G136" s="58">
        <v>-5.4</v>
      </c>
      <c r="H136" s="58">
        <v>-36</v>
      </c>
      <c r="I136" s="7"/>
      <c r="J136" s="17"/>
      <c r="K136" s="58"/>
      <c r="L136" s="58">
        <v>41.460122267961026</v>
      </c>
      <c r="M136" s="2"/>
      <c r="N136" s="2"/>
    </row>
    <row r="137" spans="1:14" x14ac:dyDescent="0.25">
      <c r="A137" s="17"/>
      <c r="B137" s="58"/>
      <c r="C137" s="58"/>
      <c r="D137" s="58"/>
      <c r="E137" s="106"/>
      <c r="F137" s="58">
        <v>38.299999999999997</v>
      </c>
      <c r="G137" s="58">
        <v>-7.6</v>
      </c>
      <c r="H137" s="58">
        <v>-42.7</v>
      </c>
      <c r="I137" s="7"/>
      <c r="J137" s="17"/>
      <c r="K137" s="58"/>
      <c r="L137" s="58">
        <v>38.327952040092917</v>
      </c>
      <c r="M137" s="2"/>
      <c r="N137" s="2"/>
    </row>
    <row r="138" spans="1:14" x14ac:dyDescent="0.25">
      <c r="A138" s="17">
        <v>32994</v>
      </c>
      <c r="B138" s="58">
        <v>28.067097905931366</v>
      </c>
      <c r="C138" s="58">
        <v>-10.987482614742717</v>
      </c>
      <c r="D138" s="58">
        <v>-31.696905016008543</v>
      </c>
      <c r="E138" s="106"/>
      <c r="F138" s="58">
        <v>38.1</v>
      </c>
      <c r="G138" s="58">
        <v>-0.7</v>
      </c>
      <c r="H138" s="58">
        <v>-39.299999999999997</v>
      </c>
      <c r="I138" s="7"/>
      <c r="J138" s="17">
        <v>32994</v>
      </c>
      <c r="K138" s="58">
        <v>28.067097905931366</v>
      </c>
      <c r="L138" s="58">
        <v>38.068585904757931</v>
      </c>
      <c r="M138" s="2"/>
      <c r="N138" s="2"/>
    </row>
    <row r="139" spans="1:14" x14ac:dyDescent="0.25">
      <c r="A139" s="17"/>
      <c r="B139" s="58"/>
      <c r="C139" s="58"/>
      <c r="D139" s="58"/>
      <c r="E139" s="106"/>
      <c r="F139" s="58">
        <v>34.799999999999997</v>
      </c>
      <c r="G139" s="58">
        <v>-8.6999999999999993</v>
      </c>
      <c r="H139" s="58">
        <v>-41.3</v>
      </c>
      <c r="I139" s="7"/>
      <c r="J139" s="17"/>
      <c r="K139" s="58"/>
      <c r="L139" s="58">
        <v>34.766480559322837</v>
      </c>
      <c r="M139" s="2"/>
      <c r="N139" s="2"/>
    </row>
    <row r="140" spans="1:14" x14ac:dyDescent="0.25">
      <c r="A140" s="17"/>
      <c r="B140" s="58"/>
      <c r="C140" s="58"/>
      <c r="D140" s="58"/>
      <c r="E140" s="106"/>
      <c r="F140" s="58">
        <v>32.799999999999997</v>
      </c>
      <c r="G140" s="58">
        <v>-5.6</v>
      </c>
      <c r="H140" s="58">
        <v>-43.6</v>
      </c>
      <c r="I140" s="7"/>
      <c r="J140" s="17"/>
      <c r="K140" s="58"/>
      <c r="L140" s="58">
        <v>32.813238947579471</v>
      </c>
      <c r="M140" s="2"/>
      <c r="N140" s="2"/>
    </row>
    <row r="141" spans="1:14" x14ac:dyDescent="0.25">
      <c r="A141" s="17">
        <v>33086</v>
      </c>
      <c r="B141" s="58">
        <v>24.865694551036071</v>
      </c>
      <c r="C141" s="58">
        <v>-11.406249999999993</v>
      </c>
      <c r="D141" s="58">
        <v>-25.979112271540462</v>
      </c>
      <c r="E141" s="106"/>
      <c r="F141" s="58">
        <v>30.7</v>
      </c>
      <c r="G141" s="58">
        <v>-6.4</v>
      </c>
      <c r="H141" s="58">
        <v>-45.3</v>
      </c>
      <c r="I141" s="7"/>
      <c r="J141" s="17">
        <v>33086</v>
      </c>
      <c r="K141" s="58">
        <v>24.865694551036071</v>
      </c>
      <c r="L141" s="58">
        <v>30.700634828307656</v>
      </c>
      <c r="M141" s="2"/>
      <c r="N141" s="2"/>
    </row>
    <row r="142" spans="1:14" x14ac:dyDescent="0.25">
      <c r="A142" s="16"/>
      <c r="B142" s="58"/>
      <c r="C142" s="58"/>
      <c r="D142" s="58"/>
      <c r="E142" s="106"/>
      <c r="F142" s="58">
        <v>28.7</v>
      </c>
      <c r="G142" s="58">
        <v>-6.5</v>
      </c>
      <c r="H142" s="58">
        <v>-47.5</v>
      </c>
      <c r="I142" s="7"/>
      <c r="J142" s="16"/>
      <c r="K142" s="58"/>
      <c r="L142" s="58">
        <v>28.709526747021339</v>
      </c>
      <c r="M142" s="2"/>
      <c r="N142" s="2"/>
    </row>
    <row r="143" spans="1:14" x14ac:dyDescent="0.25">
      <c r="A143" s="16"/>
      <c r="B143" s="58"/>
      <c r="C143" s="58"/>
      <c r="D143" s="58"/>
      <c r="E143" s="106"/>
      <c r="F143" s="58">
        <v>26.1</v>
      </c>
      <c r="G143" s="58">
        <v>-8.9</v>
      </c>
      <c r="H143" s="58">
        <v>-50.1</v>
      </c>
      <c r="I143" s="7"/>
      <c r="J143" s="16"/>
      <c r="K143" s="58"/>
      <c r="L143" s="58">
        <v>26.1434645790541</v>
      </c>
      <c r="M143" s="2"/>
      <c r="N143" s="2"/>
    </row>
    <row r="144" spans="1:14" x14ac:dyDescent="0.25">
      <c r="A144" s="17">
        <v>33178</v>
      </c>
      <c r="B144" s="58">
        <v>18.24361363885539</v>
      </c>
      <c r="C144" s="58">
        <v>-26.631393298059962</v>
      </c>
      <c r="D144" s="58">
        <v>-47.474747474747467</v>
      </c>
      <c r="E144" s="106"/>
      <c r="F144" s="58">
        <v>24.7</v>
      </c>
      <c r="G144" s="58">
        <v>-5.6</v>
      </c>
      <c r="H144" s="58">
        <v>-51.3</v>
      </c>
      <c r="I144" s="7"/>
      <c r="J144" s="17">
        <v>33178</v>
      </c>
      <c r="K144" s="58">
        <v>18.24361363885539</v>
      </c>
      <c r="L144" s="58">
        <v>24.670013950580774</v>
      </c>
      <c r="M144" s="2"/>
      <c r="N144" s="2"/>
    </row>
    <row r="145" spans="1:14" x14ac:dyDescent="0.25">
      <c r="A145" s="16"/>
      <c r="B145" s="58"/>
      <c r="C145" s="58"/>
      <c r="D145" s="58"/>
      <c r="E145" s="106"/>
      <c r="F145" s="58">
        <v>26.3</v>
      </c>
      <c r="G145" s="58">
        <v>6.5</v>
      </c>
      <c r="H145" s="58">
        <v>-46.7</v>
      </c>
      <c r="I145" s="7"/>
      <c r="J145" s="16"/>
      <c r="K145" s="58"/>
      <c r="L145" s="58">
        <v>26.265208866658718</v>
      </c>
      <c r="M145" s="2"/>
      <c r="N145" s="2"/>
    </row>
    <row r="146" spans="1:14" x14ac:dyDescent="0.25">
      <c r="A146" s="16"/>
      <c r="B146" s="58"/>
      <c r="C146" s="58"/>
      <c r="D146" s="58"/>
      <c r="E146" s="106"/>
      <c r="F146" s="58">
        <v>23.9</v>
      </c>
      <c r="G146" s="58">
        <v>-8.9</v>
      </c>
      <c r="H146" s="58">
        <v>-49.3</v>
      </c>
      <c r="I146" s="7"/>
      <c r="J146" s="16"/>
      <c r="K146" s="58"/>
      <c r="L146" s="58">
        <v>23.921117010831047</v>
      </c>
      <c r="M146" s="2"/>
      <c r="N146" s="2"/>
    </row>
    <row r="147" spans="1:14" x14ac:dyDescent="0.25">
      <c r="A147" s="17">
        <v>33270</v>
      </c>
      <c r="B147" s="58">
        <v>14.822936081570001</v>
      </c>
      <c r="C147" s="58">
        <v>-18.750000000000018</v>
      </c>
      <c r="D147" s="58">
        <v>-52.990264255911015</v>
      </c>
      <c r="E147" s="106"/>
      <c r="F147" s="58">
        <v>21.9</v>
      </c>
      <c r="G147" s="58">
        <v>-8.6999999999999993</v>
      </c>
      <c r="H147" s="58">
        <v>-50.2</v>
      </c>
      <c r="I147" s="7"/>
      <c r="J147" s="17">
        <v>33270</v>
      </c>
      <c r="K147" s="58">
        <v>14.822936081570001</v>
      </c>
      <c r="L147" s="58">
        <v>21.851662418147075</v>
      </c>
      <c r="M147" s="2"/>
      <c r="N147" s="2"/>
    </row>
    <row r="148" spans="1:14" x14ac:dyDescent="0.25">
      <c r="A148" s="17"/>
      <c r="B148" s="58"/>
      <c r="C148" s="58"/>
      <c r="D148" s="58"/>
      <c r="E148" s="106"/>
      <c r="F148" s="58">
        <v>21.7</v>
      </c>
      <c r="G148" s="58">
        <v>-0.7</v>
      </c>
      <c r="H148" s="58">
        <v>-47.6</v>
      </c>
      <c r="I148" s="7"/>
      <c r="J148" s="17"/>
      <c r="K148" s="58"/>
      <c r="L148" s="58">
        <v>21.709154040150249</v>
      </c>
      <c r="M148" s="2"/>
      <c r="N148" s="2"/>
    </row>
    <row r="149" spans="1:14" x14ac:dyDescent="0.25">
      <c r="A149" s="17"/>
      <c r="B149" s="58"/>
      <c r="C149" s="58"/>
      <c r="D149" s="58"/>
      <c r="E149" s="106"/>
      <c r="F149" s="58">
        <v>21.2</v>
      </c>
      <c r="G149" s="58">
        <v>-2.2000000000000002</v>
      </c>
      <c r="H149" s="58">
        <v>-44.6</v>
      </c>
      <c r="I149" s="7"/>
      <c r="J149" s="17"/>
      <c r="K149" s="58"/>
      <c r="L149" s="58">
        <v>21.238235861715282</v>
      </c>
      <c r="M149" s="2"/>
      <c r="N149" s="2"/>
    </row>
    <row r="150" spans="1:14" x14ac:dyDescent="0.25">
      <c r="A150" s="17">
        <v>33359</v>
      </c>
      <c r="B150" s="58">
        <v>13.858129591053615</v>
      </c>
      <c r="C150" s="58">
        <v>-6.5088757396449397</v>
      </c>
      <c r="D150" s="58">
        <v>-50.624999999999986</v>
      </c>
      <c r="E150" s="106"/>
      <c r="F150" s="58">
        <v>20.100000000000001</v>
      </c>
      <c r="G150" s="58">
        <v>-5.4</v>
      </c>
      <c r="H150" s="58">
        <v>-47.2</v>
      </c>
      <c r="I150" s="7"/>
      <c r="J150" s="17">
        <v>33359</v>
      </c>
      <c r="K150" s="58">
        <v>13.858129591053615</v>
      </c>
      <c r="L150" s="58">
        <v>20.081884219457827</v>
      </c>
      <c r="M150" s="2"/>
      <c r="N150" s="2"/>
    </row>
    <row r="151" spans="1:14" x14ac:dyDescent="0.25">
      <c r="A151" s="17"/>
      <c r="B151" s="58"/>
      <c r="C151" s="58"/>
      <c r="D151" s="58"/>
      <c r="E151" s="106"/>
      <c r="F151" s="58">
        <v>20.5</v>
      </c>
      <c r="G151" s="58">
        <v>2.2999999999999998</v>
      </c>
      <c r="H151" s="58">
        <v>-40.9</v>
      </c>
      <c r="I151" s="7"/>
      <c r="J151" s="17"/>
      <c r="K151" s="58"/>
      <c r="L151" s="58">
        <v>20.535773885913141</v>
      </c>
      <c r="M151" s="2"/>
      <c r="N151" s="2"/>
    </row>
    <row r="152" spans="1:14" x14ac:dyDescent="0.25">
      <c r="A152" s="17"/>
      <c r="B152" s="58"/>
      <c r="C152" s="58"/>
      <c r="D152" s="58"/>
      <c r="E152" s="106"/>
      <c r="F152" s="58">
        <v>20.5</v>
      </c>
      <c r="G152" s="58">
        <v>-0.2</v>
      </c>
      <c r="H152" s="58">
        <v>-37.5</v>
      </c>
      <c r="I152" s="7"/>
      <c r="J152" s="17"/>
      <c r="K152" s="58"/>
      <c r="L152" s="58">
        <v>20.50273893892258</v>
      </c>
      <c r="M152" s="2"/>
      <c r="N152" s="2"/>
    </row>
    <row r="153" spans="1:14" x14ac:dyDescent="0.25">
      <c r="A153" s="17">
        <v>33451</v>
      </c>
      <c r="B153" s="58">
        <v>13.068742462449293</v>
      </c>
      <c r="C153" s="58">
        <v>-5.6962025316455813</v>
      </c>
      <c r="D153" s="58">
        <v>-47.442680776014107</v>
      </c>
      <c r="E153" s="106"/>
      <c r="F153" s="58">
        <v>20.5</v>
      </c>
      <c r="G153" s="58">
        <v>0.1</v>
      </c>
      <c r="H153" s="58">
        <v>-33.200000000000003</v>
      </c>
      <c r="I153" s="7"/>
      <c r="J153" s="17">
        <v>33451</v>
      </c>
      <c r="K153" s="58">
        <v>13.068742462449293</v>
      </c>
      <c r="L153" s="58">
        <v>20.519835590898847</v>
      </c>
      <c r="M153" s="2"/>
      <c r="N153" s="2"/>
    </row>
    <row r="154" spans="1:14" x14ac:dyDescent="0.25">
      <c r="A154" s="16"/>
      <c r="B154" s="58"/>
      <c r="C154" s="58"/>
      <c r="D154" s="58"/>
      <c r="E154" s="106"/>
      <c r="F154" s="58">
        <v>20.2</v>
      </c>
      <c r="G154" s="58">
        <v>-1.7</v>
      </c>
      <c r="H154" s="58">
        <v>-29.8</v>
      </c>
      <c r="I154" s="7"/>
      <c r="J154" s="16"/>
      <c r="K154" s="58"/>
      <c r="L154" s="58">
        <v>20.164230658984245</v>
      </c>
      <c r="M154" s="2"/>
      <c r="N154" s="2"/>
    </row>
    <row r="155" spans="1:14" x14ac:dyDescent="0.25">
      <c r="A155" s="16"/>
      <c r="B155" s="58"/>
      <c r="C155" s="58"/>
      <c r="D155" s="58"/>
      <c r="E155" s="106"/>
      <c r="F155" s="58">
        <v>19.7</v>
      </c>
      <c r="G155" s="58">
        <v>-2.2000000000000002</v>
      </c>
      <c r="H155" s="58">
        <v>-24.6</v>
      </c>
      <c r="I155" s="7"/>
      <c r="J155" s="16"/>
      <c r="K155" s="58"/>
      <c r="L155" s="58">
        <v>19.711525761323308</v>
      </c>
      <c r="M155" s="2"/>
      <c r="N155" s="2"/>
    </row>
    <row r="156" spans="1:14" x14ac:dyDescent="0.25">
      <c r="A156" s="17">
        <v>33543</v>
      </c>
      <c r="B156" s="58">
        <v>13.551145707707487</v>
      </c>
      <c r="C156" s="58">
        <v>3.6912751677852231</v>
      </c>
      <c r="D156" s="58">
        <v>-25.721153846153854</v>
      </c>
      <c r="E156" s="106"/>
      <c r="F156" s="58">
        <v>19.5</v>
      </c>
      <c r="G156" s="58">
        <v>-1.1000000000000001</v>
      </c>
      <c r="H156" s="58">
        <v>-20.9</v>
      </c>
      <c r="I156" s="7"/>
      <c r="J156" s="17">
        <v>33543</v>
      </c>
      <c r="K156" s="58">
        <v>13.551145707707487</v>
      </c>
      <c r="L156" s="58">
        <v>19.502196739741702</v>
      </c>
      <c r="M156" s="2"/>
      <c r="N156" s="2"/>
    </row>
    <row r="157" spans="1:14" x14ac:dyDescent="0.25">
      <c r="A157" s="16"/>
      <c r="B157" s="58"/>
      <c r="C157" s="58"/>
      <c r="D157" s="58"/>
      <c r="E157" s="106"/>
      <c r="F157" s="58">
        <v>19.8</v>
      </c>
      <c r="G157" s="58">
        <v>1.7</v>
      </c>
      <c r="H157" s="58">
        <v>-24.5</v>
      </c>
      <c r="I157" s="7"/>
      <c r="J157" s="16"/>
      <c r="K157" s="58"/>
      <c r="L157" s="58">
        <v>19.827614590702556</v>
      </c>
      <c r="M157" s="2"/>
      <c r="N157" s="2"/>
    </row>
    <row r="158" spans="1:14" x14ac:dyDescent="0.25">
      <c r="A158" s="16"/>
      <c r="B158" s="58"/>
      <c r="C158" s="58"/>
      <c r="D158" s="58"/>
      <c r="E158" s="106"/>
      <c r="F158" s="58">
        <v>19.5</v>
      </c>
      <c r="G158" s="58">
        <v>-1.5</v>
      </c>
      <c r="H158" s="58">
        <v>-18.399999999999999</v>
      </c>
      <c r="I158" s="7"/>
      <c r="J158" s="16"/>
      <c r="K158" s="58"/>
      <c r="L158" s="58">
        <v>19.523376653795161</v>
      </c>
      <c r="M158" s="2"/>
      <c r="N158" s="2"/>
    </row>
    <row r="159" spans="1:14" x14ac:dyDescent="0.25">
      <c r="A159" s="17">
        <v>33635</v>
      </c>
      <c r="B159" s="58">
        <v>14.603661879179914</v>
      </c>
      <c r="C159" s="58">
        <v>7.7669902912621369</v>
      </c>
      <c r="D159" s="58">
        <v>-1.4792899408283926</v>
      </c>
      <c r="E159" s="106"/>
      <c r="F159" s="58">
        <v>19.5</v>
      </c>
      <c r="G159" s="58">
        <v>-0.1</v>
      </c>
      <c r="H159" s="58">
        <v>-10.8</v>
      </c>
      <c r="I159" s="7"/>
      <c r="J159" s="17">
        <v>33635</v>
      </c>
      <c r="K159" s="58">
        <v>14.603661879179914</v>
      </c>
      <c r="L159" s="58">
        <v>19.501026713823912</v>
      </c>
      <c r="M159" s="2"/>
      <c r="N159" s="2"/>
    </row>
    <row r="160" spans="1:14" x14ac:dyDescent="0.25">
      <c r="A160" s="17"/>
      <c r="B160" s="58"/>
      <c r="C160" s="58"/>
      <c r="D160" s="58"/>
      <c r="E160" s="106"/>
      <c r="F160" s="58">
        <v>19.7</v>
      </c>
      <c r="G160" s="58">
        <v>1.1000000000000001</v>
      </c>
      <c r="H160" s="58">
        <v>-9.1999999999999993</v>
      </c>
      <c r="I160" s="7"/>
      <c r="J160" s="17"/>
      <c r="K160" s="58"/>
      <c r="L160" s="58">
        <v>19.719275980992947</v>
      </c>
      <c r="M160" s="2"/>
      <c r="N160" s="2"/>
    </row>
    <row r="161" spans="1:14" x14ac:dyDescent="0.25">
      <c r="A161" s="17"/>
      <c r="B161" s="58"/>
      <c r="C161" s="58"/>
      <c r="D161" s="58"/>
      <c r="E161" s="106"/>
      <c r="F161" s="58">
        <v>20.2</v>
      </c>
      <c r="G161" s="58">
        <v>2.7</v>
      </c>
      <c r="H161" s="58">
        <v>-4.7</v>
      </c>
      <c r="I161" s="7"/>
      <c r="J161" s="17"/>
      <c r="K161" s="58"/>
      <c r="L161" s="58">
        <v>20.244498579455179</v>
      </c>
      <c r="M161" s="2"/>
      <c r="N161" s="2"/>
    </row>
    <row r="162" spans="1:14" x14ac:dyDescent="0.25">
      <c r="A162" s="17">
        <v>33725</v>
      </c>
      <c r="B162" s="58">
        <v>13.989694112487665</v>
      </c>
      <c r="C162" s="58">
        <v>-4.2042042042042</v>
      </c>
      <c r="D162" s="58">
        <v>0.94936708860757557</v>
      </c>
      <c r="E162" s="106"/>
      <c r="F162" s="58">
        <v>20.7</v>
      </c>
      <c r="G162" s="58">
        <v>2.4</v>
      </c>
      <c r="H162" s="58">
        <v>3.2</v>
      </c>
      <c r="I162" s="7"/>
      <c r="J162" s="17">
        <v>33725</v>
      </c>
      <c r="K162" s="58">
        <v>13.989694112487665</v>
      </c>
      <c r="L162" s="58">
        <v>20.729125643729294</v>
      </c>
      <c r="M162" s="2"/>
      <c r="N162" s="2"/>
    </row>
    <row r="163" spans="1:14" x14ac:dyDescent="0.25">
      <c r="A163" s="17"/>
      <c r="B163" s="58"/>
      <c r="C163" s="58"/>
      <c r="D163" s="58"/>
      <c r="E163" s="106"/>
      <c r="F163" s="58">
        <v>20.5</v>
      </c>
      <c r="G163" s="58">
        <v>-1</v>
      </c>
      <c r="H163" s="58">
        <v>-0.1</v>
      </c>
      <c r="I163" s="7"/>
      <c r="J163" s="17"/>
      <c r="K163" s="58"/>
      <c r="L163" s="58">
        <v>20.523300910063828</v>
      </c>
      <c r="M163" s="2"/>
      <c r="N163" s="2"/>
    </row>
    <row r="164" spans="1:14" x14ac:dyDescent="0.25">
      <c r="A164" s="17"/>
      <c r="B164" s="58"/>
      <c r="C164" s="58"/>
      <c r="D164" s="58"/>
      <c r="E164" s="106"/>
      <c r="F164" s="58">
        <v>19.899999999999999</v>
      </c>
      <c r="G164" s="58">
        <v>-3</v>
      </c>
      <c r="H164" s="58">
        <v>-2.9</v>
      </c>
      <c r="I164" s="7"/>
      <c r="J164" s="17"/>
      <c r="K164" s="58"/>
      <c r="L164" s="58">
        <v>19.91304590202602</v>
      </c>
      <c r="M164" s="2"/>
      <c r="N164" s="2"/>
    </row>
    <row r="165" spans="1:14" x14ac:dyDescent="0.25">
      <c r="A165" s="17">
        <v>33817</v>
      </c>
      <c r="B165" s="58">
        <v>14.472097357745861</v>
      </c>
      <c r="C165" s="58">
        <v>3.4482758620689675</v>
      </c>
      <c r="D165" s="58">
        <v>10.738255033557042</v>
      </c>
      <c r="E165" s="106"/>
      <c r="F165" s="58">
        <v>20.2</v>
      </c>
      <c r="G165" s="58">
        <v>1.3</v>
      </c>
      <c r="H165" s="58">
        <v>-1.7</v>
      </c>
      <c r="I165" s="7"/>
      <c r="J165" s="17">
        <v>33817</v>
      </c>
      <c r="K165" s="58">
        <v>14.472097357745861</v>
      </c>
      <c r="L165" s="58">
        <v>20.168444577441782</v>
      </c>
      <c r="M165" s="2"/>
      <c r="N165" s="2"/>
    </row>
    <row r="166" spans="1:14" x14ac:dyDescent="0.25">
      <c r="A166" s="16"/>
      <c r="B166" s="58"/>
      <c r="C166" s="58"/>
      <c r="D166" s="58"/>
      <c r="E166" s="106"/>
      <c r="F166" s="58">
        <v>20.6</v>
      </c>
      <c r="G166" s="58">
        <v>1.9</v>
      </c>
      <c r="H166" s="58">
        <v>2</v>
      </c>
      <c r="I166" s="7"/>
      <c r="J166" s="16"/>
      <c r="K166" s="58"/>
      <c r="L166" s="58">
        <v>20.557964299101755</v>
      </c>
      <c r="M166" s="2"/>
      <c r="N166" s="2"/>
    </row>
    <row r="167" spans="1:14" x14ac:dyDescent="0.25">
      <c r="A167" s="16"/>
      <c r="B167" s="58"/>
      <c r="C167" s="58"/>
      <c r="D167" s="58"/>
      <c r="E167" s="106"/>
      <c r="F167" s="58">
        <v>20.7</v>
      </c>
      <c r="G167" s="58">
        <v>0.5</v>
      </c>
      <c r="H167" s="58">
        <v>4.8</v>
      </c>
      <c r="I167" s="7"/>
      <c r="J167" s="16"/>
      <c r="K167" s="58"/>
      <c r="L167" s="58">
        <v>20.656088296962775</v>
      </c>
      <c r="M167" s="2"/>
      <c r="N167" s="2"/>
    </row>
    <row r="168" spans="1:14" x14ac:dyDescent="0.25">
      <c r="A168" s="17">
        <v>33909</v>
      </c>
      <c r="B168" s="58">
        <v>16.182436136388553</v>
      </c>
      <c r="C168" s="58">
        <v>11.818181818181813</v>
      </c>
      <c r="D168" s="58">
        <v>19.417475728155342</v>
      </c>
      <c r="E168" s="106"/>
      <c r="F168" s="58">
        <v>20.8</v>
      </c>
      <c r="G168" s="58">
        <v>0.7</v>
      </c>
      <c r="H168" s="58">
        <v>6.6</v>
      </c>
      <c r="I168" s="7"/>
      <c r="J168" s="17">
        <v>33909</v>
      </c>
      <c r="K168" s="58">
        <v>16.182436136388553</v>
      </c>
      <c r="L168" s="58">
        <v>20.797649741374542</v>
      </c>
      <c r="M168" s="2"/>
      <c r="N168" s="2"/>
    </row>
    <row r="169" spans="1:14" x14ac:dyDescent="0.25">
      <c r="A169" s="16"/>
      <c r="B169" s="58"/>
      <c r="C169" s="58"/>
      <c r="D169" s="58"/>
      <c r="E169" s="106"/>
      <c r="F169" s="58">
        <v>23.8</v>
      </c>
      <c r="G169" s="58">
        <v>14.3</v>
      </c>
      <c r="H169" s="58">
        <v>19.899999999999999</v>
      </c>
      <c r="I169" s="7"/>
      <c r="J169" s="16"/>
      <c r="K169" s="58"/>
      <c r="L169" s="58">
        <v>23.777053642890415</v>
      </c>
      <c r="M169" s="2"/>
      <c r="N169" s="2"/>
    </row>
    <row r="170" spans="1:14" x14ac:dyDescent="0.25">
      <c r="A170" s="16"/>
      <c r="B170" s="58"/>
      <c r="C170" s="58"/>
      <c r="D170" s="58"/>
      <c r="E170" s="106"/>
      <c r="F170" s="58">
        <v>20.399999999999999</v>
      </c>
      <c r="G170" s="58">
        <v>-14.2</v>
      </c>
      <c r="H170" s="58">
        <v>4.5</v>
      </c>
      <c r="I170" s="7"/>
      <c r="J170" s="16"/>
      <c r="K170" s="58"/>
      <c r="L170" s="58">
        <v>20.404238571684509</v>
      </c>
      <c r="M170" s="2"/>
      <c r="N170" s="2"/>
    </row>
    <row r="171" spans="1:14" x14ac:dyDescent="0.25">
      <c r="A171" s="17">
        <v>34001</v>
      </c>
      <c r="B171" s="58">
        <v>16.226290976866572</v>
      </c>
      <c r="C171" s="58">
        <v>0.27100271002710941</v>
      </c>
      <c r="D171" s="58">
        <v>11.111111111111121</v>
      </c>
      <c r="E171" s="106"/>
      <c r="F171" s="58">
        <v>22.1</v>
      </c>
      <c r="G171" s="58">
        <v>8.1</v>
      </c>
      <c r="H171" s="58">
        <v>13.1</v>
      </c>
      <c r="I171" s="7"/>
      <c r="J171" s="17">
        <v>34001</v>
      </c>
      <c r="K171" s="58">
        <v>16.226290976866572</v>
      </c>
      <c r="L171" s="58">
        <v>22.062776378519619</v>
      </c>
      <c r="M171" s="2"/>
      <c r="N171" s="2"/>
    </row>
    <row r="172" spans="1:14" x14ac:dyDescent="0.25">
      <c r="A172" s="17"/>
      <c r="B172" s="58"/>
      <c r="C172" s="58"/>
      <c r="D172" s="58"/>
      <c r="E172" s="106"/>
      <c r="F172" s="58">
        <v>21.7</v>
      </c>
      <c r="G172" s="58">
        <v>-1.5</v>
      </c>
      <c r="H172" s="58">
        <v>10.199999999999999</v>
      </c>
      <c r="I172" s="7"/>
      <c r="J172" s="17"/>
      <c r="K172" s="58"/>
      <c r="L172" s="58">
        <v>21.732498609842825</v>
      </c>
      <c r="M172" s="2"/>
      <c r="N172" s="2"/>
    </row>
    <row r="173" spans="1:14" x14ac:dyDescent="0.25">
      <c r="A173" s="17"/>
      <c r="B173" s="58"/>
      <c r="C173" s="58"/>
      <c r="D173" s="58"/>
      <c r="E173" s="106"/>
      <c r="F173" s="58">
        <v>22.1</v>
      </c>
      <c r="G173" s="58">
        <v>1.6</v>
      </c>
      <c r="H173" s="58">
        <v>9.1</v>
      </c>
      <c r="I173" s="7"/>
      <c r="J173" s="17"/>
      <c r="K173" s="58"/>
      <c r="L173" s="58">
        <v>22.088198503304714</v>
      </c>
      <c r="M173" s="2"/>
      <c r="N173" s="2"/>
    </row>
    <row r="174" spans="1:14" x14ac:dyDescent="0.25">
      <c r="A174" s="17">
        <v>34090</v>
      </c>
      <c r="B174" s="58">
        <v>18.41903300076746</v>
      </c>
      <c r="C174" s="58">
        <v>13.513513513513509</v>
      </c>
      <c r="D174" s="58">
        <v>31.661442006269596</v>
      </c>
      <c r="E174" s="106"/>
      <c r="F174" s="58">
        <v>22.2</v>
      </c>
      <c r="G174" s="58">
        <v>0.4</v>
      </c>
      <c r="H174" s="58">
        <v>7</v>
      </c>
      <c r="I174" s="7"/>
      <c r="J174" s="17">
        <v>34090</v>
      </c>
      <c r="K174" s="58">
        <v>18.41903300076746</v>
      </c>
      <c r="L174" s="58">
        <v>22.179328987572511</v>
      </c>
      <c r="M174" s="2"/>
      <c r="N174" s="2"/>
    </row>
    <row r="175" spans="1:14" x14ac:dyDescent="0.25">
      <c r="A175" s="17"/>
      <c r="B175" s="58"/>
      <c r="C175" s="58"/>
      <c r="D175" s="58"/>
      <c r="E175" s="106"/>
      <c r="F175" s="58">
        <v>22.9</v>
      </c>
      <c r="G175" s="58">
        <v>3.4</v>
      </c>
      <c r="H175" s="58">
        <v>11.8</v>
      </c>
      <c r="I175" s="7"/>
      <c r="J175" s="17"/>
      <c r="K175" s="58"/>
      <c r="L175" s="58">
        <v>22.94092308142362</v>
      </c>
      <c r="M175" s="2"/>
      <c r="N175" s="2"/>
    </row>
    <row r="176" spans="1:14" x14ac:dyDescent="0.25">
      <c r="A176" s="17"/>
      <c r="B176" s="58"/>
      <c r="C176" s="58"/>
      <c r="D176" s="58"/>
      <c r="E176" s="106"/>
      <c r="F176" s="58">
        <v>23.4</v>
      </c>
      <c r="G176" s="58">
        <v>1.8</v>
      </c>
      <c r="H176" s="58">
        <v>17.3</v>
      </c>
      <c r="I176" s="7"/>
      <c r="J176" s="17"/>
      <c r="K176" s="58"/>
      <c r="L176" s="58">
        <v>23.361330947404682</v>
      </c>
      <c r="M176" s="2"/>
      <c r="N176" s="2"/>
    </row>
    <row r="177" spans="1:14" x14ac:dyDescent="0.25">
      <c r="A177" s="17">
        <v>34182</v>
      </c>
      <c r="B177" s="58">
        <v>20.260936300844207</v>
      </c>
      <c r="C177" s="58">
        <v>10.000000000000011</v>
      </c>
      <c r="D177" s="58">
        <v>40.000000000000014</v>
      </c>
      <c r="E177" s="106"/>
      <c r="F177" s="58">
        <v>24.2</v>
      </c>
      <c r="G177" s="58">
        <v>3.6</v>
      </c>
      <c r="H177" s="58">
        <v>20</v>
      </c>
      <c r="I177" s="7"/>
      <c r="J177" s="17">
        <v>34182</v>
      </c>
      <c r="K177" s="58">
        <v>20.260936300844207</v>
      </c>
      <c r="L177" s="58">
        <v>24.197078621703078</v>
      </c>
      <c r="M177" s="2"/>
      <c r="N177" s="2"/>
    </row>
    <row r="178" spans="1:14" x14ac:dyDescent="0.25">
      <c r="A178" s="16"/>
      <c r="B178" s="58"/>
      <c r="C178" s="58"/>
      <c r="D178" s="58"/>
      <c r="E178" s="106"/>
      <c r="F178" s="58">
        <v>24.7</v>
      </c>
      <c r="G178" s="58">
        <v>2</v>
      </c>
      <c r="H178" s="58">
        <v>20</v>
      </c>
      <c r="I178" s="7"/>
      <c r="J178" s="16"/>
      <c r="K178" s="58"/>
      <c r="L178" s="58">
        <v>24.673768384166149</v>
      </c>
      <c r="M178" s="2"/>
      <c r="N178" s="2"/>
    </row>
    <row r="179" spans="1:14" x14ac:dyDescent="0.25">
      <c r="A179" s="16"/>
      <c r="B179" s="58"/>
      <c r="C179" s="58"/>
      <c r="D179" s="58"/>
      <c r="E179" s="106"/>
      <c r="F179" s="58">
        <v>26.1</v>
      </c>
      <c r="G179" s="58">
        <v>5.9</v>
      </c>
      <c r="H179" s="58">
        <v>26.5</v>
      </c>
      <c r="I179" s="7"/>
      <c r="J179" s="16"/>
      <c r="K179" s="58"/>
      <c r="L179" s="58">
        <v>26.122606152389963</v>
      </c>
      <c r="M179" s="2"/>
      <c r="N179" s="2"/>
    </row>
    <row r="180" spans="1:14" x14ac:dyDescent="0.25">
      <c r="A180" s="17">
        <v>34274</v>
      </c>
      <c r="B180" s="58">
        <v>21.269597631838614</v>
      </c>
      <c r="C180" s="58">
        <v>4.9783549783549708</v>
      </c>
      <c r="D180" s="58">
        <v>31.436314363143641</v>
      </c>
      <c r="E180" s="106"/>
      <c r="F180" s="58">
        <v>27.1</v>
      </c>
      <c r="G180" s="58">
        <v>3.9</v>
      </c>
      <c r="H180" s="58">
        <v>30.5</v>
      </c>
      <c r="I180" s="7"/>
      <c r="J180" s="17">
        <v>34274</v>
      </c>
      <c r="K180" s="58">
        <v>21.269597631838614</v>
      </c>
      <c r="L180" s="58">
        <v>27.146458478703963</v>
      </c>
      <c r="M180" s="2"/>
      <c r="N180" s="2"/>
    </row>
    <row r="181" spans="1:14" x14ac:dyDescent="0.25">
      <c r="A181" s="16"/>
      <c r="B181" s="58"/>
      <c r="C181" s="58"/>
      <c r="D181" s="58"/>
      <c r="E181" s="106"/>
      <c r="F181" s="58">
        <v>31.8</v>
      </c>
      <c r="G181" s="58">
        <v>17.100000000000001</v>
      </c>
      <c r="H181" s="58">
        <v>33.700000000000003</v>
      </c>
      <c r="I181" s="7"/>
      <c r="J181" s="16"/>
      <c r="K181" s="58"/>
      <c r="L181" s="58">
        <v>31.780029546337119</v>
      </c>
      <c r="M181" s="2"/>
      <c r="N181" s="2"/>
    </row>
    <row r="182" spans="1:14" x14ac:dyDescent="0.25">
      <c r="A182" s="16"/>
      <c r="B182" s="58"/>
      <c r="C182" s="58"/>
      <c r="D182" s="58"/>
      <c r="E182" s="106"/>
      <c r="F182" s="58">
        <v>26.2</v>
      </c>
      <c r="G182" s="58">
        <v>-17.600000000000001</v>
      </c>
      <c r="H182" s="58">
        <v>28.4</v>
      </c>
      <c r="I182" s="7"/>
      <c r="J182" s="16"/>
      <c r="K182" s="58"/>
      <c r="L182" s="58">
        <v>26.1982949044931</v>
      </c>
      <c r="M182" s="2"/>
      <c r="N182" s="2"/>
    </row>
    <row r="183" spans="1:14" x14ac:dyDescent="0.25">
      <c r="A183" s="17">
        <v>34366</v>
      </c>
      <c r="B183" s="58">
        <v>25.260388115338227</v>
      </c>
      <c r="C183" s="58">
        <v>18.762886597938124</v>
      </c>
      <c r="D183" s="58">
        <v>55.675675675675649</v>
      </c>
      <c r="E183" s="106"/>
      <c r="F183" s="58">
        <v>30.6</v>
      </c>
      <c r="G183" s="58">
        <v>16.8</v>
      </c>
      <c r="H183" s="58">
        <v>38.700000000000003</v>
      </c>
      <c r="I183" s="7"/>
      <c r="J183" s="17">
        <v>34366</v>
      </c>
      <c r="K183" s="58">
        <v>25.260388115338227</v>
      </c>
      <c r="L183" s="58">
        <v>30.609732915426747</v>
      </c>
      <c r="M183" s="2"/>
      <c r="N183" s="2"/>
    </row>
    <row r="184" spans="1:14" x14ac:dyDescent="0.25">
      <c r="A184" s="17"/>
      <c r="B184" s="58"/>
      <c r="C184" s="58"/>
      <c r="D184" s="58"/>
      <c r="E184" s="106"/>
      <c r="F184" s="58">
        <v>30.7</v>
      </c>
      <c r="G184" s="58">
        <v>0.2</v>
      </c>
      <c r="H184" s="58">
        <v>41.1</v>
      </c>
      <c r="I184" s="7"/>
      <c r="J184" s="17"/>
      <c r="K184" s="58"/>
      <c r="L184" s="58">
        <v>30.665646258395107</v>
      </c>
      <c r="M184" s="2"/>
      <c r="N184" s="2"/>
    </row>
    <row r="185" spans="1:14" x14ac:dyDescent="0.25">
      <c r="A185" s="17"/>
      <c r="B185" s="58"/>
      <c r="C185" s="58"/>
      <c r="D185" s="58"/>
      <c r="E185" s="106"/>
      <c r="F185" s="58">
        <v>31.8</v>
      </c>
      <c r="G185" s="58">
        <v>3.6</v>
      </c>
      <c r="H185" s="58">
        <v>43.9</v>
      </c>
      <c r="I185" s="7"/>
      <c r="J185" s="17"/>
      <c r="K185" s="58"/>
      <c r="L185" s="58">
        <v>31.783331907468263</v>
      </c>
      <c r="M185" s="2"/>
      <c r="N185" s="2"/>
    </row>
    <row r="186" spans="1:14" x14ac:dyDescent="0.25">
      <c r="A186" s="17">
        <v>34455</v>
      </c>
      <c r="B186" s="58">
        <v>30.479114132222346</v>
      </c>
      <c r="C186" s="58">
        <v>20.65972222222225</v>
      </c>
      <c r="D186" s="58">
        <v>65.476190476190482</v>
      </c>
      <c r="E186" s="106"/>
      <c r="F186" s="58">
        <v>32.5</v>
      </c>
      <c r="G186" s="58">
        <v>2.2999999999999998</v>
      </c>
      <c r="H186" s="58">
        <v>46.6</v>
      </c>
      <c r="I186" s="7"/>
      <c r="J186" s="17">
        <v>34455</v>
      </c>
      <c r="K186" s="58">
        <v>30.479114132222346</v>
      </c>
      <c r="L186" s="58">
        <v>32.522387442747849</v>
      </c>
      <c r="M186" s="2"/>
      <c r="N186" s="2"/>
    </row>
    <row r="187" spans="1:14" x14ac:dyDescent="0.25">
      <c r="A187" s="17"/>
      <c r="B187" s="58"/>
      <c r="C187" s="58"/>
      <c r="D187" s="58"/>
      <c r="E187" s="106"/>
      <c r="F187" s="58">
        <v>33.299999999999997</v>
      </c>
      <c r="G187" s="58">
        <v>2.4</v>
      </c>
      <c r="H187" s="58">
        <v>45.1</v>
      </c>
      <c r="I187" s="7"/>
      <c r="J187" s="17"/>
      <c r="K187" s="58"/>
      <c r="L187" s="58">
        <v>33.293374991103001</v>
      </c>
      <c r="M187" s="2"/>
      <c r="N187" s="2"/>
    </row>
    <row r="188" spans="1:14" x14ac:dyDescent="0.25">
      <c r="A188" s="17"/>
      <c r="B188" s="58"/>
      <c r="C188" s="58"/>
      <c r="D188" s="58"/>
      <c r="E188" s="106"/>
      <c r="F188" s="58">
        <v>35.4</v>
      </c>
      <c r="G188" s="58">
        <v>6.3</v>
      </c>
      <c r="H188" s="58">
        <v>51.5</v>
      </c>
      <c r="I188" s="7"/>
      <c r="J188" s="17"/>
      <c r="K188" s="58"/>
      <c r="L188" s="58">
        <v>35.392740349744749</v>
      </c>
      <c r="M188" s="2"/>
      <c r="N188" s="2"/>
    </row>
    <row r="189" spans="1:14" x14ac:dyDescent="0.25">
      <c r="A189" s="17">
        <v>34547</v>
      </c>
      <c r="B189" s="58">
        <v>36.048678872930601</v>
      </c>
      <c r="C189" s="58">
        <v>18.273381294964029</v>
      </c>
      <c r="D189" s="58">
        <v>77.922077922077918</v>
      </c>
      <c r="E189" s="106"/>
      <c r="F189" s="58">
        <v>35.700000000000003</v>
      </c>
      <c r="G189" s="58">
        <v>0.8</v>
      </c>
      <c r="H189" s="58">
        <v>47.4</v>
      </c>
      <c r="I189" s="7"/>
      <c r="J189" s="17">
        <v>34547</v>
      </c>
      <c r="K189" s="58">
        <v>36.048678872930601</v>
      </c>
      <c r="L189" s="58">
        <v>35.676864184536171</v>
      </c>
      <c r="M189" s="2"/>
      <c r="N189" s="2"/>
    </row>
    <row r="190" spans="1:14" x14ac:dyDescent="0.25">
      <c r="A190" s="16"/>
      <c r="B190" s="58"/>
      <c r="C190" s="58"/>
      <c r="D190" s="58"/>
      <c r="E190" s="106"/>
      <c r="F190" s="58">
        <v>36.299999999999997</v>
      </c>
      <c r="G190" s="58">
        <v>1.7</v>
      </c>
      <c r="H190" s="58">
        <v>47</v>
      </c>
      <c r="I190" s="7"/>
      <c r="J190" s="16"/>
      <c r="K190" s="58"/>
      <c r="L190" s="58">
        <v>36.280427704935072</v>
      </c>
      <c r="M190" s="2"/>
      <c r="N190" s="2"/>
    </row>
    <row r="191" spans="1:14" x14ac:dyDescent="0.25">
      <c r="A191" s="16"/>
      <c r="B191" s="58"/>
      <c r="C191" s="58"/>
      <c r="D191" s="58"/>
      <c r="E191" s="106"/>
      <c r="F191" s="58">
        <v>36.799999999999997</v>
      </c>
      <c r="G191" s="58">
        <v>1.5</v>
      </c>
      <c r="H191" s="58">
        <v>40.9</v>
      </c>
      <c r="I191" s="7"/>
      <c r="J191" s="16"/>
      <c r="K191" s="58"/>
      <c r="L191" s="58">
        <v>36.818407563556079</v>
      </c>
      <c r="M191" s="2"/>
      <c r="N191" s="2"/>
    </row>
    <row r="192" spans="1:14" x14ac:dyDescent="0.25">
      <c r="A192" s="17">
        <v>34639</v>
      </c>
      <c r="B192" s="58">
        <v>37.539743449183199</v>
      </c>
      <c r="C192" s="58">
        <v>4.1362530413625125</v>
      </c>
      <c r="D192" s="58">
        <v>76.494845360824712</v>
      </c>
      <c r="E192" s="106"/>
      <c r="F192" s="58">
        <v>37</v>
      </c>
      <c r="G192" s="58">
        <v>0.4</v>
      </c>
      <c r="H192" s="58">
        <v>36.1</v>
      </c>
      <c r="I192" s="7"/>
      <c r="J192" s="17">
        <v>34639</v>
      </c>
      <c r="K192" s="58">
        <v>37.539743449183199</v>
      </c>
      <c r="L192" s="58">
        <v>36.952708465527706</v>
      </c>
      <c r="M192" s="2"/>
      <c r="N192" s="2"/>
    </row>
    <row r="193" spans="1:14" x14ac:dyDescent="0.25">
      <c r="A193" s="16"/>
      <c r="B193" s="58"/>
      <c r="C193" s="58"/>
      <c r="D193" s="58"/>
      <c r="E193" s="106"/>
      <c r="F193" s="58">
        <v>37</v>
      </c>
      <c r="G193" s="58">
        <v>0.2</v>
      </c>
      <c r="H193" s="58">
        <v>16.5</v>
      </c>
      <c r="I193" s="7"/>
      <c r="J193" s="16"/>
      <c r="K193" s="58"/>
      <c r="L193" s="58">
        <v>37.031584397175067</v>
      </c>
      <c r="M193" s="2"/>
      <c r="N193" s="2"/>
    </row>
    <row r="194" spans="1:14" x14ac:dyDescent="0.25">
      <c r="A194" s="16"/>
      <c r="B194" s="58"/>
      <c r="C194" s="58"/>
      <c r="D194" s="58"/>
      <c r="E194" s="106"/>
      <c r="F194" s="58">
        <v>38.4</v>
      </c>
      <c r="G194" s="58">
        <v>3.6</v>
      </c>
      <c r="H194" s="58">
        <v>46.4</v>
      </c>
      <c r="I194" s="7"/>
      <c r="J194" s="16"/>
      <c r="K194" s="58"/>
      <c r="L194" s="58">
        <v>38.355124069240439</v>
      </c>
      <c r="M194" s="2"/>
      <c r="N194" s="2"/>
    </row>
    <row r="195" spans="1:14" x14ac:dyDescent="0.25">
      <c r="A195" s="17">
        <v>34731</v>
      </c>
      <c r="B195" s="58">
        <v>31.882469027518912</v>
      </c>
      <c r="C195" s="58">
        <v>-15.070093457943914</v>
      </c>
      <c r="D195" s="58">
        <v>26.215277777777796</v>
      </c>
      <c r="E195" s="106"/>
      <c r="F195" s="58">
        <v>37.299999999999997</v>
      </c>
      <c r="G195" s="58">
        <v>-2.8</v>
      </c>
      <c r="H195" s="58">
        <v>21.8</v>
      </c>
      <c r="I195" s="7"/>
      <c r="J195" s="17">
        <v>34731</v>
      </c>
      <c r="K195" s="58">
        <v>31.882469027518912</v>
      </c>
      <c r="L195" s="58">
        <v>37.270055014822461</v>
      </c>
      <c r="M195" s="2"/>
      <c r="N195" s="2"/>
    </row>
    <row r="196" spans="1:14" x14ac:dyDescent="0.25">
      <c r="A196" s="17"/>
      <c r="B196" s="58"/>
      <c r="C196" s="58"/>
      <c r="D196" s="58"/>
      <c r="E196" s="106"/>
      <c r="F196" s="58">
        <v>36.6</v>
      </c>
      <c r="G196" s="58">
        <v>-1.7</v>
      </c>
      <c r="H196" s="58">
        <v>19.5</v>
      </c>
      <c r="I196" s="7"/>
      <c r="J196" s="17"/>
      <c r="K196" s="58"/>
      <c r="L196" s="58">
        <v>36.632875442209986</v>
      </c>
      <c r="M196" s="2"/>
      <c r="N196" s="2"/>
    </row>
    <row r="197" spans="1:14" x14ac:dyDescent="0.25">
      <c r="A197" s="17"/>
      <c r="B197" s="58"/>
      <c r="C197" s="58"/>
      <c r="D197" s="58"/>
      <c r="E197" s="106"/>
      <c r="F197" s="58">
        <v>36.4</v>
      </c>
      <c r="G197" s="58">
        <v>-0.6</v>
      </c>
      <c r="H197" s="58">
        <v>14.5</v>
      </c>
      <c r="I197" s="7"/>
      <c r="J197" s="17"/>
      <c r="K197" s="58"/>
      <c r="L197" s="58">
        <v>36.399698450955398</v>
      </c>
      <c r="M197" s="2"/>
      <c r="N197" s="2"/>
    </row>
    <row r="198" spans="1:14" x14ac:dyDescent="0.25">
      <c r="A198" s="17">
        <v>34820</v>
      </c>
      <c r="B198" s="58">
        <v>33.89979168950773</v>
      </c>
      <c r="C198" s="58">
        <v>6.327372764786797</v>
      </c>
      <c r="D198" s="58">
        <v>11.223021582733807</v>
      </c>
      <c r="E198" s="106"/>
      <c r="F198" s="58">
        <v>36.6</v>
      </c>
      <c r="G198" s="58">
        <v>0.7</v>
      </c>
      <c r="H198" s="58">
        <v>12.7</v>
      </c>
      <c r="I198" s="7"/>
      <c r="J198" s="17">
        <v>34820</v>
      </c>
      <c r="K198" s="58">
        <v>33.89979168950773</v>
      </c>
      <c r="L198" s="58">
        <v>36.648546413617758</v>
      </c>
      <c r="M198" s="2"/>
      <c r="N198" s="2"/>
    </row>
    <row r="199" spans="1:14" x14ac:dyDescent="0.25">
      <c r="A199" s="17"/>
      <c r="B199" s="58"/>
      <c r="C199" s="58"/>
      <c r="D199" s="58"/>
      <c r="E199" s="106"/>
      <c r="F199" s="58">
        <v>35.5</v>
      </c>
      <c r="G199" s="58">
        <v>-3.2</v>
      </c>
      <c r="H199" s="58">
        <v>6.6</v>
      </c>
      <c r="I199" s="7"/>
      <c r="J199" s="17"/>
      <c r="K199" s="58"/>
      <c r="L199" s="58">
        <v>35.480331312252716</v>
      </c>
      <c r="M199" s="2"/>
      <c r="N199" s="2"/>
    </row>
    <row r="200" spans="1:14" x14ac:dyDescent="0.25">
      <c r="A200" s="17"/>
      <c r="B200" s="58"/>
      <c r="C200" s="58"/>
      <c r="D200" s="58"/>
      <c r="E200" s="106"/>
      <c r="F200" s="58">
        <v>35.9</v>
      </c>
      <c r="G200" s="58">
        <v>1.1000000000000001</v>
      </c>
      <c r="H200" s="58">
        <v>1.4</v>
      </c>
      <c r="I200" s="7"/>
      <c r="J200" s="17"/>
      <c r="K200" s="58"/>
      <c r="L200" s="58">
        <v>35.886165270662133</v>
      </c>
      <c r="M200" s="2"/>
      <c r="N200" s="2"/>
    </row>
    <row r="201" spans="1:14" x14ac:dyDescent="0.25">
      <c r="A201" s="17">
        <v>34912</v>
      </c>
      <c r="B201" s="58">
        <v>32.715710996601246</v>
      </c>
      <c r="C201" s="58">
        <v>-3.4928848641656018</v>
      </c>
      <c r="D201" s="58">
        <v>-9.2457420924574372</v>
      </c>
      <c r="E201" s="106"/>
      <c r="F201" s="58">
        <v>35.6</v>
      </c>
      <c r="G201" s="58">
        <v>-0.8</v>
      </c>
      <c r="H201" s="58">
        <v>-0.3</v>
      </c>
      <c r="I201" s="7"/>
      <c r="J201" s="17">
        <v>34912</v>
      </c>
      <c r="K201" s="58">
        <v>32.715710996601246</v>
      </c>
      <c r="L201" s="58">
        <v>35.584601532844459</v>
      </c>
      <c r="M201" s="2"/>
      <c r="N201" s="2"/>
    </row>
    <row r="202" spans="1:14" x14ac:dyDescent="0.25">
      <c r="A202" s="16"/>
      <c r="B202" s="58"/>
      <c r="C202" s="58"/>
      <c r="D202" s="58"/>
      <c r="E202" s="106"/>
      <c r="F202" s="58">
        <v>35.1</v>
      </c>
      <c r="G202" s="58">
        <v>-1.5</v>
      </c>
      <c r="H202" s="58">
        <v>-3.3</v>
      </c>
      <c r="I202" s="7"/>
      <c r="J202" s="16"/>
      <c r="K202" s="58"/>
      <c r="L202" s="58">
        <v>35.067979663505326</v>
      </c>
      <c r="M202" s="2"/>
      <c r="N202" s="2"/>
    </row>
    <row r="203" spans="1:14" x14ac:dyDescent="0.25">
      <c r="A203" s="16"/>
      <c r="B203" s="58"/>
      <c r="C203" s="58"/>
      <c r="D203" s="58"/>
      <c r="E203" s="106"/>
      <c r="F203" s="58">
        <v>34.299999999999997</v>
      </c>
      <c r="G203" s="58">
        <v>-2.1</v>
      </c>
      <c r="H203" s="58">
        <v>-6.7</v>
      </c>
      <c r="I203" s="7"/>
      <c r="J203" s="16"/>
      <c r="K203" s="58"/>
      <c r="L203" s="58">
        <v>34.337041413262234</v>
      </c>
      <c r="M203" s="2"/>
      <c r="N203" s="2"/>
    </row>
    <row r="204" spans="1:14" x14ac:dyDescent="0.25">
      <c r="A204" s="17">
        <v>35004</v>
      </c>
      <c r="B204" s="58">
        <v>31.794759346562877</v>
      </c>
      <c r="C204" s="58">
        <v>-2.815013404825724</v>
      </c>
      <c r="D204" s="58">
        <v>-15.303738317756999</v>
      </c>
      <c r="E204" s="106"/>
      <c r="F204" s="58">
        <v>34</v>
      </c>
      <c r="G204" s="58">
        <v>-0.9</v>
      </c>
      <c r="H204" s="58">
        <v>-7.9</v>
      </c>
      <c r="I204" s="7"/>
      <c r="J204" s="17">
        <v>35004</v>
      </c>
      <c r="K204" s="58">
        <v>31.794759346562877</v>
      </c>
      <c r="L204" s="58">
        <v>34.026405067434915</v>
      </c>
      <c r="M204" s="2"/>
      <c r="N204" s="2"/>
    </row>
    <row r="205" spans="1:14" x14ac:dyDescent="0.25">
      <c r="A205" s="16"/>
      <c r="B205" s="58"/>
      <c r="C205" s="58"/>
      <c r="D205" s="58"/>
      <c r="E205" s="106"/>
      <c r="F205" s="58">
        <v>34.5</v>
      </c>
      <c r="G205" s="58">
        <v>1.3</v>
      </c>
      <c r="H205" s="58">
        <v>-6.9</v>
      </c>
      <c r="I205" s="7"/>
      <c r="J205" s="16"/>
      <c r="K205" s="58"/>
      <c r="L205" s="58">
        <v>34.463817186745729</v>
      </c>
      <c r="M205" s="2"/>
      <c r="N205" s="2"/>
    </row>
    <row r="206" spans="1:14" x14ac:dyDescent="0.25">
      <c r="A206" s="16"/>
      <c r="B206" s="58"/>
      <c r="C206" s="58"/>
      <c r="D206" s="58"/>
      <c r="E206" s="106"/>
      <c r="F206" s="58">
        <v>36</v>
      </c>
      <c r="G206" s="58">
        <v>4.5</v>
      </c>
      <c r="H206" s="58">
        <v>-6.1</v>
      </c>
      <c r="I206" s="7"/>
      <c r="J206" s="16"/>
      <c r="K206" s="58"/>
      <c r="L206" s="58">
        <v>36.005041560265248</v>
      </c>
      <c r="M206" s="2"/>
      <c r="N206" s="2"/>
    </row>
    <row r="207" spans="1:14" x14ac:dyDescent="0.25">
      <c r="A207" s="17">
        <v>35096</v>
      </c>
      <c r="B207" s="58">
        <v>35.522420787194385</v>
      </c>
      <c r="C207" s="58">
        <v>11.724137931034475</v>
      </c>
      <c r="D207" s="58">
        <v>11.416781292984865</v>
      </c>
      <c r="E207" s="106"/>
      <c r="F207" s="58">
        <v>33.700000000000003</v>
      </c>
      <c r="G207" s="58">
        <v>-6.4</v>
      </c>
      <c r="H207" s="58">
        <v>-9.6</v>
      </c>
      <c r="I207" s="7"/>
      <c r="J207" s="17">
        <v>35096</v>
      </c>
      <c r="K207" s="58">
        <v>35.522420787194385</v>
      </c>
      <c r="L207" s="58">
        <v>33.70634919005537</v>
      </c>
      <c r="M207" s="2"/>
      <c r="N207" s="2"/>
    </row>
    <row r="208" spans="1:14" x14ac:dyDescent="0.25">
      <c r="A208" s="17"/>
      <c r="B208" s="58"/>
      <c r="C208" s="58"/>
      <c r="D208" s="58"/>
      <c r="E208" s="106"/>
      <c r="F208" s="58">
        <v>33.299999999999997</v>
      </c>
      <c r="G208" s="58">
        <v>-1.1000000000000001</v>
      </c>
      <c r="H208" s="58">
        <v>-9</v>
      </c>
      <c r="I208" s="7"/>
      <c r="J208" s="17"/>
      <c r="K208" s="58"/>
      <c r="L208" s="58">
        <v>33.329603323782649</v>
      </c>
      <c r="M208" s="2"/>
      <c r="N208" s="2"/>
    </row>
    <row r="209" spans="1:14" x14ac:dyDescent="0.25">
      <c r="A209" s="17"/>
      <c r="B209" s="58"/>
      <c r="C209" s="58"/>
      <c r="D209" s="58"/>
      <c r="E209" s="106"/>
      <c r="F209" s="58">
        <v>31</v>
      </c>
      <c r="G209" s="58">
        <v>-7</v>
      </c>
      <c r="H209" s="58">
        <v>-14.9</v>
      </c>
      <c r="I209" s="7"/>
      <c r="J209" s="17"/>
      <c r="K209" s="58"/>
      <c r="L209" s="58">
        <v>30.992613425779613</v>
      </c>
      <c r="M209" s="2"/>
      <c r="N209" s="2"/>
    </row>
    <row r="210" spans="1:14" x14ac:dyDescent="0.25">
      <c r="A210" s="17">
        <v>35186</v>
      </c>
      <c r="B210" s="58">
        <v>33.636662646639628</v>
      </c>
      <c r="C210" s="58">
        <v>-5.3086419753086211</v>
      </c>
      <c r="D210" s="58">
        <v>-0.77619663648122617</v>
      </c>
      <c r="E210" s="106"/>
      <c r="F210" s="58">
        <v>32.1</v>
      </c>
      <c r="G210" s="58">
        <v>3.5</v>
      </c>
      <c r="H210" s="58">
        <v>-12.5</v>
      </c>
      <c r="I210" s="7"/>
      <c r="J210" s="17">
        <v>35186</v>
      </c>
      <c r="K210" s="58">
        <v>33.636662646639628</v>
      </c>
      <c r="L210" s="58">
        <v>32.078734463176666</v>
      </c>
      <c r="M210" s="2"/>
      <c r="N210" s="2"/>
    </row>
    <row r="211" spans="1:14" x14ac:dyDescent="0.25">
      <c r="A211" s="17"/>
      <c r="B211" s="58"/>
      <c r="C211" s="58"/>
      <c r="D211" s="58"/>
      <c r="E211" s="106"/>
      <c r="F211" s="58">
        <v>32.299999999999997</v>
      </c>
      <c r="G211" s="58">
        <v>0.7</v>
      </c>
      <c r="H211" s="58">
        <v>-8.9</v>
      </c>
      <c r="I211" s="7"/>
      <c r="J211" s="17"/>
      <c r="K211" s="58"/>
      <c r="L211" s="58">
        <v>32.306668819564123</v>
      </c>
      <c r="M211" s="2"/>
      <c r="N211" s="2"/>
    </row>
    <row r="212" spans="1:14" x14ac:dyDescent="0.25">
      <c r="A212" s="17"/>
      <c r="B212" s="58"/>
      <c r="C212" s="58"/>
      <c r="D212" s="58"/>
      <c r="E212" s="106"/>
      <c r="F212" s="58">
        <v>31.6</v>
      </c>
      <c r="G212" s="58">
        <v>-2.1</v>
      </c>
      <c r="H212" s="58">
        <v>-11.9</v>
      </c>
      <c r="I212" s="7"/>
      <c r="J212" s="17"/>
      <c r="K212" s="58"/>
      <c r="L212" s="58">
        <v>31.62758206911009</v>
      </c>
      <c r="M212" s="2"/>
      <c r="N212" s="2"/>
    </row>
    <row r="213" spans="1:14" x14ac:dyDescent="0.25">
      <c r="A213" s="17">
        <v>35278</v>
      </c>
      <c r="B213" s="58">
        <v>33.987501370463761</v>
      </c>
      <c r="C213" s="58">
        <v>1.0430247718383028</v>
      </c>
      <c r="D213" s="58">
        <v>3.8873994638069718</v>
      </c>
      <c r="E213" s="106"/>
      <c r="F213" s="58">
        <v>30.5</v>
      </c>
      <c r="G213" s="58">
        <v>-3.7</v>
      </c>
      <c r="H213" s="58">
        <v>-14.4</v>
      </c>
      <c r="I213" s="7"/>
      <c r="J213" s="17">
        <v>35278</v>
      </c>
      <c r="K213" s="58">
        <v>33.987501370463761</v>
      </c>
      <c r="L213" s="58">
        <v>30.460175423851108</v>
      </c>
      <c r="M213" s="2"/>
      <c r="N213" s="2"/>
    </row>
    <row r="214" spans="1:14" x14ac:dyDescent="0.25">
      <c r="A214" s="16"/>
      <c r="B214" s="58"/>
      <c r="C214" s="58"/>
      <c r="D214" s="58"/>
      <c r="E214" s="106"/>
      <c r="F214" s="58">
        <v>30.3</v>
      </c>
      <c r="G214" s="58">
        <v>-0.5</v>
      </c>
      <c r="H214" s="58">
        <v>-13.6</v>
      </c>
      <c r="I214" s="7"/>
      <c r="J214" s="16"/>
      <c r="K214" s="58"/>
      <c r="L214" s="58">
        <v>30.301022458817112</v>
      </c>
      <c r="M214" s="2"/>
      <c r="N214" s="2"/>
    </row>
    <row r="215" spans="1:14" x14ac:dyDescent="0.25">
      <c r="A215" s="16"/>
      <c r="B215" s="58"/>
      <c r="C215" s="58"/>
      <c r="D215" s="58"/>
      <c r="E215" s="106"/>
      <c r="F215" s="58">
        <v>30.4</v>
      </c>
      <c r="G215" s="58">
        <v>0.5</v>
      </c>
      <c r="H215" s="58">
        <v>-11.3</v>
      </c>
      <c r="I215" s="7"/>
      <c r="J215" s="16"/>
      <c r="K215" s="58"/>
      <c r="L215" s="58">
        <v>30.449159928303303</v>
      </c>
      <c r="M215" s="2"/>
      <c r="N215" s="2"/>
    </row>
    <row r="216" spans="1:14" x14ac:dyDescent="0.25">
      <c r="A216" s="17">
        <v>35370</v>
      </c>
      <c r="B216" s="58">
        <v>36.180243394364652</v>
      </c>
      <c r="C216" s="58">
        <v>6.4516129032258158</v>
      </c>
      <c r="D216" s="58">
        <v>13.793103448275859</v>
      </c>
      <c r="E216" s="106"/>
      <c r="F216" s="58">
        <v>30.5</v>
      </c>
      <c r="G216" s="58">
        <v>0.1</v>
      </c>
      <c r="H216" s="58">
        <v>-10.4</v>
      </c>
      <c r="I216" s="7"/>
      <c r="J216" s="17">
        <v>35370</v>
      </c>
      <c r="K216" s="58">
        <v>36.180243394364652</v>
      </c>
      <c r="L216" s="58">
        <v>30.475222151549382</v>
      </c>
      <c r="M216" s="2"/>
      <c r="N216" s="2"/>
    </row>
    <row r="217" spans="1:14" x14ac:dyDescent="0.25">
      <c r="A217" s="16"/>
      <c r="B217" s="58"/>
      <c r="C217" s="58"/>
      <c r="D217" s="58"/>
      <c r="E217" s="106"/>
      <c r="F217" s="58">
        <v>30</v>
      </c>
      <c r="G217" s="58">
        <v>-1.6</v>
      </c>
      <c r="H217" s="58">
        <v>-13</v>
      </c>
      <c r="I217" s="7"/>
      <c r="J217" s="16"/>
      <c r="K217" s="58"/>
      <c r="L217" s="58">
        <v>29.982126266297911</v>
      </c>
      <c r="M217" s="2"/>
      <c r="N217" s="2"/>
    </row>
    <row r="218" spans="1:14" x14ac:dyDescent="0.25">
      <c r="A218" s="16"/>
      <c r="B218" s="58"/>
      <c r="C218" s="58"/>
      <c r="D218" s="58"/>
      <c r="E218" s="106"/>
      <c r="F218" s="58">
        <v>30.7</v>
      </c>
      <c r="G218" s="58">
        <v>2.4</v>
      </c>
      <c r="H218" s="58">
        <v>-14.7</v>
      </c>
      <c r="I218" s="7"/>
      <c r="J218" s="16"/>
      <c r="K218" s="58"/>
      <c r="L218" s="58">
        <v>30.703462400140072</v>
      </c>
      <c r="M218" s="2"/>
      <c r="N218" s="2"/>
    </row>
    <row r="219" spans="1:14" x14ac:dyDescent="0.25">
      <c r="A219" s="17">
        <v>35462</v>
      </c>
      <c r="B219" s="58">
        <v>35.653985308628435</v>
      </c>
      <c r="C219" s="58">
        <v>-1.4545454545454644</v>
      </c>
      <c r="D219" s="58">
        <v>0.37037037037036286</v>
      </c>
      <c r="E219" s="106"/>
      <c r="F219" s="58">
        <v>31.2</v>
      </c>
      <c r="G219" s="58">
        <v>1.7</v>
      </c>
      <c r="H219" s="58">
        <v>-7.3</v>
      </c>
      <c r="I219" s="7"/>
      <c r="J219" s="17">
        <v>35462</v>
      </c>
      <c r="K219" s="58">
        <v>35.653985308628435</v>
      </c>
      <c r="L219" s="58">
        <v>31.237711812455288</v>
      </c>
      <c r="M219" s="2"/>
      <c r="N219" s="2"/>
    </row>
    <row r="220" spans="1:14" x14ac:dyDescent="0.25">
      <c r="A220" s="17"/>
      <c r="B220" s="58"/>
      <c r="C220" s="58"/>
      <c r="D220" s="58"/>
      <c r="E220" s="106"/>
      <c r="F220" s="58">
        <v>31.8</v>
      </c>
      <c r="G220" s="58">
        <v>1.8</v>
      </c>
      <c r="H220" s="58">
        <v>-4.5999999999999996</v>
      </c>
      <c r="I220" s="7"/>
      <c r="J220" s="17"/>
      <c r="K220" s="58"/>
      <c r="L220" s="58">
        <v>31.791946368312018</v>
      </c>
      <c r="M220" s="2"/>
      <c r="N220" s="2"/>
    </row>
    <row r="221" spans="1:14" x14ac:dyDescent="0.25">
      <c r="A221" s="17"/>
      <c r="B221" s="58"/>
      <c r="C221" s="58"/>
      <c r="D221" s="58"/>
      <c r="E221" s="106"/>
      <c r="F221" s="58">
        <v>35.4</v>
      </c>
      <c r="G221" s="58">
        <v>11.3</v>
      </c>
      <c r="H221" s="58">
        <v>14.2</v>
      </c>
      <c r="I221" s="7"/>
      <c r="J221" s="17"/>
      <c r="K221" s="58"/>
      <c r="L221" s="58">
        <v>35.3795153025358</v>
      </c>
      <c r="M221" s="2"/>
      <c r="N221" s="2"/>
    </row>
    <row r="222" spans="1:14" x14ac:dyDescent="0.25">
      <c r="A222" s="17">
        <v>35551</v>
      </c>
      <c r="B222" s="58">
        <v>36.311807915798703</v>
      </c>
      <c r="C222" s="58">
        <v>1.8450184501845046</v>
      </c>
      <c r="D222" s="58">
        <v>7.9530638852672464</v>
      </c>
      <c r="E222" s="106"/>
      <c r="F222" s="58">
        <v>32.9</v>
      </c>
      <c r="G222" s="58">
        <v>-7.1</v>
      </c>
      <c r="H222" s="58">
        <v>2.4</v>
      </c>
      <c r="I222" s="7"/>
      <c r="J222" s="17">
        <v>35551</v>
      </c>
      <c r="K222" s="58">
        <v>36.311807915798703</v>
      </c>
      <c r="L222" s="58">
        <v>32.856958274356231</v>
      </c>
      <c r="M222" s="2"/>
      <c r="N222" s="2"/>
    </row>
    <row r="223" spans="1:14" x14ac:dyDescent="0.25">
      <c r="A223" s="17"/>
      <c r="B223" s="58"/>
      <c r="C223" s="58"/>
      <c r="D223" s="58"/>
      <c r="E223" s="106"/>
      <c r="F223" s="58">
        <v>33.200000000000003</v>
      </c>
      <c r="G223" s="58">
        <v>0.9</v>
      </c>
      <c r="H223" s="58">
        <v>2.7</v>
      </c>
      <c r="I223" s="7"/>
      <c r="J223" s="17"/>
      <c r="K223" s="58"/>
      <c r="L223" s="58">
        <v>33.167525346337783</v>
      </c>
      <c r="M223" s="2"/>
      <c r="N223" s="2"/>
    </row>
    <row r="224" spans="1:14" x14ac:dyDescent="0.25">
      <c r="A224" s="17"/>
      <c r="B224" s="58"/>
      <c r="C224" s="58"/>
      <c r="D224" s="58"/>
      <c r="E224" s="106"/>
      <c r="F224" s="58">
        <v>32.9</v>
      </c>
      <c r="G224" s="58">
        <v>-0.9</v>
      </c>
      <c r="H224" s="58">
        <v>4</v>
      </c>
      <c r="I224" s="7"/>
      <c r="J224" s="17"/>
      <c r="K224" s="58"/>
      <c r="L224" s="58">
        <v>32.881039029545491</v>
      </c>
      <c r="M224" s="2"/>
      <c r="N224" s="2"/>
    </row>
    <row r="225" spans="1:14" x14ac:dyDescent="0.25">
      <c r="A225" s="17">
        <v>35643</v>
      </c>
      <c r="B225" s="58">
        <v>37.232759565837078</v>
      </c>
      <c r="C225" s="58">
        <v>2.5362318840579783</v>
      </c>
      <c r="D225" s="58">
        <v>9.5483870967742046</v>
      </c>
      <c r="E225" s="106"/>
      <c r="F225" s="58">
        <v>33.700000000000003</v>
      </c>
      <c r="G225" s="58">
        <v>2.4</v>
      </c>
      <c r="H225" s="58">
        <v>10.5</v>
      </c>
      <c r="I225" s="7"/>
      <c r="J225" s="17">
        <v>35643</v>
      </c>
      <c r="K225" s="58">
        <v>37.232759565837078</v>
      </c>
      <c r="L225" s="58">
        <v>33.660469407536318</v>
      </c>
      <c r="M225" s="2"/>
      <c r="N225" s="2"/>
    </row>
    <row r="226" spans="1:14" x14ac:dyDescent="0.25">
      <c r="A226" s="16"/>
      <c r="B226" s="58"/>
      <c r="C226" s="58"/>
      <c r="D226" s="58"/>
      <c r="E226" s="106"/>
      <c r="F226" s="58">
        <v>34.200000000000003</v>
      </c>
      <c r="G226" s="58">
        <v>1.6</v>
      </c>
      <c r="H226" s="58">
        <v>12.9</v>
      </c>
      <c r="I226" s="7"/>
      <c r="J226" s="16"/>
      <c r="K226" s="58"/>
      <c r="L226" s="58">
        <v>34.203830036260705</v>
      </c>
      <c r="M226" s="2"/>
      <c r="N226" s="2"/>
    </row>
    <row r="227" spans="1:14" x14ac:dyDescent="0.25">
      <c r="A227" s="16"/>
      <c r="B227" s="58"/>
      <c r="C227" s="58"/>
      <c r="D227" s="58"/>
      <c r="E227" s="106"/>
      <c r="F227" s="58">
        <v>34.799999999999997</v>
      </c>
      <c r="G227" s="58">
        <v>1.7</v>
      </c>
      <c r="H227" s="58">
        <v>14.3</v>
      </c>
      <c r="I227" s="7"/>
      <c r="J227" s="16"/>
      <c r="K227" s="58"/>
      <c r="L227" s="58">
        <v>34.79630927316083</v>
      </c>
      <c r="M227" s="2"/>
      <c r="N227" s="2"/>
    </row>
    <row r="228" spans="1:14" x14ac:dyDescent="0.25">
      <c r="A228" s="17">
        <v>35735</v>
      </c>
      <c r="B228" s="58">
        <v>39.644775792128058</v>
      </c>
      <c r="C228" s="58">
        <v>6.4782096584216813</v>
      </c>
      <c r="D228" s="58">
        <v>9.575757575757585</v>
      </c>
      <c r="E228" s="106"/>
      <c r="F228" s="58">
        <v>36.200000000000003</v>
      </c>
      <c r="G228" s="58">
        <v>4.0999999999999996</v>
      </c>
      <c r="H228" s="58">
        <v>18.899999999999999</v>
      </c>
      <c r="I228" s="7"/>
      <c r="J228" s="17">
        <v>35735</v>
      </c>
      <c r="K228" s="58">
        <v>39.644775792128058</v>
      </c>
      <c r="L228" s="58">
        <v>36.239150660069306</v>
      </c>
      <c r="M228" s="2"/>
      <c r="N228" s="2"/>
    </row>
    <row r="229" spans="1:14" x14ac:dyDescent="0.25">
      <c r="A229" s="16"/>
      <c r="B229" s="58"/>
      <c r="C229" s="58"/>
      <c r="D229" s="58"/>
      <c r="E229" s="106"/>
      <c r="F229" s="58">
        <v>35.5</v>
      </c>
      <c r="G229" s="58">
        <v>-2.1</v>
      </c>
      <c r="H229" s="58">
        <v>18.399999999999999</v>
      </c>
      <c r="I229" s="7"/>
      <c r="J229" s="16"/>
      <c r="K229" s="58"/>
      <c r="L229" s="58">
        <v>35.491294263671961</v>
      </c>
      <c r="M229" s="2"/>
      <c r="N229" s="2"/>
    </row>
    <row r="230" spans="1:14" x14ac:dyDescent="0.25">
      <c r="A230" s="16"/>
      <c r="B230" s="58"/>
      <c r="C230" s="58"/>
      <c r="D230" s="58"/>
      <c r="E230" s="106"/>
      <c r="F230" s="58">
        <v>34.9</v>
      </c>
      <c r="G230" s="58">
        <v>-1.7</v>
      </c>
      <c r="H230" s="58">
        <v>13.6</v>
      </c>
      <c r="I230" s="7"/>
      <c r="J230" s="16"/>
      <c r="K230" s="58"/>
      <c r="L230" s="58">
        <v>34.884540846379402</v>
      </c>
      <c r="M230" s="2"/>
      <c r="N230" s="2"/>
    </row>
    <row r="231" spans="1:14" x14ac:dyDescent="0.25">
      <c r="A231" s="17">
        <v>35827</v>
      </c>
      <c r="B231" s="58">
        <v>43.109308189891458</v>
      </c>
      <c r="C231" s="58">
        <v>8.7389380530973355</v>
      </c>
      <c r="D231" s="58">
        <v>20.910209102091031</v>
      </c>
      <c r="E231" s="106"/>
      <c r="F231" s="58">
        <v>36.1</v>
      </c>
      <c r="G231" s="58">
        <v>3.6</v>
      </c>
      <c r="H231" s="58">
        <v>15.7</v>
      </c>
      <c r="I231" s="7"/>
      <c r="J231" s="17">
        <v>35827</v>
      </c>
      <c r="K231" s="58">
        <v>43.109308189891458</v>
      </c>
      <c r="L231" s="58">
        <v>36.148138604762792</v>
      </c>
      <c r="M231" s="2"/>
      <c r="N231" s="2"/>
    </row>
    <row r="232" spans="1:14" x14ac:dyDescent="0.25">
      <c r="A232" s="17"/>
      <c r="B232" s="58"/>
      <c r="C232" s="58"/>
      <c r="D232" s="58"/>
      <c r="E232" s="106"/>
      <c r="F232" s="58">
        <v>37</v>
      </c>
      <c r="G232" s="58">
        <v>2.2999999999999998</v>
      </c>
      <c r="H232" s="58">
        <v>16.3</v>
      </c>
      <c r="I232" s="7"/>
      <c r="J232" s="17"/>
      <c r="K232" s="58"/>
      <c r="L232" s="58">
        <v>36.968677980935304</v>
      </c>
      <c r="M232" s="2"/>
      <c r="N232" s="2"/>
    </row>
    <row r="233" spans="1:14" x14ac:dyDescent="0.25">
      <c r="A233" s="17"/>
      <c r="B233" s="58"/>
      <c r="C233" s="58"/>
      <c r="D233" s="58"/>
      <c r="E233" s="106"/>
      <c r="F233" s="58">
        <v>37.200000000000003</v>
      </c>
      <c r="G233" s="58">
        <v>0.5</v>
      </c>
      <c r="H233" s="58">
        <v>5.0999999999999996</v>
      </c>
      <c r="I233" s="7"/>
      <c r="J233" s="17"/>
      <c r="K233" s="58"/>
      <c r="L233" s="58">
        <v>37.171891000249516</v>
      </c>
      <c r="M233" s="2"/>
      <c r="N233" s="2"/>
    </row>
    <row r="234" spans="1:14" x14ac:dyDescent="0.25">
      <c r="A234" s="17">
        <v>35916</v>
      </c>
      <c r="B234" s="58">
        <v>45.609034097138469</v>
      </c>
      <c r="C234" s="58">
        <v>5.7985757884028466</v>
      </c>
      <c r="D234" s="58">
        <v>25.603864734299524</v>
      </c>
      <c r="E234" s="106"/>
      <c r="F234" s="58">
        <v>37.1</v>
      </c>
      <c r="G234" s="58">
        <v>-0.2</v>
      </c>
      <c r="H234" s="58">
        <v>12.9</v>
      </c>
      <c r="I234" s="7"/>
      <c r="J234" s="17">
        <v>35916</v>
      </c>
      <c r="K234" s="58">
        <v>45.609034097138469</v>
      </c>
      <c r="L234" s="58">
        <v>37.09336099102125</v>
      </c>
      <c r="M234" s="2"/>
      <c r="N234" s="2"/>
    </row>
    <row r="235" spans="1:14" x14ac:dyDescent="0.25">
      <c r="A235" s="17"/>
      <c r="B235" s="58"/>
      <c r="C235" s="58"/>
      <c r="D235" s="58"/>
      <c r="E235" s="106"/>
      <c r="F235" s="58">
        <v>37.799999999999997</v>
      </c>
      <c r="G235" s="58">
        <v>2</v>
      </c>
      <c r="H235" s="58">
        <v>14.1</v>
      </c>
      <c r="I235" s="7"/>
      <c r="J235" s="17"/>
      <c r="K235" s="58"/>
      <c r="L235" s="58">
        <v>37.840053174116242</v>
      </c>
      <c r="M235" s="2"/>
      <c r="N235" s="2"/>
    </row>
    <row r="236" spans="1:14" x14ac:dyDescent="0.25">
      <c r="A236" s="17"/>
      <c r="B236" s="58"/>
      <c r="C236" s="58"/>
      <c r="D236" s="58"/>
      <c r="E236" s="106"/>
      <c r="F236" s="58">
        <v>37.799999999999997</v>
      </c>
      <c r="G236" s="58">
        <v>0</v>
      </c>
      <c r="H236" s="58">
        <v>15.1</v>
      </c>
      <c r="I236" s="7"/>
      <c r="J236" s="17"/>
      <c r="K236" s="58"/>
      <c r="L236" s="58">
        <v>37.844825213389981</v>
      </c>
      <c r="M236" s="2"/>
      <c r="N236" s="2"/>
    </row>
    <row r="237" spans="1:14" x14ac:dyDescent="0.25">
      <c r="A237" s="17">
        <v>36008</v>
      </c>
      <c r="B237" s="58">
        <v>39.381646749259943</v>
      </c>
      <c r="C237" s="58">
        <v>-13.653846153846164</v>
      </c>
      <c r="D237" s="58">
        <v>5.7714958775029297</v>
      </c>
      <c r="E237" s="106"/>
      <c r="F237" s="58">
        <v>38.9</v>
      </c>
      <c r="G237" s="58">
        <v>2.7</v>
      </c>
      <c r="H237" s="58">
        <v>15.5</v>
      </c>
      <c r="I237" s="7"/>
      <c r="J237" s="17">
        <v>36008</v>
      </c>
      <c r="K237" s="58">
        <v>39.381646749259943</v>
      </c>
      <c r="L237" s="58">
        <v>38.874749410448167</v>
      </c>
      <c r="M237" s="2"/>
      <c r="N237" s="2"/>
    </row>
    <row r="238" spans="1:14" x14ac:dyDescent="0.25">
      <c r="A238" s="16"/>
      <c r="B238" s="58"/>
      <c r="C238" s="58"/>
      <c r="D238" s="58"/>
      <c r="E238" s="106"/>
      <c r="F238" s="58">
        <v>39.700000000000003</v>
      </c>
      <c r="G238" s="58">
        <v>2.1</v>
      </c>
      <c r="H238" s="58">
        <v>16.100000000000001</v>
      </c>
      <c r="I238" s="7"/>
      <c r="J238" s="16"/>
      <c r="K238" s="58"/>
      <c r="L238" s="58">
        <v>39.695373429095902</v>
      </c>
      <c r="M238" s="2"/>
      <c r="N238" s="2"/>
    </row>
    <row r="239" spans="1:14" x14ac:dyDescent="0.25">
      <c r="A239" s="16"/>
      <c r="B239" s="58"/>
      <c r="C239" s="58"/>
      <c r="D239" s="58"/>
      <c r="E239" s="106"/>
      <c r="F239" s="58">
        <v>39.1</v>
      </c>
      <c r="G239" s="58">
        <v>-1.5</v>
      </c>
      <c r="H239" s="58">
        <v>12.4</v>
      </c>
      <c r="I239" s="7"/>
      <c r="J239" s="16"/>
      <c r="K239" s="58"/>
      <c r="L239" s="58">
        <v>39.11782354404879</v>
      </c>
      <c r="M239" s="2"/>
      <c r="N239" s="2"/>
    </row>
    <row r="240" spans="1:14" x14ac:dyDescent="0.25">
      <c r="A240" s="17">
        <v>36100</v>
      </c>
      <c r="B240" s="58">
        <v>44.73193728757812</v>
      </c>
      <c r="C240" s="58">
        <v>13.585746102449917</v>
      </c>
      <c r="D240" s="58">
        <v>12.831858407079649</v>
      </c>
      <c r="E240" s="106"/>
      <c r="F240" s="58">
        <v>40.200000000000003</v>
      </c>
      <c r="G240" s="58">
        <v>2.9</v>
      </c>
      <c r="H240" s="58">
        <v>11</v>
      </c>
      <c r="I240" s="7"/>
      <c r="J240" s="17">
        <v>36100</v>
      </c>
      <c r="K240" s="58">
        <v>44.73193728757812</v>
      </c>
      <c r="L240" s="58">
        <v>40.236413907433409</v>
      </c>
      <c r="M240" s="2"/>
      <c r="N240" s="2"/>
    </row>
    <row r="241" spans="1:14" x14ac:dyDescent="0.25">
      <c r="A241" s="16"/>
      <c r="B241" s="58"/>
      <c r="C241" s="58"/>
      <c r="D241" s="58"/>
      <c r="E241" s="106"/>
      <c r="F241" s="58">
        <v>41.3</v>
      </c>
      <c r="G241" s="58">
        <v>2.7</v>
      </c>
      <c r="H241" s="58">
        <v>16.5</v>
      </c>
      <c r="I241" s="7"/>
      <c r="J241" s="16"/>
      <c r="K241" s="58"/>
      <c r="L241" s="58">
        <v>41.333375403219698</v>
      </c>
      <c r="M241" s="2"/>
      <c r="N241" s="2"/>
    </row>
    <row r="242" spans="1:14" x14ac:dyDescent="0.25">
      <c r="A242" s="16"/>
      <c r="B242" s="58"/>
      <c r="C242" s="58"/>
      <c r="D242" s="58"/>
      <c r="E242" s="106"/>
      <c r="F242" s="58">
        <v>39.299999999999997</v>
      </c>
      <c r="G242" s="58">
        <v>-4.9000000000000004</v>
      </c>
      <c r="H242" s="58">
        <v>12.7</v>
      </c>
      <c r="I242" s="7"/>
      <c r="J242" s="16"/>
      <c r="K242" s="58"/>
      <c r="L242" s="58">
        <v>39.314260564190747</v>
      </c>
      <c r="M242" s="2"/>
      <c r="N242" s="2"/>
    </row>
    <row r="243" spans="1:14" x14ac:dyDescent="0.25">
      <c r="A243" s="17">
        <v>36192</v>
      </c>
      <c r="B243" s="58">
        <v>38.241420896831492</v>
      </c>
      <c r="C243" s="58">
        <v>-14.509803921568624</v>
      </c>
      <c r="D243" s="58">
        <v>-11.291963377416058</v>
      </c>
      <c r="E243" s="106"/>
      <c r="F243" s="58">
        <v>42.2</v>
      </c>
      <c r="G243" s="58">
        <v>7.3</v>
      </c>
      <c r="H243" s="58">
        <v>16.7</v>
      </c>
      <c r="I243" s="7"/>
      <c r="J243" s="17">
        <v>36192</v>
      </c>
      <c r="K243" s="58">
        <v>38.241420896831492</v>
      </c>
      <c r="L243" s="58">
        <v>42.192552633598126</v>
      </c>
      <c r="M243" s="2"/>
      <c r="N243" s="2"/>
    </row>
    <row r="244" spans="1:14" x14ac:dyDescent="0.25">
      <c r="A244" s="17"/>
      <c r="B244" s="58"/>
      <c r="C244" s="58"/>
      <c r="D244" s="58"/>
      <c r="E244" s="106"/>
      <c r="F244" s="58">
        <v>42.7</v>
      </c>
      <c r="G244" s="58">
        <v>1.1000000000000001</v>
      </c>
      <c r="H244" s="58">
        <v>15.4</v>
      </c>
      <c r="I244" s="7"/>
      <c r="J244" s="17"/>
      <c r="K244" s="58"/>
      <c r="L244" s="58">
        <v>42.677756699931777</v>
      </c>
      <c r="M244" s="2"/>
      <c r="N244" s="2"/>
    </row>
    <row r="245" spans="1:14" x14ac:dyDescent="0.25">
      <c r="A245" s="17"/>
      <c r="B245" s="58"/>
      <c r="C245" s="58"/>
      <c r="D245" s="58"/>
      <c r="E245" s="106"/>
      <c r="F245" s="58">
        <v>43.1</v>
      </c>
      <c r="G245" s="58">
        <v>0.9</v>
      </c>
      <c r="H245" s="58">
        <v>15.9</v>
      </c>
      <c r="I245" s="7"/>
      <c r="J245" s="17"/>
      <c r="K245" s="58"/>
      <c r="L245" s="58">
        <v>43.081806450219645</v>
      </c>
      <c r="M245" s="2"/>
      <c r="N245" s="2"/>
    </row>
    <row r="246" spans="1:14" x14ac:dyDescent="0.25">
      <c r="A246" s="17">
        <v>36281</v>
      </c>
      <c r="B246" s="58">
        <v>43.942550158973795</v>
      </c>
      <c r="C246" s="58">
        <v>14.908256880733925</v>
      </c>
      <c r="D246" s="58">
        <v>-3.6538461538461529</v>
      </c>
      <c r="E246" s="106"/>
      <c r="F246" s="58">
        <v>43.5</v>
      </c>
      <c r="G246" s="58">
        <v>1</v>
      </c>
      <c r="H246" s="58">
        <v>17.399999999999999</v>
      </c>
      <c r="I246" s="7"/>
      <c r="J246" s="17">
        <v>36281</v>
      </c>
      <c r="K246" s="58">
        <v>43.942550158973795</v>
      </c>
      <c r="L246" s="58">
        <v>43.529808290068296</v>
      </c>
      <c r="M246" s="2"/>
      <c r="N246" s="2"/>
    </row>
    <row r="247" spans="1:14" x14ac:dyDescent="0.25">
      <c r="A247" s="17"/>
      <c r="B247" s="58"/>
      <c r="C247" s="58"/>
      <c r="D247" s="58"/>
      <c r="E247" s="106"/>
      <c r="F247" s="58">
        <v>44.6</v>
      </c>
      <c r="G247" s="58">
        <v>2.6</v>
      </c>
      <c r="H247" s="58">
        <v>18</v>
      </c>
      <c r="I247" s="7"/>
      <c r="J247" s="17"/>
      <c r="K247" s="58"/>
      <c r="L247" s="58">
        <v>44.642184745181197</v>
      </c>
      <c r="M247" s="2"/>
      <c r="N247" s="2"/>
    </row>
    <row r="248" spans="1:14" x14ac:dyDescent="0.25">
      <c r="A248" s="17"/>
      <c r="B248" s="58"/>
      <c r="C248" s="58"/>
      <c r="D248" s="58"/>
      <c r="E248" s="106"/>
      <c r="F248" s="58">
        <v>45.6</v>
      </c>
      <c r="G248" s="58">
        <v>2.2000000000000002</v>
      </c>
      <c r="H248" s="58">
        <v>20.5</v>
      </c>
      <c r="I248" s="7"/>
      <c r="J248" s="17"/>
      <c r="K248" s="58"/>
      <c r="L248" s="58">
        <v>45.615597748701333</v>
      </c>
      <c r="M248" s="2"/>
      <c r="N248" s="2"/>
    </row>
    <row r="249" spans="1:14" x14ac:dyDescent="0.25">
      <c r="A249" s="17">
        <v>36373</v>
      </c>
      <c r="B249" s="58">
        <v>46.880824471000984</v>
      </c>
      <c r="C249" s="58">
        <v>6.6866267465069846</v>
      </c>
      <c r="D249" s="58">
        <v>19.042316258351907</v>
      </c>
      <c r="E249" s="106"/>
      <c r="F249" s="58">
        <v>48.2</v>
      </c>
      <c r="G249" s="58">
        <v>5.6</v>
      </c>
      <c r="H249" s="58">
        <v>24</v>
      </c>
      <c r="I249" s="7"/>
      <c r="J249" s="17">
        <v>36373</v>
      </c>
      <c r="K249" s="58">
        <v>46.880824471000984</v>
      </c>
      <c r="L249" s="58">
        <v>48.185059089817919</v>
      </c>
      <c r="M249" s="2"/>
      <c r="N249" s="2"/>
    </row>
    <row r="250" spans="1:14" x14ac:dyDescent="0.25">
      <c r="A250" s="16"/>
      <c r="B250" s="58"/>
      <c r="C250" s="58"/>
      <c r="D250" s="58"/>
      <c r="E250" s="106"/>
      <c r="F250" s="58">
        <v>51.2</v>
      </c>
      <c r="G250" s="58">
        <v>6.2</v>
      </c>
      <c r="H250" s="58">
        <v>29</v>
      </c>
      <c r="I250" s="7"/>
      <c r="J250" s="16"/>
      <c r="K250" s="58"/>
      <c r="L250" s="58">
        <v>51.198897030687576</v>
      </c>
      <c r="M250" s="2"/>
      <c r="N250" s="2"/>
    </row>
    <row r="251" spans="1:14" x14ac:dyDescent="0.25">
      <c r="A251" s="16"/>
      <c r="B251" s="58"/>
      <c r="C251" s="58"/>
      <c r="D251" s="58"/>
      <c r="E251" s="106"/>
      <c r="F251" s="58">
        <v>55.1</v>
      </c>
      <c r="G251" s="58">
        <v>7.6</v>
      </c>
      <c r="H251" s="58">
        <v>40.9</v>
      </c>
      <c r="I251" s="7"/>
      <c r="J251" s="16"/>
      <c r="K251" s="58"/>
      <c r="L251" s="58">
        <v>55.104131617354803</v>
      </c>
      <c r="M251" s="2"/>
      <c r="N251" s="2"/>
    </row>
    <row r="252" spans="1:14" x14ac:dyDescent="0.25">
      <c r="A252" s="17">
        <v>36465</v>
      </c>
      <c r="B252" s="109">
        <v>48.064905163907461</v>
      </c>
      <c r="C252" s="110">
        <v>2.525724976613652</v>
      </c>
      <c r="D252" s="110">
        <v>7.4509803921568434</v>
      </c>
      <c r="E252" s="101"/>
      <c r="F252" s="58">
        <v>55.4</v>
      </c>
      <c r="G252" s="58">
        <v>0.5</v>
      </c>
      <c r="H252" s="58">
        <v>37.700000000000003</v>
      </c>
      <c r="I252" s="7"/>
      <c r="J252" s="17">
        <v>36465</v>
      </c>
      <c r="K252" s="109">
        <v>48.064905163907461</v>
      </c>
      <c r="L252" s="58">
        <v>55.405714410276573</v>
      </c>
      <c r="M252" s="2"/>
      <c r="N252" s="2"/>
    </row>
    <row r="253" spans="1:14" x14ac:dyDescent="0.25">
      <c r="A253" s="16"/>
      <c r="B253" s="109"/>
      <c r="C253" s="111"/>
      <c r="D253" s="110"/>
      <c r="E253" s="101"/>
      <c r="F253" s="58">
        <v>55.1</v>
      </c>
      <c r="G253" s="58">
        <v>-0.5</v>
      </c>
      <c r="H253" s="58">
        <v>33.4</v>
      </c>
      <c r="I253" s="7"/>
      <c r="J253" s="16"/>
      <c r="K253" s="109"/>
      <c r="L253" s="58">
        <v>55.142399253158501</v>
      </c>
      <c r="M253" s="2"/>
      <c r="N253" s="2"/>
    </row>
    <row r="254" spans="1:14" x14ac:dyDescent="0.25">
      <c r="A254" s="16"/>
      <c r="B254" s="109"/>
      <c r="C254" s="111"/>
      <c r="D254" s="110"/>
      <c r="E254" s="101"/>
      <c r="F254" s="58">
        <v>56.3</v>
      </c>
      <c r="G254" s="58">
        <v>2.1</v>
      </c>
      <c r="H254" s="58">
        <v>43.2</v>
      </c>
      <c r="I254" s="7"/>
      <c r="J254" s="16"/>
      <c r="K254" s="109"/>
      <c r="L254" s="58">
        <v>56.277953785174809</v>
      </c>
      <c r="M254" s="2"/>
      <c r="N254" s="2"/>
    </row>
    <row r="255" spans="1:14" x14ac:dyDescent="0.25">
      <c r="A255" s="17">
        <v>36557</v>
      </c>
      <c r="B255" s="109">
        <v>51.792566604538969</v>
      </c>
      <c r="C255" s="111">
        <v>7.7554744525547408</v>
      </c>
      <c r="D255" s="110">
        <v>35.43577981651373</v>
      </c>
      <c r="E255" s="101"/>
      <c r="F255" s="58">
        <v>54.5</v>
      </c>
      <c r="G255" s="58">
        <v>-3.1</v>
      </c>
      <c r="H255" s="58">
        <v>29.2</v>
      </c>
      <c r="I255" s="7"/>
      <c r="J255" s="17">
        <v>36557</v>
      </c>
      <c r="K255" s="109">
        <v>51.792566604538969</v>
      </c>
      <c r="L255" s="58">
        <v>54.515476862807333</v>
      </c>
      <c r="M255" s="2"/>
      <c r="N255" s="2"/>
    </row>
    <row r="256" spans="1:14" x14ac:dyDescent="0.25">
      <c r="A256" s="17"/>
      <c r="B256" s="109"/>
      <c r="C256" s="111"/>
      <c r="D256" s="110"/>
      <c r="E256" s="101"/>
      <c r="F256" s="58">
        <v>56.1</v>
      </c>
      <c r="G256" s="10">
        <v>3</v>
      </c>
      <c r="H256" s="58">
        <v>31.5</v>
      </c>
      <c r="I256" s="7"/>
      <c r="J256" s="17"/>
      <c r="K256" s="109"/>
      <c r="L256" s="58">
        <v>56.126024693514239</v>
      </c>
      <c r="M256" s="2"/>
      <c r="N256" s="2"/>
    </row>
    <row r="257" spans="1:14" x14ac:dyDescent="0.25">
      <c r="A257" s="17"/>
      <c r="B257" s="109"/>
      <c r="C257" s="111"/>
      <c r="D257" s="110"/>
      <c r="E257" s="101"/>
      <c r="F257" s="58">
        <v>58</v>
      </c>
      <c r="G257" s="10">
        <v>3.3</v>
      </c>
      <c r="H257" s="58">
        <v>34.5</v>
      </c>
      <c r="I257" s="7"/>
      <c r="J257" s="17"/>
      <c r="K257" s="109"/>
      <c r="L257" s="58">
        <v>57.955571597169872</v>
      </c>
      <c r="M257" s="2"/>
      <c r="N257" s="2"/>
    </row>
    <row r="258" spans="1:14" x14ac:dyDescent="0.25">
      <c r="A258" s="17">
        <v>36647</v>
      </c>
      <c r="B258" s="109">
        <v>50.827760114022588</v>
      </c>
      <c r="C258" s="111">
        <v>-1.8628281117696674</v>
      </c>
      <c r="D258" s="110">
        <v>15.66866267465071</v>
      </c>
      <c r="E258" s="101"/>
      <c r="F258" s="58">
        <v>61.5</v>
      </c>
      <c r="G258" s="10">
        <v>6.2</v>
      </c>
      <c r="H258" s="58">
        <v>41.4</v>
      </c>
      <c r="I258" s="7"/>
      <c r="J258" s="17">
        <v>36647</v>
      </c>
      <c r="K258" s="109">
        <v>50.827760114022588</v>
      </c>
      <c r="L258" s="58">
        <v>61.544010794573246</v>
      </c>
      <c r="M258" s="2"/>
      <c r="N258" s="2"/>
    </row>
    <row r="259" spans="1:14" x14ac:dyDescent="0.25">
      <c r="A259" s="17"/>
      <c r="B259" s="109"/>
      <c r="C259" s="112"/>
      <c r="D259" s="112"/>
      <c r="E259" s="102"/>
      <c r="F259" s="58">
        <v>62.2</v>
      </c>
      <c r="G259" s="10">
        <v>1.1000000000000001</v>
      </c>
      <c r="H259" s="10">
        <v>39.299999999999997</v>
      </c>
      <c r="J259" s="17"/>
      <c r="K259" s="109"/>
      <c r="L259" s="58">
        <v>62.194981950380004</v>
      </c>
      <c r="M259" s="2"/>
      <c r="N259" s="2"/>
    </row>
    <row r="260" spans="1:14" x14ac:dyDescent="0.25">
      <c r="A260" s="17"/>
      <c r="B260" s="109"/>
      <c r="C260" s="113"/>
      <c r="D260" s="112"/>
      <c r="E260" s="102"/>
      <c r="F260" s="58">
        <v>63</v>
      </c>
      <c r="G260" s="10">
        <v>1.3</v>
      </c>
      <c r="H260" s="10">
        <v>38.1</v>
      </c>
      <c r="J260" s="17"/>
      <c r="K260" s="109"/>
      <c r="L260" s="58">
        <v>62.975865425970909</v>
      </c>
      <c r="M260" s="2"/>
      <c r="N260" s="2"/>
    </row>
    <row r="261" spans="1:14" x14ac:dyDescent="0.25">
      <c r="A261" s="17">
        <v>36739</v>
      </c>
      <c r="B261" s="109">
        <v>50.169937506852321</v>
      </c>
      <c r="C261" s="113">
        <v>-1.2942191544434873</v>
      </c>
      <c r="D261" s="112">
        <v>7.0159027128157252</v>
      </c>
      <c r="E261" s="102"/>
      <c r="F261" s="58">
        <v>63.8</v>
      </c>
      <c r="G261" s="10">
        <v>1.2</v>
      </c>
      <c r="H261" s="10">
        <v>32.299999999999997</v>
      </c>
      <c r="J261" s="17">
        <v>36739</v>
      </c>
      <c r="K261" s="109">
        <v>50.169937506852321</v>
      </c>
      <c r="L261" s="58">
        <v>63.751803049979806</v>
      </c>
      <c r="M261" s="2"/>
      <c r="N261" s="2"/>
    </row>
    <row r="262" spans="1:14" x14ac:dyDescent="0.25">
      <c r="A262" s="17"/>
      <c r="B262" s="109"/>
      <c r="C262" s="113"/>
      <c r="D262" s="112"/>
      <c r="E262" s="102"/>
      <c r="F262" s="58">
        <v>59</v>
      </c>
      <c r="G262" s="10">
        <v>-7.5</v>
      </c>
      <c r="H262" s="10">
        <v>15.2</v>
      </c>
      <c r="I262" s="11"/>
      <c r="J262" s="17"/>
      <c r="K262" s="109"/>
      <c r="L262" s="58">
        <v>58.972575069024067</v>
      </c>
      <c r="M262" s="2"/>
      <c r="N262" s="2"/>
    </row>
    <row r="263" spans="1:14" x14ac:dyDescent="0.25">
      <c r="A263" s="17"/>
      <c r="B263" s="109"/>
      <c r="C263" s="113"/>
      <c r="D263" s="112"/>
      <c r="E263" s="102"/>
      <c r="F263" s="58">
        <v>60.6</v>
      </c>
      <c r="G263" s="10">
        <v>2.7</v>
      </c>
      <c r="H263" s="10">
        <v>9.9</v>
      </c>
      <c r="J263" s="17"/>
      <c r="K263" s="109"/>
      <c r="L263" s="58">
        <v>60.562934201566598</v>
      </c>
      <c r="M263" s="2"/>
      <c r="N263" s="2"/>
    </row>
    <row r="264" spans="1:14" x14ac:dyDescent="0.25">
      <c r="A264" s="17">
        <v>36831</v>
      </c>
      <c r="B264" s="109">
        <v>50.345356868764391</v>
      </c>
      <c r="C264" s="113">
        <v>0.34965034965034725</v>
      </c>
      <c r="D264" s="112">
        <v>4.7445255474452681</v>
      </c>
      <c r="E264" s="102"/>
      <c r="F264" s="58">
        <v>61.4</v>
      </c>
      <c r="G264" s="10">
        <v>1.4</v>
      </c>
      <c r="H264" s="10">
        <v>10.9</v>
      </c>
      <c r="J264" s="17">
        <v>36831</v>
      </c>
      <c r="K264" s="109">
        <v>50.345356868764391</v>
      </c>
      <c r="L264" s="58">
        <v>61.440267672403579</v>
      </c>
      <c r="M264" s="2"/>
      <c r="N264" s="2"/>
    </row>
    <row r="265" spans="1:14" x14ac:dyDescent="0.25">
      <c r="A265" s="17"/>
      <c r="B265" s="109"/>
      <c r="C265" s="113"/>
      <c r="D265" s="112"/>
      <c r="E265" s="102"/>
      <c r="F265" s="58">
        <v>63.2</v>
      </c>
      <c r="G265" s="10">
        <v>2.8</v>
      </c>
      <c r="H265" s="10">
        <v>14.5</v>
      </c>
      <c r="I265" s="11"/>
      <c r="J265" s="17"/>
      <c r="K265" s="109"/>
      <c r="L265" s="58">
        <v>63.150727124783479</v>
      </c>
      <c r="M265" s="2"/>
      <c r="N265" s="2"/>
    </row>
    <row r="266" spans="1:14" x14ac:dyDescent="0.25">
      <c r="A266" s="17"/>
      <c r="B266" s="109"/>
      <c r="C266" s="113"/>
      <c r="D266" s="112"/>
      <c r="E266" s="102"/>
      <c r="F266" s="58">
        <v>63.8</v>
      </c>
      <c r="G266" s="10">
        <v>1.1000000000000001</v>
      </c>
      <c r="H266" s="10">
        <v>13.4</v>
      </c>
      <c r="J266" s="17"/>
      <c r="K266" s="109"/>
      <c r="L266" s="58">
        <v>63.847182523857903</v>
      </c>
      <c r="M266" s="2"/>
      <c r="N266" s="2"/>
    </row>
    <row r="267" spans="1:14" x14ac:dyDescent="0.25">
      <c r="A267" s="17">
        <v>36923</v>
      </c>
      <c r="B267" s="109">
        <v>43.723275956583706</v>
      </c>
      <c r="C267" s="113">
        <v>-13.153310104529622</v>
      </c>
      <c r="D267" s="112">
        <v>-15.580016934801009</v>
      </c>
      <c r="E267" s="102"/>
      <c r="F267" s="58">
        <v>60</v>
      </c>
      <c r="G267" s="10">
        <v>-6</v>
      </c>
      <c r="H267" s="10">
        <v>10.1</v>
      </c>
      <c r="J267" s="17">
        <v>36923</v>
      </c>
      <c r="K267" s="109">
        <v>43.723275956583706</v>
      </c>
      <c r="L267" s="58">
        <v>60.030532727190945</v>
      </c>
      <c r="M267" s="2"/>
      <c r="N267" s="2"/>
    </row>
    <row r="268" spans="1:14" x14ac:dyDescent="0.25">
      <c r="A268" s="17"/>
      <c r="B268" s="109"/>
      <c r="C268" s="113"/>
      <c r="D268" s="112"/>
      <c r="E268" s="102"/>
      <c r="F268" s="58">
        <v>59.1</v>
      </c>
      <c r="G268" s="10">
        <v>-1.5</v>
      </c>
      <c r="H268" s="10">
        <v>5.3</v>
      </c>
      <c r="I268" s="11"/>
      <c r="J268" s="17"/>
      <c r="K268" s="109"/>
      <c r="L268" s="58">
        <v>59.101558678580268</v>
      </c>
      <c r="M268" s="2"/>
      <c r="N268" s="2"/>
    </row>
    <row r="269" spans="1:14" x14ac:dyDescent="0.25">
      <c r="A269" s="17"/>
      <c r="B269" s="109"/>
      <c r="C269" s="113"/>
      <c r="D269" s="112"/>
      <c r="E269" s="102"/>
      <c r="F269" s="58">
        <v>57.5</v>
      </c>
      <c r="G269" s="10">
        <v>-2.7</v>
      </c>
      <c r="H269" s="10">
        <v>-0.8</v>
      </c>
      <c r="J269" s="17"/>
      <c r="K269" s="109"/>
      <c r="L269" s="58">
        <v>57.499065476467656</v>
      </c>
      <c r="M269" s="2"/>
      <c r="N269" s="2"/>
    </row>
    <row r="270" spans="1:14" x14ac:dyDescent="0.25">
      <c r="A270" s="17">
        <v>37012</v>
      </c>
      <c r="B270" s="109">
        <v>41.223550049336694</v>
      </c>
      <c r="C270" s="113">
        <v>-5.7171514543630879</v>
      </c>
      <c r="D270" s="112">
        <v>-18.8955996548749</v>
      </c>
      <c r="E270" s="102"/>
      <c r="F270" s="58">
        <v>55.4</v>
      </c>
      <c r="G270" s="10">
        <v>-3.6</v>
      </c>
      <c r="H270" s="10">
        <v>-9.9</v>
      </c>
      <c r="J270" s="17">
        <v>37012</v>
      </c>
      <c r="K270" s="109">
        <v>41.223550049336694</v>
      </c>
      <c r="L270" s="58">
        <v>55.430217568723926</v>
      </c>
      <c r="M270" s="2"/>
      <c r="N270" s="2"/>
    </row>
    <row r="271" spans="1:14" x14ac:dyDescent="0.25">
      <c r="A271" s="17"/>
      <c r="B271" s="109"/>
      <c r="C271" s="113"/>
      <c r="D271" s="112"/>
      <c r="E271" s="104"/>
      <c r="F271" s="58">
        <v>54.6</v>
      </c>
      <c r="G271" s="10">
        <v>-1.6</v>
      </c>
      <c r="H271" s="10">
        <v>-12.3</v>
      </c>
      <c r="I271" s="11"/>
      <c r="J271" s="17"/>
      <c r="K271" s="109"/>
      <c r="L271" s="58">
        <v>54.570354693226143</v>
      </c>
      <c r="M271" s="2"/>
      <c r="N271" s="2"/>
    </row>
    <row r="272" spans="1:14" x14ac:dyDescent="0.25">
      <c r="A272" s="17"/>
      <c r="B272" s="109"/>
      <c r="C272" s="113"/>
      <c r="D272" s="112"/>
      <c r="E272" s="104"/>
      <c r="F272" s="58">
        <v>53.8</v>
      </c>
      <c r="G272" s="10">
        <v>-1.4</v>
      </c>
      <c r="H272" s="10">
        <v>-14.6</v>
      </c>
      <c r="I272" s="18"/>
      <c r="J272" s="17"/>
      <c r="K272" s="109"/>
      <c r="L272" s="58">
        <v>53.785368262710357</v>
      </c>
      <c r="M272" s="2"/>
      <c r="N272" s="2"/>
    </row>
    <row r="273" spans="1:14" x14ac:dyDescent="0.25">
      <c r="A273" s="17">
        <v>37104</v>
      </c>
      <c r="B273" s="109">
        <v>39.55706611117202</v>
      </c>
      <c r="C273" s="113">
        <v>-4.0425531914893602</v>
      </c>
      <c r="D273" s="112">
        <v>-21.15384615384616</v>
      </c>
      <c r="E273" s="104"/>
      <c r="F273" s="58">
        <v>52.3</v>
      </c>
      <c r="G273" s="10">
        <v>-2.7</v>
      </c>
      <c r="H273" s="10">
        <v>-17.899999999999999</v>
      </c>
      <c r="I273" s="18"/>
      <c r="J273" s="17">
        <v>37104</v>
      </c>
      <c r="K273" s="109">
        <v>39.55706611117202</v>
      </c>
      <c r="L273" s="58">
        <v>52.313736791640999</v>
      </c>
      <c r="M273" s="2"/>
      <c r="N273" s="2"/>
    </row>
    <row r="274" spans="1:14" x14ac:dyDescent="0.25">
      <c r="A274" s="17"/>
      <c r="B274" s="109"/>
      <c r="C274" s="113"/>
      <c r="D274" s="112"/>
      <c r="E274" s="104"/>
      <c r="F274" s="58">
        <v>52.2</v>
      </c>
      <c r="G274" s="10">
        <v>-0.3</v>
      </c>
      <c r="H274" s="10">
        <v>-11.5</v>
      </c>
      <c r="I274" s="11"/>
      <c r="J274" s="17"/>
      <c r="K274" s="109"/>
      <c r="L274" s="58">
        <v>52.162185656103965</v>
      </c>
      <c r="M274" s="2"/>
      <c r="N274" s="2"/>
    </row>
    <row r="275" spans="1:14" x14ac:dyDescent="0.25">
      <c r="A275" s="17"/>
      <c r="B275" s="109"/>
      <c r="C275" s="113"/>
      <c r="D275" s="112"/>
      <c r="E275" s="104"/>
      <c r="F275" s="58">
        <v>50</v>
      </c>
      <c r="G275" s="10">
        <v>-4.0999999999999996</v>
      </c>
      <c r="H275" s="10">
        <v>-17.399999999999999</v>
      </c>
      <c r="I275" s="18"/>
      <c r="J275" s="17"/>
      <c r="K275" s="109"/>
      <c r="L275" s="58">
        <v>50.002049525098357</v>
      </c>
      <c r="M275" s="2"/>
      <c r="N275" s="2"/>
    </row>
    <row r="276" spans="1:14" x14ac:dyDescent="0.25">
      <c r="A276" s="17">
        <v>37196</v>
      </c>
      <c r="B276" s="109">
        <v>38.811533823045721</v>
      </c>
      <c r="C276" s="113">
        <v>-1.8847006651884619</v>
      </c>
      <c r="D276" s="112">
        <v>-22.909407665505224</v>
      </c>
      <c r="E276" s="104"/>
      <c r="F276" s="58">
        <v>49.6</v>
      </c>
      <c r="G276" s="10">
        <v>-0.8</v>
      </c>
      <c r="H276" s="10">
        <v>-19.3</v>
      </c>
      <c r="I276" s="18"/>
      <c r="J276" s="17">
        <v>37196</v>
      </c>
      <c r="K276" s="109">
        <v>38.811533823045721</v>
      </c>
      <c r="L276" s="58">
        <v>49.581870986350246</v>
      </c>
      <c r="M276" s="2"/>
      <c r="N276" s="2"/>
    </row>
    <row r="277" spans="1:14" x14ac:dyDescent="0.25">
      <c r="A277" s="17"/>
      <c r="B277" s="109"/>
      <c r="C277" s="113"/>
      <c r="D277" s="112"/>
      <c r="E277" s="104"/>
      <c r="F277" s="58">
        <v>51.1</v>
      </c>
      <c r="G277" s="10">
        <v>3</v>
      </c>
      <c r="H277" s="10">
        <v>-19.100000000000001</v>
      </c>
      <c r="I277" s="11"/>
      <c r="J277" s="17"/>
      <c r="K277" s="109"/>
      <c r="L277" s="58">
        <v>51.061380735408733</v>
      </c>
      <c r="M277" s="2"/>
      <c r="N277" s="2"/>
    </row>
    <row r="278" spans="1:14" x14ac:dyDescent="0.25">
      <c r="A278" s="17"/>
      <c r="B278" s="109"/>
      <c r="C278" s="113"/>
      <c r="D278" s="112"/>
      <c r="E278" s="104"/>
      <c r="F278" s="58">
        <v>54.7</v>
      </c>
      <c r="G278" s="10">
        <v>7.1</v>
      </c>
      <c r="H278" s="10">
        <v>-14.4</v>
      </c>
      <c r="I278" s="18"/>
      <c r="J278" s="17"/>
      <c r="K278" s="109"/>
      <c r="L278" s="58">
        <v>54.679914308158054</v>
      </c>
      <c r="M278" s="2"/>
      <c r="N278" s="2"/>
    </row>
    <row r="279" spans="1:14" x14ac:dyDescent="0.25">
      <c r="A279" s="17">
        <v>37288</v>
      </c>
      <c r="B279" s="109">
        <v>39.688630632606078</v>
      </c>
      <c r="C279" s="113">
        <v>2.2598870056497202</v>
      </c>
      <c r="D279" s="112">
        <v>-9.22768304914743</v>
      </c>
      <c r="E279" s="104"/>
      <c r="F279" s="58">
        <v>53.9</v>
      </c>
      <c r="G279" s="10">
        <v>-1.4</v>
      </c>
      <c r="H279" s="10">
        <v>-10.199999999999999</v>
      </c>
      <c r="I279" s="18"/>
      <c r="J279" s="17">
        <v>37288</v>
      </c>
      <c r="K279" s="109">
        <v>39.688630632606078</v>
      </c>
      <c r="L279" s="58">
        <v>53.906140017332518</v>
      </c>
      <c r="M279" s="2"/>
      <c r="N279" s="2"/>
    </row>
    <row r="280" spans="1:14" x14ac:dyDescent="0.25">
      <c r="A280" s="17"/>
      <c r="B280" s="109"/>
      <c r="C280" s="113"/>
      <c r="D280" s="112"/>
      <c r="E280" s="104"/>
      <c r="F280" s="58">
        <v>53.1</v>
      </c>
      <c r="G280" s="10">
        <v>-1.6</v>
      </c>
      <c r="H280" s="10">
        <v>-10.199999999999999</v>
      </c>
      <c r="I280" s="11"/>
      <c r="J280" s="17"/>
      <c r="K280" s="109"/>
      <c r="L280" s="58">
        <v>53.060636229029491</v>
      </c>
      <c r="M280" s="2"/>
      <c r="N280" s="2"/>
    </row>
    <row r="281" spans="1:14" x14ac:dyDescent="0.25">
      <c r="A281" s="17"/>
      <c r="B281" s="109"/>
      <c r="C281" s="113"/>
      <c r="D281" s="112"/>
      <c r="E281" s="103"/>
      <c r="F281" s="58">
        <v>56.2</v>
      </c>
      <c r="G281" s="10">
        <v>5.8</v>
      </c>
      <c r="H281" s="10">
        <v>-2.2999999999999998</v>
      </c>
      <c r="I281" s="18"/>
      <c r="J281" s="17"/>
      <c r="K281" s="109"/>
      <c r="L281" s="58">
        <v>56.160830627771134</v>
      </c>
      <c r="M281" s="2"/>
      <c r="N281" s="2"/>
    </row>
    <row r="282" spans="1:14" x14ac:dyDescent="0.25">
      <c r="A282" s="17">
        <v>37377</v>
      </c>
      <c r="B282" s="109">
        <v>42.188356539853089</v>
      </c>
      <c r="C282" s="113">
        <v>6.2983425414364609</v>
      </c>
      <c r="D282" s="112">
        <v>2.3404255319149034</v>
      </c>
      <c r="E282" s="103"/>
      <c r="F282" s="58">
        <v>54.8</v>
      </c>
      <c r="G282" s="10">
        <v>-2.5</v>
      </c>
      <c r="H282" s="10">
        <v>-1.2</v>
      </c>
      <c r="I282" s="18"/>
      <c r="J282" s="17">
        <v>37377</v>
      </c>
      <c r="K282" s="109">
        <v>42.188356539853089</v>
      </c>
      <c r="L282" s="58">
        <v>54.77391146652851</v>
      </c>
      <c r="M282" s="2"/>
      <c r="N282" s="2"/>
    </row>
    <row r="283" spans="1:14" x14ac:dyDescent="0.25">
      <c r="A283" s="17"/>
      <c r="B283" s="109"/>
      <c r="C283" s="113"/>
      <c r="D283" s="112"/>
      <c r="E283" s="103"/>
      <c r="F283" s="58">
        <v>55.2</v>
      </c>
      <c r="G283" s="10">
        <v>0.8</v>
      </c>
      <c r="H283" s="10">
        <v>1.2</v>
      </c>
      <c r="I283" s="11"/>
      <c r="J283" s="17"/>
      <c r="K283" s="109"/>
      <c r="L283" s="58">
        <v>55.204057557010756</v>
      </c>
      <c r="M283" s="2"/>
      <c r="N283" s="2"/>
    </row>
    <row r="284" spans="1:14" x14ac:dyDescent="0.25">
      <c r="A284" s="17"/>
      <c r="B284" s="109"/>
      <c r="C284" s="113"/>
      <c r="D284" s="112"/>
      <c r="E284" s="103"/>
      <c r="F284" s="58">
        <v>54.4</v>
      </c>
      <c r="G284" s="10">
        <v>-1.5</v>
      </c>
      <c r="H284" s="10">
        <v>1.1000000000000001</v>
      </c>
      <c r="I284" s="18"/>
      <c r="J284" s="17"/>
      <c r="K284" s="109"/>
      <c r="L284" s="58">
        <v>54.35436525981585</v>
      </c>
      <c r="M284" s="2"/>
      <c r="N284" s="2"/>
    </row>
    <row r="285" spans="1:14" x14ac:dyDescent="0.25">
      <c r="A285" s="17">
        <v>37469</v>
      </c>
      <c r="B285" s="109">
        <v>45.170485692358291</v>
      </c>
      <c r="C285" s="113">
        <v>7.0686070686070535</v>
      </c>
      <c r="D285" s="112">
        <v>14.190687361419062</v>
      </c>
      <c r="E285" s="103"/>
      <c r="F285" s="58">
        <v>54.7</v>
      </c>
      <c r="G285" s="10">
        <v>0.6</v>
      </c>
      <c r="H285" s="10">
        <v>4.5999999999999996</v>
      </c>
      <c r="I285" s="18"/>
      <c r="J285" s="17">
        <v>37469</v>
      </c>
      <c r="K285" s="109">
        <v>45.170485692358291</v>
      </c>
      <c r="L285" s="58">
        <v>54.698562275395822</v>
      </c>
      <c r="M285" s="2"/>
      <c r="N285" s="2"/>
    </row>
    <row r="286" spans="1:14" x14ac:dyDescent="0.25">
      <c r="A286" s="17"/>
      <c r="B286" s="109"/>
      <c r="C286" s="113"/>
      <c r="D286" s="112"/>
      <c r="E286" s="103"/>
      <c r="F286" s="58">
        <v>55.7</v>
      </c>
      <c r="G286" s="10">
        <v>1.8</v>
      </c>
      <c r="H286" s="10">
        <v>6.8</v>
      </c>
      <c r="I286" s="11"/>
      <c r="J286" s="17"/>
      <c r="K286" s="109"/>
      <c r="L286" s="58">
        <v>55.703940607981828</v>
      </c>
      <c r="M286" s="2"/>
      <c r="N286" s="2"/>
    </row>
    <row r="287" spans="1:14" x14ac:dyDescent="0.25">
      <c r="A287" s="17"/>
      <c r="B287" s="109"/>
      <c r="C287" s="113"/>
      <c r="D287" s="112"/>
      <c r="E287" s="103"/>
      <c r="F287" s="58">
        <v>56.9</v>
      </c>
      <c r="G287" s="10">
        <v>2.1</v>
      </c>
      <c r="H287" s="10">
        <v>13.7</v>
      </c>
      <c r="I287" s="18"/>
      <c r="J287" s="17"/>
      <c r="K287" s="109"/>
      <c r="L287" s="58">
        <v>56.857315559111768</v>
      </c>
      <c r="M287" s="2"/>
      <c r="N287" s="2"/>
    </row>
    <row r="288" spans="1:14" x14ac:dyDescent="0.25">
      <c r="A288" s="17">
        <v>37561</v>
      </c>
      <c r="B288" s="109">
        <v>42.80232430654533</v>
      </c>
      <c r="C288" s="113">
        <v>-5.2427184466019465</v>
      </c>
      <c r="D288" s="112">
        <v>10.282485875706195</v>
      </c>
      <c r="E288" s="103"/>
      <c r="F288" s="58">
        <v>57.3</v>
      </c>
      <c r="G288" s="10">
        <v>0.8</v>
      </c>
      <c r="H288" s="10">
        <v>15.6</v>
      </c>
      <c r="I288" s="18"/>
      <c r="J288" s="17">
        <v>37561</v>
      </c>
      <c r="K288" s="109">
        <v>42.80232430654533</v>
      </c>
      <c r="L288" s="58">
        <v>57.319062174163363</v>
      </c>
      <c r="M288" s="2"/>
      <c r="N288" s="2"/>
    </row>
    <row r="289" spans="1:14" x14ac:dyDescent="0.25">
      <c r="A289" s="17"/>
      <c r="B289" s="109"/>
      <c r="C289" s="113"/>
      <c r="D289" s="112"/>
      <c r="E289" s="103"/>
      <c r="F289" s="58">
        <v>56.7</v>
      </c>
      <c r="G289" s="10">
        <v>-1</v>
      </c>
      <c r="H289" s="10">
        <v>11.1</v>
      </c>
      <c r="I289" s="11"/>
      <c r="J289" s="17"/>
      <c r="K289" s="109"/>
      <c r="L289" s="58">
        <v>56.725393238492217</v>
      </c>
      <c r="M289" s="2"/>
      <c r="N289" s="2"/>
    </row>
    <row r="290" spans="1:14" x14ac:dyDescent="0.25">
      <c r="A290" s="17"/>
      <c r="B290" s="109"/>
      <c r="C290" s="113"/>
      <c r="D290" s="112"/>
      <c r="E290" s="103"/>
      <c r="F290" s="58">
        <v>58.2</v>
      </c>
      <c r="G290" s="10">
        <v>2.6</v>
      </c>
      <c r="H290" s="10">
        <v>6.5</v>
      </c>
      <c r="I290" s="18"/>
      <c r="J290" s="17"/>
      <c r="K290" s="109"/>
      <c r="L290" s="58">
        <v>58.209336646176993</v>
      </c>
      <c r="M290" s="2"/>
      <c r="N290" s="2"/>
    </row>
    <row r="291" spans="1:14" x14ac:dyDescent="0.25">
      <c r="A291" s="17">
        <v>37653</v>
      </c>
      <c r="B291" s="109">
        <v>48.108760004385488</v>
      </c>
      <c r="C291" s="113">
        <v>12.397540983606579</v>
      </c>
      <c r="D291" s="112">
        <v>21.215469613259668</v>
      </c>
      <c r="E291" s="103"/>
      <c r="F291" s="58">
        <v>57</v>
      </c>
      <c r="G291" s="10">
        <v>-2.2000000000000002</v>
      </c>
      <c r="H291" s="10">
        <v>5.7</v>
      </c>
      <c r="I291" s="18"/>
      <c r="J291" s="17">
        <v>37653</v>
      </c>
      <c r="K291" s="109">
        <v>48.108760004385488</v>
      </c>
      <c r="L291" s="58">
        <v>56.953580749226099</v>
      </c>
      <c r="M291" s="2"/>
      <c r="N291" s="2"/>
    </row>
    <row r="292" spans="1:14" x14ac:dyDescent="0.25">
      <c r="A292" s="17"/>
      <c r="B292" s="109"/>
      <c r="C292" s="113"/>
      <c r="D292" s="112"/>
      <c r="E292" s="103"/>
      <c r="F292" s="58">
        <v>57.9</v>
      </c>
      <c r="G292" s="10">
        <v>1.7</v>
      </c>
      <c r="H292" s="10">
        <v>9.1999999999999993</v>
      </c>
      <c r="I292" s="11"/>
      <c r="J292" s="17"/>
      <c r="K292" s="109"/>
      <c r="L292" s="58">
        <v>57.943027850397769</v>
      </c>
      <c r="M292" s="2"/>
      <c r="N292" s="2"/>
    </row>
    <row r="293" spans="1:14" x14ac:dyDescent="0.25">
      <c r="A293" s="17"/>
      <c r="B293" s="109"/>
      <c r="C293" s="113"/>
      <c r="D293" s="112"/>
      <c r="E293" s="103"/>
      <c r="F293" s="58">
        <v>55.8</v>
      </c>
      <c r="G293" s="10">
        <v>-3.7</v>
      </c>
      <c r="H293" s="10">
        <v>-0.6</v>
      </c>
      <c r="I293" s="18"/>
      <c r="J293" s="17"/>
      <c r="K293" s="109"/>
      <c r="L293" s="58">
        <v>55.807860709012026</v>
      </c>
      <c r="M293" s="2"/>
      <c r="N293" s="2"/>
    </row>
    <row r="294" spans="1:14" x14ac:dyDescent="0.25">
      <c r="A294" s="17">
        <v>37742</v>
      </c>
      <c r="B294" s="109">
        <v>45.87216314000657</v>
      </c>
      <c r="C294" s="113">
        <v>-4.649042844120352</v>
      </c>
      <c r="D294" s="112">
        <v>8.7318087318087052</v>
      </c>
      <c r="E294" s="103"/>
      <c r="F294" s="58">
        <v>55.8</v>
      </c>
      <c r="G294" s="10">
        <v>-0.1</v>
      </c>
      <c r="H294" s="10">
        <v>1.8</v>
      </c>
      <c r="I294" s="18"/>
      <c r="J294" s="17">
        <v>37742</v>
      </c>
      <c r="K294" s="109">
        <v>45.87216314000657</v>
      </c>
      <c r="L294" s="58">
        <v>55.767014132393541</v>
      </c>
      <c r="M294" s="2"/>
      <c r="N294" s="2"/>
    </row>
    <row r="295" spans="1:14" x14ac:dyDescent="0.25">
      <c r="A295" s="17"/>
      <c r="B295" s="109"/>
      <c r="C295" s="113"/>
      <c r="D295" s="112"/>
      <c r="E295" s="103"/>
      <c r="F295" s="58">
        <v>57.3</v>
      </c>
      <c r="G295" s="10">
        <v>2.8</v>
      </c>
      <c r="H295" s="10">
        <v>3.8</v>
      </c>
      <c r="I295" s="11"/>
      <c r="J295" s="17"/>
      <c r="K295" s="109"/>
      <c r="L295" s="58">
        <v>57.326533430111283</v>
      </c>
      <c r="M295" s="2"/>
      <c r="N295" s="2"/>
    </row>
    <row r="296" spans="1:14" x14ac:dyDescent="0.25">
      <c r="A296" s="17"/>
      <c r="B296" s="109"/>
      <c r="C296" s="113"/>
      <c r="D296" s="112"/>
      <c r="E296" s="103"/>
      <c r="F296" s="58">
        <v>62.1</v>
      </c>
      <c r="G296" s="10">
        <v>8.4</v>
      </c>
      <c r="H296" s="10">
        <v>14.3</v>
      </c>
      <c r="I296" s="18"/>
      <c r="J296" s="17"/>
      <c r="K296" s="109"/>
      <c r="L296" s="58">
        <v>62.150333855816278</v>
      </c>
      <c r="M296" s="2"/>
      <c r="N296" s="2"/>
    </row>
    <row r="297" spans="1:14" x14ac:dyDescent="0.25">
      <c r="A297" s="17">
        <v>37834</v>
      </c>
      <c r="B297" s="109">
        <v>45.652888937616488</v>
      </c>
      <c r="C297" s="113">
        <v>-0.47801147227531987</v>
      </c>
      <c r="D297" s="112">
        <v>1.0679611650485483</v>
      </c>
      <c r="E297" s="103"/>
      <c r="F297" s="58">
        <v>59.8</v>
      </c>
      <c r="G297" s="10">
        <v>-3.8</v>
      </c>
      <c r="H297" s="10">
        <v>9.3000000000000007</v>
      </c>
      <c r="I297" s="18"/>
      <c r="J297" s="17">
        <v>37834</v>
      </c>
      <c r="K297" s="109">
        <v>45.652888937616488</v>
      </c>
      <c r="L297" s="58">
        <v>59.761379259399128</v>
      </c>
      <c r="M297" s="2"/>
      <c r="N297" s="2"/>
    </row>
    <row r="298" spans="1:14" x14ac:dyDescent="0.25">
      <c r="A298" s="17"/>
      <c r="B298" s="109"/>
      <c r="C298" s="113"/>
      <c r="D298" s="112"/>
      <c r="E298" s="103"/>
      <c r="F298" s="58">
        <v>61.9</v>
      </c>
      <c r="G298" s="10">
        <v>3.6</v>
      </c>
      <c r="H298" s="10">
        <v>11.1</v>
      </c>
      <c r="I298" s="11"/>
      <c r="J298" s="17"/>
      <c r="K298" s="109"/>
      <c r="L298" s="58">
        <v>61.889359344780594</v>
      </c>
      <c r="M298" s="2"/>
      <c r="N298" s="2"/>
    </row>
    <row r="299" spans="1:14" x14ac:dyDescent="0.25">
      <c r="A299" s="17"/>
      <c r="B299" s="109"/>
      <c r="C299" s="113"/>
      <c r="D299" s="112"/>
      <c r="E299" s="103"/>
      <c r="F299" s="58">
        <v>63.2</v>
      </c>
      <c r="G299" s="10">
        <v>2</v>
      </c>
      <c r="H299" s="10">
        <v>11.1</v>
      </c>
      <c r="I299" s="18"/>
      <c r="J299" s="17"/>
      <c r="K299" s="109"/>
      <c r="L299" s="58">
        <v>63.155994929392456</v>
      </c>
      <c r="M299" s="2"/>
      <c r="N299" s="2"/>
    </row>
    <row r="300" spans="1:14" x14ac:dyDescent="0.25">
      <c r="A300" s="17">
        <v>37926</v>
      </c>
      <c r="B300" s="109">
        <v>47.143953513869093</v>
      </c>
      <c r="C300" s="113">
        <v>3.2660902977905875</v>
      </c>
      <c r="D300" s="112">
        <v>10.143442622950831</v>
      </c>
      <c r="E300" s="103"/>
      <c r="F300" s="58">
        <v>66.2</v>
      </c>
      <c r="G300" s="10">
        <v>4.8</v>
      </c>
      <c r="H300" s="10">
        <v>15.5</v>
      </c>
      <c r="I300" s="18"/>
      <c r="J300" s="17">
        <v>37926</v>
      </c>
      <c r="K300" s="109">
        <v>47.143953513869093</v>
      </c>
      <c r="L300" s="58">
        <v>66.205855907963794</v>
      </c>
      <c r="M300" s="2"/>
      <c r="N300" s="2"/>
    </row>
    <row r="301" spans="1:14" x14ac:dyDescent="0.25">
      <c r="A301" s="17"/>
      <c r="B301" s="109"/>
      <c r="C301" s="113"/>
      <c r="D301" s="112"/>
      <c r="E301" s="103"/>
      <c r="F301" s="58">
        <v>67.400000000000006</v>
      </c>
      <c r="G301" s="10">
        <v>1.9</v>
      </c>
      <c r="H301" s="10">
        <v>18.899999999999999</v>
      </c>
      <c r="I301" s="11"/>
      <c r="J301" s="17"/>
      <c r="K301" s="109"/>
      <c r="L301" s="58">
        <v>67.44126289401558</v>
      </c>
      <c r="M301" s="2"/>
      <c r="N301" s="2"/>
    </row>
    <row r="302" spans="1:14" x14ac:dyDescent="0.25">
      <c r="A302" s="17"/>
      <c r="B302" s="109"/>
      <c r="C302" s="113"/>
      <c r="D302" s="112"/>
      <c r="E302" s="103"/>
      <c r="F302" s="58">
        <v>63.6</v>
      </c>
      <c r="G302" s="10">
        <v>-5.7</v>
      </c>
      <c r="H302" s="10">
        <v>9.3000000000000007</v>
      </c>
      <c r="I302" s="18"/>
      <c r="J302" s="17"/>
      <c r="K302" s="109"/>
      <c r="L302" s="58">
        <v>63.603856888412636</v>
      </c>
      <c r="M302" s="2"/>
      <c r="N302" s="2"/>
    </row>
    <row r="303" spans="1:14" x14ac:dyDescent="0.25">
      <c r="A303" s="17">
        <v>38018</v>
      </c>
      <c r="B303" s="109">
        <v>45.521324416182438</v>
      </c>
      <c r="C303" s="113">
        <v>-3.4418604651162745</v>
      </c>
      <c r="D303" s="112">
        <v>-5.3783044667274424</v>
      </c>
      <c r="E303" s="103"/>
      <c r="F303" s="58">
        <v>62.2</v>
      </c>
      <c r="G303" s="10">
        <v>-2.2000000000000002</v>
      </c>
      <c r="H303" s="10">
        <v>9.1999999999999993</v>
      </c>
      <c r="I303" s="18"/>
      <c r="J303" s="17">
        <v>38018</v>
      </c>
      <c r="K303" s="109">
        <v>45.521324416182438</v>
      </c>
      <c r="L303" s="58">
        <v>62.205236482689152</v>
      </c>
      <c r="M303" s="2"/>
      <c r="N303" s="2"/>
    </row>
    <row r="304" spans="1:14" x14ac:dyDescent="0.25">
      <c r="A304" s="17"/>
      <c r="B304" s="109"/>
      <c r="C304" s="113"/>
      <c r="D304" s="112"/>
      <c r="E304" s="103"/>
      <c r="F304" s="58">
        <v>64.5</v>
      </c>
      <c r="G304" s="10">
        <v>3.7</v>
      </c>
      <c r="H304" s="10">
        <v>11.4</v>
      </c>
      <c r="I304" s="11"/>
      <c r="J304" s="17"/>
      <c r="K304" s="109"/>
      <c r="L304" s="58">
        <v>64.523273461091435</v>
      </c>
      <c r="M304" s="2"/>
      <c r="N304" s="2"/>
    </row>
    <row r="305" spans="1:14" x14ac:dyDescent="0.25">
      <c r="A305" s="17"/>
      <c r="B305" s="109"/>
      <c r="C305" s="113"/>
      <c r="D305" s="112"/>
      <c r="E305" s="103"/>
      <c r="F305" s="58">
        <v>65.099999999999994</v>
      </c>
      <c r="G305" s="10">
        <v>0.9</v>
      </c>
      <c r="H305" s="10">
        <v>16.600000000000001</v>
      </c>
      <c r="I305" s="18"/>
      <c r="J305" s="17"/>
      <c r="K305" s="109"/>
      <c r="L305" s="58">
        <v>65.10127470345202</v>
      </c>
      <c r="M305" s="2"/>
      <c r="N305" s="2"/>
    </row>
    <row r="306" spans="1:14" x14ac:dyDescent="0.25">
      <c r="A306" s="17">
        <v>38108</v>
      </c>
      <c r="B306" s="109">
        <v>55.739502247560566</v>
      </c>
      <c r="C306" s="113">
        <v>22.447013487475893</v>
      </c>
      <c r="D306" s="112">
        <v>21.510516252390058</v>
      </c>
      <c r="E306" s="103"/>
      <c r="F306" s="58">
        <v>68.7</v>
      </c>
      <c r="G306" s="10">
        <v>5.5</v>
      </c>
      <c r="H306" s="10">
        <v>23.1</v>
      </c>
      <c r="I306" s="18"/>
      <c r="J306" s="17">
        <v>38108</v>
      </c>
      <c r="K306" s="109">
        <v>55.739502247560566</v>
      </c>
      <c r="L306" s="58">
        <v>68.665867565524735</v>
      </c>
      <c r="M306" s="2"/>
      <c r="N306" s="2"/>
    </row>
    <row r="307" spans="1:14" x14ac:dyDescent="0.25">
      <c r="A307" s="17"/>
      <c r="B307" s="109"/>
      <c r="C307" s="113"/>
      <c r="D307" s="112"/>
      <c r="E307" s="103"/>
      <c r="F307" s="58">
        <v>70.400000000000006</v>
      </c>
      <c r="G307" s="10">
        <v>2.6</v>
      </c>
      <c r="H307" s="10">
        <v>22.9</v>
      </c>
      <c r="I307" s="11"/>
      <c r="J307" s="17"/>
      <c r="K307" s="109"/>
      <c r="L307" s="58">
        <v>70.4426409881372</v>
      </c>
      <c r="M307" s="2"/>
      <c r="N307" s="2"/>
    </row>
    <row r="308" spans="1:14" x14ac:dyDescent="0.25">
      <c r="A308" s="17"/>
      <c r="B308" s="109"/>
      <c r="C308" s="113"/>
      <c r="D308" s="112"/>
      <c r="E308" s="103"/>
      <c r="F308" s="58">
        <v>70.099999999999994</v>
      </c>
      <c r="G308" s="10">
        <v>-0.5</v>
      </c>
      <c r="H308" s="10">
        <v>12.7</v>
      </c>
      <c r="I308" s="18"/>
      <c r="J308" s="17"/>
      <c r="K308" s="109"/>
      <c r="L308" s="58">
        <v>70.06622707658407</v>
      </c>
      <c r="M308" s="2"/>
      <c r="N308" s="2"/>
    </row>
    <row r="309" spans="1:14" x14ac:dyDescent="0.25">
      <c r="A309" s="17">
        <v>38200</v>
      </c>
      <c r="B309" s="109">
        <v>54.643131235610134</v>
      </c>
      <c r="C309" s="113">
        <v>-1.9669551534224794</v>
      </c>
      <c r="D309" s="112">
        <v>19.692603266090309</v>
      </c>
      <c r="E309" s="103"/>
      <c r="F309" s="58">
        <v>73.2</v>
      </c>
      <c r="G309" s="10">
        <v>4.5</v>
      </c>
      <c r="H309" s="10">
        <v>22.5</v>
      </c>
      <c r="I309" s="18"/>
      <c r="J309" s="17">
        <v>38200</v>
      </c>
      <c r="K309" s="109">
        <v>54.643131235610134</v>
      </c>
      <c r="L309" s="58">
        <v>73.23239370928755</v>
      </c>
      <c r="M309" s="2"/>
      <c r="N309" s="2"/>
    </row>
    <row r="310" spans="1:14" x14ac:dyDescent="0.25">
      <c r="A310" s="17"/>
      <c r="B310" s="109"/>
      <c r="C310" s="113"/>
      <c r="D310" s="112"/>
      <c r="E310" s="103"/>
      <c r="F310" s="58">
        <v>74.2</v>
      </c>
      <c r="G310" s="10">
        <v>1.4</v>
      </c>
      <c r="H310" s="10">
        <v>19.899999999999999</v>
      </c>
      <c r="I310" s="11"/>
      <c r="J310" s="17"/>
      <c r="K310" s="109"/>
      <c r="L310" s="58">
        <v>74.224299755813163</v>
      </c>
      <c r="M310" s="2"/>
      <c r="N310" s="2"/>
    </row>
    <row r="311" spans="1:14" x14ac:dyDescent="0.25">
      <c r="A311" s="17"/>
      <c r="B311" s="109"/>
      <c r="C311" s="113"/>
      <c r="D311" s="112"/>
      <c r="E311" s="103"/>
      <c r="F311" s="58">
        <v>75.900000000000006</v>
      </c>
      <c r="G311" s="10">
        <v>2.2000000000000002</v>
      </c>
      <c r="H311" s="10">
        <v>20.100000000000001</v>
      </c>
      <c r="I311" s="18"/>
      <c r="J311" s="17"/>
      <c r="K311" s="109"/>
      <c r="L311" s="58">
        <v>75.863961606090811</v>
      </c>
      <c r="M311" s="2"/>
      <c r="N311" s="2"/>
    </row>
    <row r="312" spans="1:14" x14ac:dyDescent="0.25">
      <c r="A312" s="17">
        <v>38292</v>
      </c>
      <c r="B312" s="109">
        <v>61.045937945400716</v>
      </c>
      <c r="C312" s="113">
        <v>11.717495987158886</v>
      </c>
      <c r="D312" s="112">
        <v>29.488372093023241</v>
      </c>
      <c r="E312" s="103"/>
      <c r="F312" s="58">
        <v>79</v>
      </c>
      <c r="G312" s="10">
        <v>4.0999999999999996</v>
      </c>
      <c r="H312" s="10">
        <v>19.3</v>
      </c>
      <c r="I312" s="18"/>
      <c r="J312" s="17">
        <v>38292</v>
      </c>
      <c r="K312" s="109">
        <v>61.045937945400716</v>
      </c>
      <c r="L312" s="58">
        <v>79.004425107301842</v>
      </c>
      <c r="M312" s="2"/>
      <c r="N312" s="2"/>
    </row>
    <row r="313" spans="1:14" x14ac:dyDescent="0.25">
      <c r="A313" s="17"/>
      <c r="B313" s="109"/>
      <c r="C313" s="113"/>
      <c r="D313" s="112"/>
      <c r="E313" s="103"/>
      <c r="F313" s="58">
        <v>80.900000000000006</v>
      </c>
      <c r="G313" s="10">
        <v>2.5</v>
      </c>
      <c r="H313" s="10">
        <v>20</v>
      </c>
      <c r="I313" s="11"/>
      <c r="J313" s="17"/>
      <c r="K313" s="109"/>
      <c r="L313" s="58">
        <v>80.951028752525943</v>
      </c>
      <c r="M313" s="2"/>
      <c r="N313" s="2"/>
    </row>
    <row r="314" spans="1:14" x14ac:dyDescent="0.25">
      <c r="A314" s="17"/>
      <c r="B314" s="109"/>
      <c r="C314" s="113"/>
      <c r="D314" s="112"/>
      <c r="E314" s="103"/>
      <c r="F314" s="58">
        <v>81.900000000000006</v>
      </c>
      <c r="G314" s="10">
        <v>1.2</v>
      </c>
      <c r="H314" s="10">
        <v>28.8</v>
      </c>
      <c r="I314" s="18"/>
      <c r="J314" s="17"/>
      <c r="K314" s="109"/>
      <c r="L314" s="58">
        <v>81.940090494381494</v>
      </c>
      <c r="M314" s="2"/>
      <c r="N314" s="2"/>
    </row>
    <row r="315" spans="1:14" x14ac:dyDescent="0.25">
      <c r="A315" s="17">
        <v>38384</v>
      </c>
      <c r="B315" s="109">
        <v>64.115776778861957</v>
      </c>
      <c r="C315" s="113">
        <v>5.0287356321839036</v>
      </c>
      <c r="D315" s="112">
        <v>40.847784200385327</v>
      </c>
      <c r="E315" s="103"/>
      <c r="F315" s="58">
        <v>85.9</v>
      </c>
      <c r="G315" s="10">
        <v>4.8</v>
      </c>
      <c r="H315" s="10">
        <v>38</v>
      </c>
      <c r="I315" s="18"/>
      <c r="J315" s="17">
        <v>38384</v>
      </c>
      <c r="K315" s="109">
        <v>64.115776778861957</v>
      </c>
      <c r="L315" s="58">
        <v>85.868185334666151</v>
      </c>
      <c r="M315" s="2"/>
      <c r="N315" s="2"/>
    </row>
    <row r="316" spans="1:14" x14ac:dyDescent="0.25">
      <c r="A316" s="17"/>
      <c r="B316" s="109"/>
      <c r="C316" s="113"/>
      <c r="D316" s="112"/>
      <c r="E316" s="103"/>
      <c r="F316" s="58">
        <v>85</v>
      </c>
      <c r="G316" s="10">
        <v>-1</v>
      </c>
      <c r="H316" s="10">
        <v>31.7</v>
      </c>
      <c r="I316" s="11"/>
      <c r="J316" s="17"/>
      <c r="K316" s="109"/>
      <c r="L316" s="58">
        <v>84.991711854654753</v>
      </c>
      <c r="M316" s="2"/>
      <c r="N316" s="2"/>
    </row>
    <row r="317" spans="1:14" x14ac:dyDescent="0.25">
      <c r="A317" s="17"/>
      <c r="B317" s="109"/>
      <c r="C317" s="113"/>
      <c r="D317" s="112"/>
      <c r="E317" s="103"/>
      <c r="F317" s="58">
        <v>88.8</v>
      </c>
      <c r="G317" s="10">
        <v>4.4000000000000004</v>
      </c>
      <c r="H317" s="10">
        <v>36.299999999999997</v>
      </c>
      <c r="I317" s="18"/>
      <c r="J317" s="17"/>
      <c r="K317" s="109"/>
      <c r="L317" s="58">
        <v>88.760687929704531</v>
      </c>
      <c r="M317" s="2"/>
      <c r="N317" s="2"/>
    </row>
    <row r="318" spans="1:14" x14ac:dyDescent="0.25">
      <c r="A318" s="17">
        <v>38473</v>
      </c>
      <c r="B318" s="109">
        <v>61.791470233527022</v>
      </c>
      <c r="C318" s="113">
        <v>-3.6251709986320013</v>
      </c>
      <c r="D318" s="112">
        <v>10.857592446892223</v>
      </c>
      <c r="E318" s="103"/>
      <c r="F318" s="58">
        <v>89.8</v>
      </c>
      <c r="G318" s="10">
        <v>1.2</v>
      </c>
      <c r="H318" s="10">
        <v>30.8</v>
      </c>
      <c r="I318" s="18"/>
      <c r="J318" s="17">
        <v>38473</v>
      </c>
      <c r="K318" s="109">
        <v>61.791470233527022</v>
      </c>
      <c r="L318" s="58">
        <v>89.841447033412692</v>
      </c>
      <c r="M318" s="2"/>
      <c r="N318" s="2"/>
    </row>
    <row r="319" spans="1:14" x14ac:dyDescent="0.25">
      <c r="A319" s="17"/>
      <c r="B319" s="109"/>
      <c r="C319" s="113"/>
      <c r="D319" s="112"/>
      <c r="E319" s="103"/>
      <c r="F319" s="58">
        <v>88.4</v>
      </c>
      <c r="G319" s="10">
        <v>-1.6</v>
      </c>
      <c r="H319" s="10">
        <v>25.5</v>
      </c>
      <c r="I319" s="11"/>
      <c r="J319" s="17"/>
      <c r="K319" s="109"/>
      <c r="L319" s="58">
        <v>88.408052392153749</v>
      </c>
      <c r="M319" s="2"/>
      <c r="N319" s="2"/>
    </row>
    <row r="320" spans="1:14" x14ac:dyDescent="0.25">
      <c r="A320" s="17"/>
      <c r="B320" s="109"/>
      <c r="C320" s="113"/>
      <c r="D320" s="112"/>
      <c r="E320" s="103"/>
      <c r="F320" s="58">
        <v>90.1</v>
      </c>
      <c r="G320" s="10">
        <v>1.9</v>
      </c>
      <c r="H320" s="10">
        <v>28.6</v>
      </c>
      <c r="I320" s="18"/>
      <c r="J320" s="17"/>
      <c r="K320" s="109"/>
      <c r="L320" s="58">
        <v>90.112413237101052</v>
      </c>
      <c r="M320" s="2"/>
      <c r="N320" s="2"/>
    </row>
    <row r="321" spans="1:14" x14ac:dyDescent="0.25">
      <c r="A321" s="17">
        <v>38565</v>
      </c>
      <c r="B321" s="109">
        <v>60.958228264444692</v>
      </c>
      <c r="C321" s="113">
        <v>-1.348474095102898</v>
      </c>
      <c r="D321" s="112">
        <v>11.556982343499197</v>
      </c>
      <c r="E321" s="103"/>
      <c r="F321" s="58">
        <v>92.4</v>
      </c>
      <c r="G321" s="10">
        <v>2.6</v>
      </c>
      <c r="H321" s="10">
        <v>26.2</v>
      </c>
      <c r="I321" s="18"/>
      <c r="J321" s="17">
        <v>38565</v>
      </c>
      <c r="K321" s="109">
        <v>60.958228264444692</v>
      </c>
      <c r="L321" s="58">
        <v>92.433236833607694</v>
      </c>
      <c r="M321" s="2"/>
      <c r="N321" s="2"/>
    </row>
    <row r="322" spans="1:14" x14ac:dyDescent="0.25">
      <c r="A322" s="17"/>
      <c r="B322" s="109"/>
      <c r="C322" s="113"/>
      <c r="D322" s="112"/>
      <c r="E322" s="103"/>
      <c r="F322" s="58">
        <v>93</v>
      </c>
      <c r="G322" s="10">
        <v>0.6</v>
      </c>
      <c r="H322" s="10">
        <v>25.3</v>
      </c>
      <c r="I322" s="11"/>
      <c r="J322" s="17"/>
      <c r="K322" s="109"/>
      <c r="L322" s="58">
        <v>93.009623596205586</v>
      </c>
      <c r="M322" s="2"/>
      <c r="N322" s="2"/>
    </row>
    <row r="323" spans="1:14" x14ac:dyDescent="0.25">
      <c r="A323" s="17"/>
      <c r="B323" s="109"/>
      <c r="C323" s="113"/>
      <c r="D323" s="112"/>
      <c r="E323" s="103"/>
      <c r="F323" s="58">
        <v>94</v>
      </c>
      <c r="G323" s="10">
        <v>1</v>
      </c>
      <c r="H323" s="10">
        <v>23.9</v>
      </c>
      <c r="I323" s="18"/>
      <c r="J323" s="17"/>
      <c r="K323" s="109"/>
      <c r="L323" s="58">
        <v>93.968447601252009</v>
      </c>
      <c r="M323" s="2"/>
      <c r="N323" s="2"/>
    </row>
    <row r="324" spans="1:14" x14ac:dyDescent="0.25">
      <c r="A324" s="17">
        <v>38657</v>
      </c>
      <c r="B324" s="109">
        <v>58.809341081021813</v>
      </c>
      <c r="C324" s="113">
        <v>-3.5251798561151215</v>
      </c>
      <c r="D324" s="112">
        <v>-3.6637931034482722</v>
      </c>
      <c r="E324" s="103"/>
      <c r="F324" s="58">
        <v>97.4</v>
      </c>
      <c r="G324" s="10">
        <v>3.7</v>
      </c>
      <c r="H324" s="10">
        <v>23.3</v>
      </c>
      <c r="I324" s="18"/>
      <c r="J324" s="17">
        <v>38657</v>
      </c>
      <c r="K324" s="109">
        <v>58.809341081021813</v>
      </c>
      <c r="L324" s="58">
        <v>97.426793880993529</v>
      </c>
      <c r="M324" s="2"/>
      <c r="N324" s="2"/>
    </row>
    <row r="325" spans="1:14" x14ac:dyDescent="0.25">
      <c r="A325" s="17"/>
      <c r="B325" s="109"/>
      <c r="C325" s="113"/>
      <c r="D325" s="112"/>
      <c r="E325" s="103"/>
      <c r="F325" s="58">
        <v>97.3</v>
      </c>
      <c r="G325" s="10">
        <v>-0.1</v>
      </c>
      <c r="H325" s="10">
        <v>20.2</v>
      </c>
      <c r="I325" s="11"/>
      <c r="J325" s="17"/>
      <c r="K325" s="109"/>
      <c r="L325" s="58">
        <v>97.290673630634217</v>
      </c>
      <c r="M325" s="2"/>
      <c r="N325" s="2"/>
    </row>
    <row r="326" spans="1:14" x14ac:dyDescent="0.25">
      <c r="A326" s="17"/>
      <c r="B326" s="109"/>
      <c r="C326" s="113"/>
      <c r="D326" s="112"/>
      <c r="E326" s="103"/>
      <c r="F326" s="58">
        <v>102.5</v>
      </c>
      <c r="G326" s="10">
        <v>5.3</v>
      </c>
      <c r="H326" s="10">
        <v>25</v>
      </c>
      <c r="I326" s="18"/>
      <c r="J326" s="17"/>
      <c r="K326" s="109"/>
      <c r="L326" s="58">
        <v>102.45617299277421</v>
      </c>
      <c r="M326" s="2"/>
      <c r="N326" s="2"/>
    </row>
    <row r="327" spans="1:14" x14ac:dyDescent="0.25">
      <c r="A327" s="17">
        <v>38749</v>
      </c>
      <c r="B327" s="109">
        <v>63.282534809779634</v>
      </c>
      <c r="C327" s="113">
        <v>7.6062639821029245</v>
      </c>
      <c r="D327" s="112">
        <v>-1.2995896032831513</v>
      </c>
      <c r="E327" s="103"/>
      <c r="F327" s="58">
        <v>106.2</v>
      </c>
      <c r="G327" s="10">
        <v>3.6</v>
      </c>
      <c r="H327" s="10">
        <v>23.6</v>
      </c>
      <c r="I327" s="18"/>
      <c r="J327" s="17">
        <v>38749</v>
      </c>
      <c r="K327" s="109">
        <v>63.282534809779634</v>
      </c>
      <c r="L327" s="58">
        <v>106.16073817059966</v>
      </c>
      <c r="M327" s="2"/>
      <c r="N327" s="2"/>
    </row>
    <row r="328" spans="1:14" x14ac:dyDescent="0.25">
      <c r="A328" s="17"/>
      <c r="B328" s="109"/>
      <c r="C328" s="113"/>
      <c r="D328" s="112"/>
      <c r="E328" s="103"/>
      <c r="F328" s="58">
        <v>108.8</v>
      </c>
      <c r="G328" s="10">
        <v>2.5</v>
      </c>
      <c r="H328" s="10">
        <v>28.1</v>
      </c>
      <c r="I328" s="11"/>
      <c r="J328" s="17"/>
      <c r="K328" s="109"/>
      <c r="L328" s="58">
        <v>108.8419539927921</v>
      </c>
      <c r="M328" s="2"/>
      <c r="N328" s="2"/>
    </row>
    <row r="329" spans="1:14" x14ac:dyDescent="0.25">
      <c r="A329" s="17"/>
      <c r="B329" s="109"/>
      <c r="C329" s="113"/>
      <c r="D329" s="112"/>
      <c r="E329" s="103"/>
      <c r="F329" s="58">
        <v>108.9</v>
      </c>
      <c r="G329" s="10">
        <v>0.1</v>
      </c>
      <c r="H329" s="10">
        <v>22.7</v>
      </c>
      <c r="I329" s="18"/>
      <c r="J329" s="17"/>
      <c r="K329" s="109"/>
      <c r="L329" s="58">
        <v>108.93332468659989</v>
      </c>
      <c r="M329" s="2"/>
      <c r="N329" s="2"/>
    </row>
    <row r="330" spans="1:14" x14ac:dyDescent="0.25">
      <c r="A330" s="17">
        <v>38838</v>
      </c>
      <c r="B330" s="109">
        <v>67.580309176625363</v>
      </c>
      <c r="C330" s="113">
        <v>6.7914067914067733</v>
      </c>
      <c r="D330" s="112">
        <v>9.3683463449254738</v>
      </c>
      <c r="E330" s="103"/>
      <c r="F330" s="58">
        <v>107.8</v>
      </c>
      <c r="G330" s="10">
        <v>-1</v>
      </c>
      <c r="H330" s="10">
        <v>20</v>
      </c>
      <c r="I330" s="18"/>
      <c r="J330" s="17">
        <v>38838</v>
      </c>
      <c r="K330" s="109">
        <v>67.580309176625363</v>
      </c>
      <c r="L330" s="58">
        <v>107.80583289277435</v>
      </c>
      <c r="M330" s="2"/>
      <c r="N330" s="2"/>
    </row>
    <row r="331" spans="1:14" x14ac:dyDescent="0.25">
      <c r="A331" s="17"/>
      <c r="B331" s="109"/>
      <c r="C331" s="113"/>
      <c r="D331" s="112"/>
      <c r="E331" s="103"/>
      <c r="F331" s="58">
        <v>111.5</v>
      </c>
      <c r="G331" s="10">
        <v>3.4</v>
      </c>
      <c r="H331" s="10">
        <v>26.1</v>
      </c>
      <c r="I331" s="11"/>
      <c r="J331" s="17"/>
      <c r="K331" s="109"/>
      <c r="L331" s="58">
        <v>111.48026970812626</v>
      </c>
      <c r="M331" s="2"/>
      <c r="N331" s="2"/>
    </row>
    <row r="332" spans="1:14" x14ac:dyDescent="0.25">
      <c r="A332" s="17"/>
      <c r="B332" s="109"/>
      <c r="C332" s="113"/>
      <c r="D332" s="112"/>
      <c r="E332" s="103"/>
      <c r="F332" s="58">
        <v>114.6</v>
      </c>
      <c r="G332" s="10">
        <v>2.8</v>
      </c>
      <c r="H332" s="10">
        <v>27.2</v>
      </c>
      <c r="I332" s="18"/>
      <c r="J332" s="17"/>
      <c r="K332" s="109"/>
      <c r="L332" s="58">
        <v>114.61090144589103</v>
      </c>
      <c r="M332" s="2"/>
      <c r="N332" s="2"/>
    </row>
    <row r="333" spans="1:14" x14ac:dyDescent="0.25">
      <c r="A333" s="17">
        <v>38930</v>
      </c>
      <c r="B333" s="109">
        <v>67.931147900449517</v>
      </c>
      <c r="C333" s="113">
        <v>0.51914341336796044</v>
      </c>
      <c r="D333" s="112">
        <v>11.438848920863311</v>
      </c>
      <c r="E333" s="103"/>
      <c r="F333" s="58">
        <v>114.1</v>
      </c>
      <c r="G333" s="10">
        <v>-0.4</v>
      </c>
      <c r="H333" s="10">
        <v>23.5</v>
      </c>
      <c r="I333" s="18"/>
      <c r="J333" s="17">
        <v>38930</v>
      </c>
      <c r="K333" s="109">
        <v>67.931147900449517</v>
      </c>
      <c r="L333" s="58">
        <v>114.14509055367228</v>
      </c>
      <c r="M333" s="2"/>
      <c r="N333" s="2"/>
    </row>
    <row r="334" spans="1:14" x14ac:dyDescent="0.25">
      <c r="A334" s="17"/>
      <c r="B334" s="109"/>
      <c r="C334" s="113"/>
      <c r="D334" s="112"/>
      <c r="E334" s="103"/>
      <c r="F334" s="58">
        <v>115.7</v>
      </c>
      <c r="G334" s="10">
        <v>1.4</v>
      </c>
      <c r="H334" s="10">
        <v>24.4</v>
      </c>
      <c r="I334" s="11"/>
      <c r="J334" s="17"/>
      <c r="K334" s="109"/>
      <c r="L334" s="58">
        <v>115.71078808423283</v>
      </c>
      <c r="M334" s="2"/>
      <c r="N334" s="2"/>
    </row>
    <row r="335" spans="1:14" x14ac:dyDescent="0.25">
      <c r="A335" s="17"/>
      <c r="B335" s="109"/>
      <c r="C335" s="113"/>
      <c r="D335" s="112"/>
      <c r="E335" s="103"/>
      <c r="F335" s="58">
        <v>121.1</v>
      </c>
      <c r="G335" s="10">
        <v>4.7</v>
      </c>
      <c r="H335" s="10">
        <v>28.9</v>
      </c>
      <c r="I335" s="18"/>
      <c r="J335" s="17"/>
      <c r="K335" s="109"/>
      <c r="L335" s="58">
        <v>121.14531510035258</v>
      </c>
      <c r="M335" s="2"/>
      <c r="N335" s="2"/>
    </row>
    <row r="336" spans="1:14" x14ac:dyDescent="0.25">
      <c r="A336" s="17">
        <v>39022</v>
      </c>
      <c r="B336" s="109">
        <v>71.088696414866789</v>
      </c>
      <c r="C336" s="113">
        <v>4.6481601032924358</v>
      </c>
      <c r="D336" s="112">
        <v>20.879940343027599</v>
      </c>
      <c r="E336" s="103"/>
      <c r="F336" s="58">
        <v>120.8</v>
      </c>
      <c r="G336" s="10">
        <v>-0.3</v>
      </c>
      <c r="H336" s="10">
        <v>24</v>
      </c>
      <c r="I336" s="18"/>
      <c r="J336" s="17">
        <v>39022</v>
      </c>
      <c r="K336" s="109">
        <v>71.088696414866789</v>
      </c>
      <c r="L336" s="58">
        <v>120.78888276851688</v>
      </c>
      <c r="M336" s="2"/>
      <c r="N336" s="2"/>
    </row>
    <row r="337" spans="1:14" x14ac:dyDescent="0.25">
      <c r="A337" s="17"/>
      <c r="B337" s="109"/>
      <c r="C337" s="113"/>
      <c r="D337" s="112"/>
      <c r="E337" s="103"/>
      <c r="F337" s="58">
        <v>125.7</v>
      </c>
      <c r="G337" s="10">
        <v>4</v>
      </c>
      <c r="H337" s="10">
        <v>29.2</v>
      </c>
      <c r="I337" s="11"/>
      <c r="J337" s="17"/>
      <c r="K337" s="109"/>
      <c r="L337" s="58">
        <v>125.67346539137394</v>
      </c>
      <c r="M337" s="2"/>
      <c r="N337" s="2"/>
    </row>
    <row r="338" spans="1:14" x14ac:dyDescent="0.25">
      <c r="A338" s="17"/>
      <c r="B338" s="109"/>
      <c r="C338" s="113"/>
      <c r="D338" s="112"/>
      <c r="E338" s="103"/>
      <c r="F338" s="58">
        <v>124.9</v>
      </c>
      <c r="G338" s="10">
        <v>-0.6</v>
      </c>
      <c r="H338" s="10">
        <v>21.9</v>
      </c>
      <c r="I338" s="18"/>
      <c r="J338" s="17"/>
      <c r="K338" s="109"/>
      <c r="L338" s="58">
        <v>124.88511542595569</v>
      </c>
      <c r="M338" s="2"/>
      <c r="N338" s="2"/>
    </row>
    <row r="339" spans="1:14" x14ac:dyDescent="0.25">
      <c r="A339" s="17">
        <v>39114</v>
      </c>
      <c r="B339" s="109">
        <v>70.518583488652567</v>
      </c>
      <c r="C339" s="113">
        <v>-0.80197409006784648</v>
      </c>
      <c r="D339" s="112">
        <v>11.434511434511437</v>
      </c>
      <c r="E339" s="103"/>
      <c r="F339" s="58">
        <v>135.19999999999999</v>
      </c>
      <c r="G339" s="10">
        <v>8.3000000000000007</v>
      </c>
      <c r="H339" s="10">
        <v>27.4</v>
      </c>
      <c r="I339" s="18"/>
      <c r="J339" s="17">
        <v>39114</v>
      </c>
      <c r="K339" s="109">
        <v>70.518583488652567</v>
      </c>
      <c r="L339" s="58">
        <v>135.22696535704</v>
      </c>
      <c r="M339" s="2"/>
      <c r="N339" s="2"/>
    </row>
    <row r="340" spans="1:14" x14ac:dyDescent="0.25">
      <c r="A340" s="17"/>
      <c r="B340" s="109"/>
      <c r="C340" s="113"/>
      <c r="D340" s="112"/>
      <c r="E340" s="103"/>
      <c r="F340" s="58">
        <v>139.1</v>
      </c>
      <c r="G340" s="10">
        <v>2.9</v>
      </c>
      <c r="H340" s="10">
        <v>27.8</v>
      </c>
      <c r="I340" s="11"/>
      <c r="J340" s="17"/>
      <c r="K340" s="109"/>
      <c r="L340" s="58">
        <v>139.08086083902441</v>
      </c>
      <c r="M340" s="2"/>
      <c r="N340" s="2"/>
    </row>
    <row r="341" spans="1:14" x14ac:dyDescent="0.25">
      <c r="A341" s="17"/>
      <c r="B341" s="109"/>
      <c r="C341" s="113"/>
      <c r="D341" s="112"/>
      <c r="E341" s="103"/>
      <c r="F341" s="58">
        <v>141.19999999999999</v>
      </c>
      <c r="G341" s="10">
        <v>1.5</v>
      </c>
      <c r="H341" s="10">
        <v>29.6</v>
      </c>
      <c r="I341" s="18"/>
      <c r="J341" s="17"/>
      <c r="K341" s="109"/>
      <c r="L341" s="58">
        <v>141.16146912980847</v>
      </c>
      <c r="M341" s="2"/>
      <c r="N341" s="2"/>
    </row>
    <row r="342" spans="1:14" x14ac:dyDescent="0.25">
      <c r="A342" s="17">
        <v>39203</v>
      </c>
      <c r="B342" s="109">
        <v>73.93926104593794</v>
      </c>
      <c r="C342" s="113">
        <v>4.8507462686566987</v>
      </c>
      <c r="D342" s="112">
        <v>9.4094743672939689</v>
      </c>
      <c r="E342" s="103"/>
      <c r="F342" s="58">
        <v>155.1</v>
      </c>
      <c r="G342" s="10">
        <v>9.9</v>
      </c>
      <c r="H342" s="10">
        <v>43.9</v>
      </c>
      <c r="I342" s="18"/>
      <c r="J342" s="17">
        <v>39203</v>
      </c>
      <c r="K342" s="109">
        <v>73.93926104593794</v>
      </c>
      <c r="L342" s="58">
        <v>155.11728295361323</v>
      </c>
      <c r="M342" s="2"/>
      <c r="N342" s="2"/>
    </row>
    <row r="343" spans="1:14" x14ac:dyDescent="0.25">
      <c r="A343" s="17"/>
      <c r="B343" s="109"/>
      <c r="C343" s="113"/>
      <c r="D343" s="112"/>
      <c r="E343" s="103"/>
      <c r="F343" s="58">
        <v>155.19999999999999</v>
      </c>
      <c r="G343" s="10">
        <v>0.1</v>
      </c>
      <c r="H343" s="10">
        <v>39.299999999999997</v>
      </c>
      <c r="I343" s="11"/>
      <c r="J343" s="17"/>
      <c r="K343" s="109"/>
      <c r="L343" s="58">
        <v>155.23512497952203</v>
      </c>
      <c r="M343" s="2"/>
      <c r="N343" s="2"/>
    </row>
    <row r="344" spans="1:14" x14ac:dyDescent="0.25">
      <c r="A344" s="17"/>
      <c r="B344" s="109"/>
      <c r="C344" s="113"/>
      <c r="D344" s="112"/>
      <c r="E344" s="103"/>
      <c r="F344" s="58">
        <v>155.30000000000001</v>
      </c>
      <c r="G344" s="10">
        <v>0</v>
      </c>
      <c r="H344" s="10">
        <v>35.5</v>
      </c>
      <c r="I344" s="18"/>
      <c r="J344" s="17"/>
      <c r="K344" s="109"/>
      <c r="L344" s="58">
        <v>155.3094233401217</v>
      </c>
      <c r="M344" s="2"/>
      <c r="N344" s="2"/>
    </row>
    <row r="345" spans="1:14" x14ac:dyDescent="0.25">
      <c r="A345" s="17">
        <v>39295</v>
      </c>
      <c r="B345" s="109">
        <v>76.000438548404787</v>
      </c>
      <c r="C345" s="113">
        <v>2.7876631079478229</v>
      </c>
      <c r="D345" s="112">
        <v>11.878631375080701</v>
      </c>
      <c r="E345" s="103"/>
      <c r="F345" s="58">
        <v>157.4</v>
      </c>
      <c r="G345" s="10">
        <v>1.3</v>
      </c>
      <c r="H345" s="10">
        <v>37.9</v>
      </c>
      <c r="I345" s="18"/>
      <c r="J345" s="17">
        <v>39295</v>
      </c>
      <c r="K345" s="109">
        <v>76.000438548404787</v>
      </c>
      <c r="L345" s="58">
        <v>157.39510194810356</v>
      </c>
      <c r="M345" s="2"/>
      <c r="N345" s="2"/>
    </row>
    <row r="346" spans="1:14" x14ac:dyDescent="0.25">
      <c r="A346" s="17"/>
      <c r="B346" s="109"/>
      <c r="C346" s="113"/>
      <c r="D346" s="112"/>
      <c r="E346" s="103"/>
      <c r="F346" s="58">
        <v>159.4</v>
      </c>
      <c r="G346" s="10">
        <v>1.3</v>
      </c>
      <c r="H346" s="10">
        <v>37.799999999999997</v>
      </c>
      <c r="I346" s="11"/>
      <c r="J346" s="17"/>
      <c r="K346" s="109"/>
      <c r="L346" s="58">
        <v>159.44521711966348</v>
      </c>
      <c r="M346" s="2"/>
      <c r="N346" s="2"/>
    </row>
    <row r="347" spans="1:14" x14ac:dyDescent="0.25">
      <c r="A347" s="17"/>
      <c r="B347" s="109"/>
      <c r="C347" s="113"/>
      <c r="D347" s="112"/>
      <c r="E347" s="103"/>
      <c r="F347" s="58">
        <v>163.19999999999999</v>
      </c>
      <c r="G347" s="10">
        <v>2.4</v>
      </c>
      <c r="H347" s="10">
        <v>34.700000000000003</v>
      </c>
      <c r="I347" s="18"/>
      <c r="J347" s="17"/>
      <c r="K347" s="109"/>
      <c r="L347" s="58">
        <v>163.24111015394962</v>
      </c>
      <c r="M347" s="2"/>
      <c r="N347" s="2"/>
    </row>
    <row r="348" spans="1:14" x14ac:dyDescent="0.25">
      <c r="A348" s="17">
        <v>39387</v>
      </c>
      <c r="B348" s="109">
        <v>80.385922596206555</v>
      </c>
      <c r="C348" s="113">
        <v>5.7703404500865441</v>
      </c>
      <c r="D348" s="112">
        <v>13.078346699568169</v>
      </c>
      <c r="E348" s="103"/>
      <c r="F348" s="58">
        <v>164.2</v>
      </c>
      <c r="G348" s="10">
        <v>0.6</v>
      </c>
      <c r="H348" s="10">
        <v>36</v>
      </c>
      <c r="I348" s="18"/>
      <c r="J348" s="17">
        <v>39387</v>
      </c>
      <c r="K348" s="109">
        <v>80.385922596206555</v>
      </c>
      <c r="L348" s="58">
        <v>164.22469049986515</v>
      </c>
      <c r="M348" s="2"/>
      <c r="N348" s="2"/>
    </row>
    <row r="349" spans="1:14" x14ac:dyDescent="0.25">
      <c r="A349" s="17"/>
      <c r="B349" s="109"/>
      <c r="C349" s="113"/>
      <c r="D349" s="112"/>
      <c r="E349" s="103"/>
      <c r="F349" s="58">
        <v>162.19999999999999</v>
      </c>
      <c r="G349" s="10">
        <v>-1.2</v>
      </c>
      <c r="H349" s="10">
        <v>29.1</v>
      </c>
      <c r="I349" s="11"/>
      <c r="J349" s="17"/>
      <c r="K349" s="109"/>
      <c r="L349" s="58">
        <v>162.2379719079845</v>
      </c>
      <c r="M349" s="2"/>
      <c r="N349" s="2"/>
    </row>
    <row r="350" spans="1:14" x14ac:dyDescent="0.25">
      <c r="A350" s="17"/>
      <c r="B350" s="109"/>
      <c r="C350" s="113"/>
      <c r="D350" s="112"/>
      <c r="E350" s="103"/>
      <c r="F350" s="58">
        <v>159.4</v>
      </c>
      <c r="G350" s="10">
        <v>-1.8</v>
      </c>
      <c r="H350" s="10">
        <v>27.6</v>
      </c>
      <c r="I350" s="18"/>
      <c r="J350" s="17"/>
      <c r="K350" s="109"/>
      <c r="L350" s="58">
        <v>159.39404633734512</v>
      </c>
      <c r="M350" s="2"/>
      <c r="N350" s="2"/>
    </row>
    <row r="351" spans="1:14" x14ac:dyDescent="0.25">
      <c r="A351" s="17">
        <v>39479</v>
      </c>
      <c r="B351" s="109">
        <v>78.149325731827645</v>
      </c>
      <c r="C351" s="113">
        <v>-2.7823240589198091</v>
      </c>
      <c r="D351" s="112">
        <v>10.820895522388041</v>
      </c>
      <c r="E351" s="103"/>
      <c r="F351" s="58">
        <v>167.5</v>
      </c>
      <c r="G351" s="10">
        <v>5.0999999999999996</v>
      </c>
      <c r="H351" s="10">
        <v>23.9</v>
      </c>
      <c r="I351" s="18"/>
      <c r="J351" s="17">
        <v>39479</v>
      </c>
      <c r="K351" s="109">
        <v>78.149325731827645</v>
      </c>
      <c r="L351" s="58">
        <v>167.49270214604888</v>
      </c>
      <c r="M351" s="2"/>
      <c r="N351" s="2"/>
    </row>
    <row r="352" spans="1:14" x14ac:dyDescent="0.25">
      <c r="A352" s="17"/>
      <c r="B352" s="109"/>
      <c r="C352" s="113"/>
      <c r="D352" s="112"/>
      <c r="E352" s="103"/>
      <c r="F352" s="58">
        <v>170.4</v>
      </c>
      <c r="G352" s="10">
        <v>1.7</v>
      </c>
      <c r="H352" s="10">
        <v>22.5</v>
      </c>
      <c r="I352" s="11"/>
      <c r="J352" s="17"/>
      <c r="K352" s="109"/>
      <c r="L352" s="58">
        <v>170.37299747555159</v>
      </c>
      <c r="M352" s="2"/>
      <c r="N352" s="2"/>
    </row>
    <row r="353" spans="1:14" x14ac:dyDescent="0.25">
      <c r="A353" s="17"/>
      <c r="B353" s="109"/>
      <c r="C353" s="113"/>
      <c r="D353" s="112"/>
      <c r="E353" s="103"/>
      <c r="F353" s="58">
        <v>172</v>
      </c>
      <c r="G353" s="10">
        <v>1</v>
      </c>
      <c r="H353" s="10">
        <v>21.9</v>
      </c>
      <c r="I353" s="18"/>
      <c r="J353" s="17"/>
      <c r="K353" s="109"/>
      <c r="L353" s="58">
        <v>172.04624328714772</v>
      </c>
      <c r="M353" s="2"/>
      <c r="N353" s="2"/>
    </row>
    <row r="354" spans="1:14" x14ac:dyDescent="0.25">
      <c r="A354" s="17">
        <v>39569</v>
      </c>
      <c r="B354" s="109">
        <v>80.912180681942772</v>
      </c>
      <c r="C354" s="113">
        <v>3.5353535353535457</v>
      </c>
      <c r="D354" s="112">
        <v>9.4306049822064164</v>
      </c>
      <c r="E354" s="103"/>
      <c r="F354" s="58">
        <v>170.4</v>
      </c>
      <c r="G354" s="10">
        <v>-0.9</v>
      </c>
      <c r="H354" s="10">
        <v>9.9</v>
      </c>
      <c r="I354" s="18"/>
      <c r="J354" s="17">
        <v>39569</v>
      </c>
      <c r="K354" s="109">
        <v>80.912180681942772</v>
      </c>
      <c r="L354" s="58">
        <v>170.43620201369566</v>
      </c>
      <c r="M354" s="2"/>
      <c r="N354" s="2"/>
    </row>
    <row r="355" spans="1:14" x14ac:dyDescent="0.25">
      <c r="B355" s="109"/>
      <c r="C355" s="113"/>
      <c r="D355" s="112"/>
      <c r="E355" s="103"/>
      <c r="F355" s="58">
        <v>166.7</v>
      </c>
      <c r="G355" s="10">
        <v>-2.2000000000000002</v>
      </c>
      <c r="H355" s="10">
        <v>7.4</v>
      </c>
      <c r="I355" s="11"/>
      <c r="K355" s="109"/>
      <c r="L355" s="58">
        <v>166.69978763693823</v>
      </c>
      <c r="M355" s="2"/>
      <c r="N355" s="2"/>
    </row>
    <row r="356" spans="1:14" x14ac:dyDescent="0.25">
      <c r="B356" s="109"/>
      <c r="C356" s="113"/>
      <c r="D356" s="112"/>
      <c r="E356" s="103"/>
      <c r="F356" s="58">
        <v>165.1</v>
      </c>
      <c r="G356" s="10">
        <v>-0.9</v>
      </c>
      <c r="H356" s="10">
        <v>6.3</v>
      </c>
      <c r="I356" s="18"/>
      <c r="K356" s="109"/>
      <c r="L356" s="58">
        <v>165.12111653028251</v>
      </c>
      <c r="M356" s="2"/>
      <c r="N356" s="2"/>
    </row>
    <row r="357" spans="1:14" x14ac:dyDescent="0.25">
      <c r="A357" s="17">
        <v>39661</v>
      </c>
      <c r="B357" s="124"/>
      <c r="C357" s="113"/>
      <c r="D357" s="112"/>
      <c r="E357" s="103"/>
      <c r="F357" s="58">
        <v>160.1</v>
      </c>
      <c r="G357" s="10">
        <v>-3</v>
      </c>
      <c r="H357" s="10">
        <v>1.7</v>
      </c>
      <c r="I357" s="18"/>
      <c r="J357" s="17">
        <v>39661</v>
      </c>
      <c r="K357" s="124"/>
      <c r="L357" s="58">
        <v>160.14460579307627</v>
      </c>
      <c r="M357" s="2"/>
      <c r="N357" s="2"/>
    </row>
    <row r="358" spans="1:14" x14ac:dyDescent="0.25">
      <c r="A358" s="17"/>
      <c r="B358" s="124"/>
      <c r="C358" s="113"/>
      <c r="D358" s="112"/>
      <c r="E358" s="103"/>
      <c r="F358" s="58">
        <v>156.69999999999999</v>
      </c>
      <c r="G358" s="10">
        <v>-2.2000000000000002</v>
      </c>
      <c r="H358" s="10">
        <v>-1.7</v>
      </c>
      <c r="I358" s="11"/>
      <c r="J358" s="17"/>
      <c r="K358" s="124"/>
      <c r="L358" s="58">
        <v>156.66365900064974</v>
      </c>
      <c r="M358" s="2"/>
      <c r="N358" s="2"/>
    </row>
    <row r="359" spans="1:14" x14ac:dyDescent="0.25">
      <c r="A359" s="17"/>
      <c r="B359" s="124"/>
      <c r="C359" s="113"/>
      <c r="D359" s="112"/>
      <c r="E359" s="103"/>
      <c r="F359" s="58">
        <v>147.6</v>
      </c>
      <c r="G359" s="10">
        <v>-5.8</v>
      </c>
      <c r="H359" s="10">
        <v>-9.6</v>
      </c>
      <c r="I359" s="18"/>
      <c r="J359" s="17"/>
      <c r="K359" s="124"/>
      <c r="L359" s="58">
        <v>147.63786188763885</v>
      </c>
      <c r="M359" s="2"/>
      <c r="N359" s="2"/>
    </row>
    <row r="360" spans="1:14" x14ac:dyDescent="0.25">
      <c r="A360" s="17">
        <v>39753</v>
      </c>
      <c r="B360" s="124"/>
      <c r="C360" s="113"/>
      <c r="D360" s="112"/>
      <c r="E360" s="103"/>
      <c r="F360" s="58">
        <v>135.6</v>
      </c>
      <c r="G360" s="10">
        <v>-8.1999999999999993</v>
      </c>
      <c r="H360" s="10">
        <v>-17.399999999999999</v>
      </c>
      <c r="I360" s="18"/>
      <c r="J360" s="17">
        <v>39753</v>
      </c>
      <c r="K360" s="124"/>
      <c r="L360" s="58">
        <v>135.59252684614711</v>
      </c>
      <c r="M360" s="2"/>
      <c r="N360" s="2"/>
    </row>
    <row r="361" spans="1:14" x14ac:dyDescent="0.25">
      <c r="A361" s="17"/>
      <c r="B361" s="124"/>
      <c r="C361" s="113"/>
      <c r="D361" s="112"/>
      <c r="E361" s="103"/>
      <c r="F361" s="58">
        <v>125.9</v>
      </c>
      <c r="G361" s="10">
        <v>-7.1</v>
      </c>
      <c r="H361" s="10">
        <v>-22.4</v>
      </c>
      <c r="I361" s="18"/>
      <c r="J361" s="17"/>
      <c r="K361" s="124"/>
      <c r="L361" s="58">
        <v>125.9301555101891</v>
      </c>
      <c r="M361" s="2"/>
      <c r="N361" s="2"/>
    </row>
    <row r="362" spans="1:14" x14ac:dyDescent="0.25">
      <c r="A362" s="17"/>
      <c r="B362" s="124"/>
      <c r="C362" s="113"/>
      <c r="D362" s="112"/>
      <c r="E362" s="103"/>
      <c r="F362" s="58">
        <v>113</v>
      </c>
      <c r="G362" s="10">
        <v>-10.3</v>
      </c>
      <c r="H362" s="10">
        <v>-29.1</v>
      </c>
      <c r="I362" s="18"/>
      <c r="J362" s="17"/>
      <c r="K362" s="124"/>
      <c r="L362" s="58">
        <v>113.01210488320648</v>
      </c>
      <c r="M362" s="2"/>
      <c r="N362" s="2"/>
    </row>
    <row r="363" spans="1:14" x14ac:dyDescent="0.25">
      <c r="A363" s="17">
        <v>39845</v>
      </c>
      <c r="B363" s="124"/>
      <c r="C363" s="113"/>
      <c r="D363" s="112"/>
      <c r="E363" s="103"/>
      <c r="F363" s="58">
        <v>102.3</v>
      </c>
      <c r="G363" s="10">
        <v>-9.5</v>
      </c>
      <c r="H363" s="10">
        <v>-38.9</v>
      </c>
      <c r="I363" s="18"/>
      <c r="J363" s="17">
        <v>39845</v>
      </c>
      <c r="K363" s="124"/>
      <c r="L363" s="58">
        <v>102.31425321762231</v>
      </c>
      <c r="M363" s="2"/>
      <c r="N363" s="2"/>
    </row>
    <row r="364" spans="1:14" x14ac:dyDescent="0.25">
      <c r="A364" s="17"/>
      <c r="B364" s="124"/>
      <c r="C364" s="113"/>
      <c r="D364" s="112"/>
      <c r="E364" s="103"/>
      <c r="F364" s="58">
        <v>93.9</v>
      </c>
      <c r="G364" s="10">
        <v>-8.1999999999999993</v>
      </c>
      <c r="H364" s="10">
        <v>-44.9</v>
      </c>
      <c r="I364" s="18"/>
      <c r="J364" s="17"/>
      <c r="K364" s="124"/>
      <c r="L364" s="58">
        <v>93.936762829652096</v>
      </c>
      <c r="M364" s="2"/>
      <c r="N364" s="2"/>
    </row>
    <row r="365" spans="1:14" x14ac:dyDescent="0.25">
      <c r="A365" s="17"/>
      <c r="B365" s="124"/>
      <c r="C365" s="113"/>
      <c r="D365" s="112"/>
      <c r="E365" s="103"/>
      <c r="F365" s="58">
        <v>87.7</v>
      </c>
      <c r="G365" s="10">
        <v>-6.6</v>
      </c>
      <c r="H365" s="10">
        <v>-49</v>
      </c>
      <c r="I365" s="18"/>
      <c r="J365" s="17"/>
      <c r="K365" s="124"/>
      <c r="L365" s="58">
        <v>87.723102919198212</v>
      </c>
      <c r="M365" s="2"/>
      <c r="N365" s="2"/>
    </row>
    <row r="366" spans="1:14" x14ac:dyDescent="0.25">
      <c r="A366" s="17">
        <v>39934</v>
      </c>
      <c r="B366" s="124"/>
      <c r="C366" s="113"/>
      <c r="D366" s="112"/>
      <c r="E366" s="103"/>
      <c r="F366" s="58">
        <v>88.5</v>
      </c>
      <c r="G366" s="10">
        <v>0.9</v>
      </c>
      <c r="H366" s="10">
        <v>-48.1</v>
      </c>
      <c r="I366" s="18"/>
      <c r="J366" s="17">
        <v>39934</v>
      </c>
      <c r="K366" s="124"/>
      <c r="L366" s="58">
        <v>88.478023575963036</v>
      </c>
      <c r="M366" s="2"/>
      <c r="N366" s="2"/>
    </row>
    <row r="367" spans="1:14" x14ac:dyDescent="0.25">
      <c r="A367" s="17"/>
      <c r="B367" s="124"/>
      <c r="C367" s="113"/>
      <c r="D367" s="112"/>
      <c r="E367" s="103"/>
      <c r="F367" s="58">
        <v>81</v>
      </c>
      <c r="G367" s="10">
        <v>-8.5</v>
      </c>
      <c r="H367" s="10">
        <v>-51.4</v>
      </c>
      <c r="I367" s="18"/>
      <c r="J367" s="17"/>
      <c r="K367" s="124"/>
      <c r="L367" s="58">
        <v>80.957004776753465</v>
      </c>
      <c r="M367" s="2"/>
      <c r="N367" s="2"/>
    </row>
    <row r="368" spans="1:14" x14ac:dyDescent="0.25">
      <c r="A368" s="17"/>
      <c r="B368" s="124"/>
      <c r="C368" s="113"/>
      <c r="D368" s="112"/>
      <c r="E368" s="103"/>
      <c r="F368" s="58">
        <v>78.599999999999994</v>
      </c>
      <c r="G368" s="10">
        <v>-2.9</v>
      </c>
      <c r="H368" s="10">
        <v>-52.4</v>
      </c>
      <c r="I368" s="18"/>
      <c r="J368" s="17"/>
      <c r="K368" s="124"/>
      <c r="L368" s="58">
        <v>78.637452222670589</v>
      </c>
      <c r="M368" s="2"/>
      <c r="N368" s="2"/>
    </row>
    <row r="369" spans="1:15" x14ac:dyDescent="0.25">
      <c r="A369" s="17">
        <v>40026</v>
      </c>
      <c r="B369" s="124"/>
      <c r="C369" s="113"/>
      <c r="D369" s="112"/>
      <c r="E369" s="103"/>
      <c r="F369" s="58">
        <v>80.599999999999994</v>
      </c>
      <c r="G369" s="10">
        <v>2.5</v>
      </c>
      <c r="H369" s="10">
        <v>-49.7</v>
      </c>
      <c r="I369" s="18"/>
      <c r="J369" s="17">
        <v>40026</v>
      </c>
      <c r="K369" s="124"/>
      <c r="L369" s="58">
        <v>80.614853735640708</v>
      </c>
      <c r="M369" s="2"/>
      <c r="N369" s="2"/>
    </row>
    <row r="370" spans="1:15" x14ac:dyDescent="0.25">
      <c r="A370" s="17"/>
      <c r="B370" s="109"/>
      <c r="C370" s="113"/>
      <c r="D370" s="112"/>
      <c r="E370" s="103"/>
      <c r="F370" s="58">
        <v>82.9</v>
      </c>
      <c r="G370" s="10">
        <v>2.9</v>
      </c>
      <c r="H370" s="10">
        <v>-47.1</v>
      </c>
      <c r="I370" s="18"/>
      <c r="J370" s="17"/>
      <c r="K370" s="109"/>
      <c r="L370" s="58">
        <v>82.939547516878662</v>
      </c>
      <c r="M370" s="2"/>
      <c r="N370" s="2"/>
    </row>
    <row r="371" spans="1:15" x14ac:dyDescent="0.25">
      <c r="A371" s="17"/>
      <c r="B371" s="109"/>
      <c r="C371" s="113"/>
      <c r="D371" s="112"/>
      <c r="E371" s="103"/>
      <c r="F371" s="58">
        <v>83.4</v>
      </c>
      <c r="G371" s="10">
        <v>0.6</v>
      </c>
      <c r="H371" s="10">
        <v>-43.5</v>
      </c>
      <c r="I371" s="18"/>
      <c r="J371" s="17"/>
      <c r="K371" s="109"/>
      <c r="L371" s="58">
        <v>83.442894359468553</v>
      </c>
      <c r="M371" s="2"/>
      <c r="N371" s="2"/>
      <c r="O371" s="72"/>
    </row>
    <row r="372" spans="1:15" x14ac:dyDescent="0.25">
      <c r="A372" s="17">
        <v>40118</v>
      </c>
      <c r="B372" s="109">
        <v>65.299857471768448</v>
      </c>
      <c r="C372" s="113"/>
      <c r="D372" s="112"/>
      <c r="E372" s="103"/>
      <c r="F372" s="58">
        <v>89.1</v>
      </c>
      <c r="G372" s="10">
        <v>6.8</v>
      </c>
      <c r="H372" s="10">
        <v>-34.299999999999997</v>
      </c>
      <c r="I372" s="18"/>
      <c r="J372" s="17">
        <v>40118</v>
      </c>
      <c r="K372" s="109">
        <v>65.299857471768448</v>
      </c>
      <c r="L372" s="58">
        <v>89.141147578512744</v>
      </c>
      <c r="M372" s="2"/>
      <c r="N372" s="2"/>
      <c r="O372" s="72"/>
    </row>
    <row r="373" spans="1:15" x14ac:dyDescent="0.25">
      <c r="A373" s="17"/>
      <c r="B373" s="109"/>
      <c r="C373" s="113"/>
      <c r="D373" s="112"/>
      <c r="E373" s="103"/>
      <c r="F373" s="58">
        <v>94</v>
      </c>
      <c r="G373" s="10">
        <v>5.4</v>
      </c>
      <c r="H373" s="10">
        <v>-25.4</v>
      </c>
      <c r="I373" s="18"/>
      <c r="J373" s="17"/>
      <c r="K373" s="109"/>
      <c r="L373" s="58">
        <v>93.973456454372212</v>
      </c>
      <c r="M373" s="2"/>
      <c r="N373" s="2"/>
      <c r="O373" s="72"/>
    </row>
    <row r="374" spans="1:15" x14ac:dyDescent="0.25">
      <c r="A374" s="17"/>
      <c r="B374" s="109"/>
      <c r="C374" s="113"/>
      <c r="D374" s="112"/>
      <c r="E374" s="103"/>
      <c r="F374" s="58">
        <v>91</v>
      </c>
      <c r="G374" s="10">
        <v>-3.1</v>
      </c>
      <c r="H374" s="10">
        <v>-19.5</v>
      </c>
      <c r="I374" s="18"/>
      <c r="J374" s="17"/>
      <c r="K374" s="109"/>
      <c r="L374" s="58">
        <v>91.019741798763192</v>
      </c>
      <c r="M374" s="2"/>
      <c r="N374" s="2"/>
      <c r="O374" s="72"/>
    </row>
    <row r="375" spans="1:15" x14ac:dyDescent="0.25">
      <c r="A375" s="17">
        <v>40210</v>
      </c>
      <c r="B375" s="109">
        <v>73.851551364981916</v>
      </c>
      <c r="C375" s="113">
        <v>13.096037609133655</v>
      </c>
      <c r="D375" s="112"/>
      <c r="E375" s="103"/>
      <c r="F375" s="58">
        <v>101.5</v>
      </c>
      <c r="G375" s="10">
        <v>11.6</v>
      </c>
      <c r="H375" s="10">
        <v>-0.8</v>
      </c>
      <c r="I375" s="18"/>
      <c r="J375" s="17">
        <v>40210</v>
      </c>
      <c r="K375" s="109">
        <v>73.851551364981916</v>
      </c>
      <c r="L375" s="58">
        <v>101.53524970934625</v>
      </c>
      <c r="M375" s="2"/>
      <c r="N375" s="2"/>
      <c r="O375" s="72"/>
    </row>
    <row r="376" spans="1:15" x14ac:dyDescent="0.25">
      <c r="A376" s="17"/>
      <c r="B376" s="109"/>
      <c r="C376" s="113"/>
      <c r="D376" s="112"/>
      <c r="E376" s="103"/>
      <c r="F376" s="58">
        <v>102.3</v>
      </c>
      <c r="G376" s="10">
        <v>0.8</v>
      </c>
      <c r="H376" s="10">
        <v>9</v>
      </c>
      <c r="I376" s="11"/>
      <c r="J376" s="17"/>
      <c r="K376" s="109"/>
      <c r="L376" s="58">
        <v>102.34893709346859</v>
      </c>
      <c r="M376" s="2"/>
      <c r="N376" s="2"/>
      <c r="O376" s="72"/>
    </row>
    <row r="377" spans="1:15" x14ac:dyDescent="0.25">
      <c r="A377" s="17"/>
      <c r="B377" s="109"/>
      <c r="C377" s="113"/>
      <c r="D377" s="112"/>
      <c r="E377" s="103"/>
      <c r="F377" s="58">
        <v>101.3</v>
      </c>
      <c r="G377" s="10">
        <v>-1</v>
      </c>
      <c r="H377" s="10">
        <v>15.5</v>
      </c>
      <c r="I377" s="18"/>
      <c r="J377" s="17"/>
      <c r="K377" s="109"/>
      <c r="L377" s="58">
        <v>101.28262792549758</v>
      </c>
      <c r="M377" s="2"/>
      <c r="N377" s="2"/>
      <c r="O377" s="72"/>
    </row>
    <row r="378" spans="1:15" x14ac:dyDescent="0.25">
      <c r="A378" s="17">
        <v>40299</v>
      </c>
      <c r="B378" s="109">
        <v>74.684793334064253</v>
      </c>
      <c r="C378" s="113">
        <v>1.1282660332541563</v>
      </c>
      <c r="D378" s="112"/>
      <c r="E378" s="103"/>
      <c r="F378" s="58">
        <v>107.1</v>
      </c>
      <c r="G378" s="10">
        <v>5.8</v>
      </c>
      <c r="H378" s="10">
        <v>21.1</v>
      </c>
      <c r="I378" s="18"/>
      <c r="J378" s="17">
        <v>40299</v>
      </c>
      <c r="K378" s="109">
        <v>74.684793334064253</v>
      </c>
      <c r="L378" s="58">
        <v>107.13575934756103</v>
      </c>
      <c r="M378" s="2"/>
      <c r="N378" s="2"/>
    </row>
    <row r="379" spans="1:15" x14ac:dyDescent="0.25">
      <c r="A379" s="17"/>
      <c r="B379" s="109"/>
      <c r="C379" s="113"/>
      <c r="D379" s="112"/>
      <c r="E379" s="103"/>
      <c r="F379" s="58">
        <v>108.6</v>
      </c>
      <c r="G379" s="10">
        <v>1.4</v>
      </c>
      <c r="H379" s="10">
        <v>34.200000000000003</v>
      </c>
      <c r="I379" s="11"/>
      <c r="J379" s="17"/>
      <c r="K379" s="109"/>
      <c r="L379" s="58">
        <v>108.62428819851718</v>
      </c>
      <c r="M379" s="2"/>
      <c r="N379" s="2"/>
    </row>
    <row r="380" spans="1:15" x14ac:dyDescent="0.25">
      <c r="A380" s="17"/>
      <c r="B380" s="109"/>
      <c r="C380" s="113"/>
      <c r="D380" s="112"/>
      <c r="E380" s="103"/>
      <c r="F380" s="58">
        <v>109.7</v>
      </c>
      <c r="G380" s="10">
        <v>1</v>
      </c>
      <c r="H380" s="10">
        <v>39.5</v>
      </c>
      <c r="I380" s="18"/>
      <c r="J380" s="17"/>
      <c r="K380" s="109"/>
      <c r="L380" s="58">
        <v>109.66581280190861</v>
      </c>
      <c r="M380" s="2"/>
      <c r="N380" s="2"/>
    </row>
    <row r="381" spans="1:15" x14ac:dyDescent="0.25">
      <c r="A381" s="17">
        <v>40391</v>
      </c>
      <c r="B381" s="109">
        <v>78.324745093739708</v>
      </c>
      <c r="C381" s="113">
        <v>4.8737522019964512</v>
      </c>
      <c r="D381" s="112"/>
      <c r="E381" s="103"/>
      <c r="F381" s="58">
        <v>112.8</v>
      </c>
      <c r="G381" s="10">
        <v>2.9</v>
      </c>
      <c r="H381" s="10">
        <v>39.9</v>
      </c>
      <c r="I381" s="18"/>
      <c r="J381" s="17">
        <v>40391</v>
      </c>
      <c r="K381" s="109">
        <v>78.324745093739708</v>
      </c>
      <c r="L381" s="58">
        <v>112.80407093545719</v>
      </c>
      <c r="M381" s="2"/>
      <c r="N381" s="2"/>
    </row>
    <row r="382" spans="1:15" x14ac:dyDescent="0.25">
      <c r="A382" s="17"/>
      <c r="B382" s="109"/>
      <c r="C382" s="113"/>
      <c r="D382" s="112"/>
      <c r="E382" s="103"/>
      <c r="F382" s="58">
        <v>114.7</v>
      </c>
      <c r="G382" s="10">
        <v>1.7</v>
      </c>
      <c r="H382" s="10">
        <v>38.299999999999997</v>
      </c>
      <c r="I382" s="11"/>
      <c r="J382" s="17"/>
      <c r="K382" s="109"/>
      <c r="L382" s="58">
        <v>114.71147413046478</v>
      </c>
      <c r="M382" s="2"/>
      <c r="N382" s="2"/>
    </row>
    <row r="383" spans="1:15" x14ac:dyDescent="0.25">
      <c r="A383" s="17"/>
      <c r="B383" s="109"/>
      <c r="C383" s="113"/>
      <c r="D383" s="112"/>
      <c r="E383" s="103"/>
      <c r="F383" s="58">
        <v>117.4</v>
      </c>
      <c r="G383" s="10">
        <v>2.4</v>
      </c>
      <c r="H383" s="10">
        <v>40.700000000000003</v>
      </c>
      <c r="I383" s="18"/>
      <c r="J383" s="17"/>
      <c r="K383" s="109"/>
      <c r="L383" s="58">
        <v>117.43782259419152</v>
      </c>
      <c r="M383" s="2"/>
      <c r="N383" s="2"/>
    </row>
    <row r="384" spans="1:15" x14ac:dyDescent="0.25">
      <c r="A384" s="17">
        <v>40483</v>
      </c>
      <c r="B384" s="109">
        <v>83.806600153491942</v>
      </c>
      <c r="C384" s="113">
        <v>6.9988801791713513</v>
      </c>
      <c r="D384" s="112">
        <v>28.34116856950974</v>
      </c>
      <c r="E384" s="103"/>
      <c r="F384" s="58">
        <v>119.5</v>
      </c>
      <c r="G384" s="10">
        <v>1.7</v>
      </c>
      <c r="H384" s="10">
        <v>34</v>
      </c>
      <c r="I384" s="18"/>
      <c r="J384" s="17">
        <v>40483</v>
      </c>
      <c r="K384" s="109">
        <v>83.806600153491942</v>
      </c>
      <c r="L384" s="58">
        <v>119.46051036486929</v>
      </c>
      <c r="M384" s="2"/>
      <c r="N384" s="2"/>
    </row>
    <row r="385" spans="1:15" x14ac:dyDescent="0.25">
      <c r="A385" s="17"/>
      <c r="B385" s="109"/>
      <c r="C385" s="113"/>
      <c r="D385" s="112"/>
      <c r="E385" s="103"/>
      <c r="F385" s="58">
        <v>120.6</v>
      </c>
      <c r="G385" s="10">
        <v>1</v>
      </c>
      <c r="H385" s="10">
        <v>28.3</v>
      </c>
      <c r="I385" s="11"/>
      <c r="J385" s="17"/>
      <c r="K385" s="109"/>
      <c r="L385" s="58">
        <v>120.60207330594221</v>
      </c>
      <c r="M385" s="2"/>
      <c r="N385" s="2"/>
    </row>
    <row r="386" spans="1:15" x14ac:dyDescent="0.25">
      <c r="A386" s="17"/>
      <c r="B386" s="109"/>
      <c r="C386" s="113"/>
      <c r="D386" s="112"/>
      <c r="E386" s="103"/>
      <c r="F386" s="58">
        <v>118.8</v>
      </c>
      <c r="G386" s="10">
        <v>-1.5</v>
      </c>
      <c r="H386" s="10">
        <v>30.5</v>
      </c>
      <c r="I386" s="18"/>
      <c r="J386" s="17"/>
      <c r="K386" s="109"/>
      <c r="L386" s="58">
        <v>118.81960977399702</v>
      </c>
      <c r="M386" s="2"/>
      <c r="N386" s="2"/>
    </row>
    <row r="387" spans="1:15" x14ac:dyDescent="0.25">
      <c r="A387" s="17">
        <v>40575</v>
      </c>
      <c r="B387" s="109">
        <v>83.061067865365644</v>
      </c>
      <c r="C387" s="113">
        <v>-0.88958660387231436</v>
      </c>
      <c r="D387" s="112">
        <v>12.470308788598572</v>
      </c>
      <c r="E387" s="103"/>
      <c r="F387" s="58">
        <v>118.3</v>
      </c>
      <c r="G387" s="10">
        <v>-0.5</v>
      </c>
      <c r="H387" s="10">
        <v>16.5</v>
      </c>
      <c r="I387" s="18"/>
      <c r="J387" s="17">
        <v>40575</v>
      </c>
      <c r="K387" s="109">
        <v>83.061067865365644</v>
      </c>
      <c r="L387" s="58">
        <v>118.28054390346536</v>
      </c>
      <c r="M387" s="2"/>
      <c r="N387" s="2"/>
    </row>
    <row r="388" spans="1:15" x14ac:dyDescent="0.25">
      <c r="A388" s="17"/>
      <c r="B388" s="109"/>
      <c r="C388" s="113"/>
      <c r="D388" s="112"/>
      <c r="E388" s="103"/>
      <c r="F388" s="58">
        <v>119</v>
      </c>
      <c r="G388" s="10">
        <v>0.6</v>
      </c>
      <c r="H388" s="10">
        <v>16.3</v>
      </c>
      <c r="I388" s="11"/>
      <c r="J388" s="17"/>
      <c r="K388" s="109"/>
      <c r="L388" s="58">
        <v>119.04561732147801</v>
      </c>
      <c r="M388" s="2"/>
      <c r="N388" s="2"/>
    </row>
    <row r="389" spans="1:15" x14ac:dyDescent="0.25">
      <c r="A389" s="17"/>
      <c r="B389" s="109"/>
      <c r="C389" s="113"/>
      <c r="D389" s="112"/>
      <c r="E389" s="103"/>
      <c r="F389" s="58">
        <v>119.3</v>
      </c>
      <c r="G389" s="10">
        <v>0.2</v>
      </c>
      <c r="H389" s="10">
        <v>17.8</v>
      </c>
      <c r="I389" s="18"/>
      <c r="J389" s="17"/>
      <c r="K389" s="109"/>
      <c r="L389" s="58">
        <v>119.33481314142472</v>
      </c>
      <c r="M389" s="2"/>
      <c r="N389" s="2"/>
    </row>
    <row r="390" spans="1:15" x14ac:dyDescent="0.25">
      <c r="A390" s="17">
        <v>40664</v>
      </c>
      <c r="B390" s="109">
        <v>82.140116215327268</v>
      </c>
      <c r="C390" s="113">
        <v>-1.1087645195353779</v>
      </c>
      <c r="D390" s="112">
        <v>9.9823840281855478</v>
      </c>
      <c r="E390" s="103"/>
      <c r="F390" s="58">
        <v>113.4</v>
      </c>
      <c r="G390" s="10">
        <v>-5</v>
      </c>
      <c r="H390" s="10">
        <v>5.9</v>
      </c>
      <c r="I390" s="18"/>
      <c r="J390" s="17">
        <v>40664</v>
      </c>
      <c r="K390" s="109">
        <v>82.140116215327268</v>
      </c>
      <c r="L390" s="58">
        <v>113.41616967196752</v>
      </c>
      <c r="M390" s="2"/>
      <c r="N390" s="2"/>
    </row>
    <row r="391" spans="1:15" x14ac:dyDescent="0.25">
      <c r="A391" s="17"/>
      <c r="B391" s="109"/>
      <c r="C391" s="113"/>
      <c r="D391" s="112"/>
      <c r="E391" s="103"/>
      <c r="F391" s="58">
        <v>117.1</v>
      </c>
      <c r="G391" s="10">
        <v>3.2</v>
      </c>
      <c r="H391" s="10">
        <v>7.8</v>
      </c>
      <c r="I391" s="11"/>
      <c r="J391" s="17"/>
      <c r="K391" s="109"/>
      <c r="L391" s="58">
        <v>117.05488064127427</v>
      </c>
      <c r="M391" s="2"/>
      <c r="N391" s="2"/>
    </row>
    <row r="392" spans="1:15" x14ac:dyDescent="0.25">
      <c r="A392" s="17"/>
      <c r="B392" s="109"/>
      <c r="C392" s="113"/>
      <c r="D392" s="112"/>
      <c r="E392" s="103"/>
      <c r="F392" s="58">
        <v>117.4</v>
      </c>
      <c r="G392" s="10">
        <v>0.3</v>
      </c>
      <c r="H392" s="10">
        <v>7</v>
      </c>
      <c r="I392" s="18"/>
      <c r="J392" s="17"/>
      <c r="K392" s="109"/>
      <c r="L392" s="58">
        <v>117.38233571657256</v>
      </c>
      <c r="M392" s="2"/>
      <c r="N392" s="2"/>
    </row>
    <row r="393" spans="1:15" x14ac:dyDescent="0.25">
      <c r="A393" s="17">
        <v>40756</v>
      </c>
      <c r="B393" s="109">
        <v>80.429777436684574</v>
      </c>
      <c r="C393" s="113">
        <v>-2.0822210357714908</v>
      </c>
      <c r="D393" s="112">
        <v>2.6875699888018101</v>
      </c>
      <c r="E393" s="103"/>
      <c r="F393" s="58">
        <v>115.5</v>
      </c>
      <c r="G393" s="10">
        <v>-1.6</v>
      </c>
      <c r="H393" s="10">
        <v>2.4</v>
      </c>
      <c r="I393" s="18"/>
      <c r="J393" s="17">
        <v>40756</v>
      </c>
      <c r="K393" s="109">
        <v>80.429777436684574</v>
      </c>
      <c r="L393" s="58">
        <v>115.54629929499025</v>
      </c>
      <c r="M393" s="2"/>
      <c r="N393" s="2"/>
    </row>
    <row r="394" spans="1:15" x14ac:dyDescent="0.25">
      <c r="A394" s="17"/>
      <c r="B394" s="109"/>
      <c r="C394" s="113"/>
      <c r="D394" s="112"/>
      <c r="E394" s="103"/>
      <c r="F394" s="58">
        <v>113.7</v>
      </c>
      <c r="G394" s="10">
        <v>-1.6</v>
      </c>
      <c r="H394" s="10">
        <v>-0.8</v>
      </c>
      <c r="I394" s="11"/>
      <c r="J394" s="17"/>
      <c r="K394" s="109"/>
      <c r="L394" s="58">
        <v>113.75169301646764</v>
      </c>
      <c r="M394" s="2"/>
      <c r="N394" s="2"/>
    </row>
    <row r="395" spans="1:15" x14ac:dyDescent="0.25">
      <c r="A395" s="17"/>
      <c r="B395" s="109"/>
      <c r="C395" s="113"/>
      <c r="D395" s="112"/>
      <c r="E395" s="103"/>
      <c r="F395" s="58">
        <v>114.1</v>
      </c>
      <c r="G395" s="10">
        <v>0.3</v>
      </c>
      <c r="H395" s="10">
        <v>-2.9</v>
      </c>
      <c r="I395" s="18"/>
      <c r="J395" s="17"/>
      <c r="K395" s="109"/>
      <c r="L395" s="58">
        <v>114.07714800901854</v>
      </c>
      <c r="M395" s="2"/>
      <c r="N395" s="2"/>
    </row>
    <row r="396" spans="1:15" x14ac:dyDescent="0.25">
      <c r="A396" s="17">
        <v>40848</v>
      </c>
      <c r="B396" s="109">
        <v>78.631728977085842</v>
      </c>
      <c r="C396" s="113">
        <v>-2.2355507088331565</v>
      </c>
      <c r="D396" s="112">
        <v>-6.1747776033490371</v>
      </c>
      <c r="E396" s="103"/>
      <c r="F396" s="58">
        <v>113.2</v>
      </c>
      <c r="G396" s="10">
        <v>-0.8</v>
      </c>
      <c r="H396" s="10">
        <v>-5.2</v>
      </c>
      <c r="I396" s="18"/>
      <c r="J396" s="17">
        <v>40848</v>
      </c>
      <c r="K396" s="109">
        <v>78.631728977085842</v>
      </c>
      <c r="L396" s="58">
        <v>113.19275741574091</v>
      </c>
      <c r="M396" s="2"/>
      <c r="N396" s="2"/>
    </row>
    <row r="397" spans="1:15" x14ac:dyDescent="0.25">
      <c r="A397" s="17"/>
      <c r="B397" s="109"/>
      <c r="C397" s="113"/>
      <c r="D397" s="112"/>
      <c r="E397" s="103"/>
      <c r="F397" s="58">
        <v>108</v>
      </c>
      <c r="G397" s="10">
        <v>-4.5999999999999996</v>
      </c>
      <c r="H397" s="10">
        <v>-10.4</v>
      </c>
      <c r="I397" s="11"/>
      <c r="J397" s="17"/>
      <c r="K397" s="109"/>
      <c r="L397" s="58">
        <v>107.99840429506101</v>
      </c>
      <c r="M397" s="2"/>
      <c r="N397" s="2"/>
    </row>
    <row r="398" spans="1:15" x14ac:dyDescent="0.25">
      <c r="A398" s="17"/>
      <c r="B398" s="109"/>
      <c r="C398" s="113"/>
      <c r="D398" s="112"/>
      <c r="E398" s="103"/>
      <c r="F398" s="58">
        <v>110.8</v>
      </c>
      <c r="G398" s="10">
        <v>2.6</v>
      </c>
      <c r="H398" s="10">
        <v>-6.8</v>
      </c>
      <c r="I398" s="18"/>
      <c r="J398" s="17"/>
      <c r="K398" s="109"/>
      <c r="L398" s="58">
        <v>110.78359379814542</v>
      </c>
      <c r="M398" s="2"/>
      <c r="N398" s="2"/>
      <c r="O398" s="72"/>
    </row>
    <row r="399" spans="1:15" x14ac:dyDescent="0.25">
      <c r="A399" s="17">
        <v>40940</v>
      </c>
      <c r="B399" s="109">
        <v>79.728099989036295</v>
      </c>
      <c r="C399" s="113">
        <v>1.3943112102621416</v>
      </c>
      <c r="D399" s="112">
        <v>-4.0126715945089746</v>
      </c>
      <c r="E399" s="103"/>
      <c r="F399" s="58">
        <v>111.2</v>
      </c>
      <c r="G399" s="10">
        <v>0.4</v>
      </c>
      <c r="H399" s="10">
        <v>-6</v>
      </c>
      <c r="I399" s="18"/>
      <c r="J399" s="17">
        <v>40940</v>
      </c>
      <c r="K399" s="109">
        <v>79.728099989036295</v>
      </c>
      <c r="L399" s="58">
        <v>111.20641479218575</v>
      </c>
      <c r="M399" s="2"/>
      <c r="N399" s="2"/>
      <c r="O399" s="72"/>
    </row>
    <row r="400" spans="1:15" x14ac:dyDescent="0.25">
      <c r="A400" s="17"/>
      <c r="B400" s="109"/>
      <c r="C400" s="113"/>
      <c r="D400" s="112"/>
      <c r="E400" s="103"/>
      <c r="F400" s="58">
        <v>110.8</v>
      </c>
      <c r="G400" s="10">
        <v>-0.3</v>
      </c>
      <c r="H400" s="10">
        <v>-6.9</v>
      </c>
      <c r="I400" s="11"/>
      <c r="J400" s="17"/>
      <c r="K400" s="109"/>
      <c r="L400" s="58">
        <v>110.81805213278504</v>
      </c>
      <c r="M400" s="2"/>
      <c r="N400" s="2"/>
      <c r="O400" s="72"/>
    </row>
    <row r="401" spans="1:15" x14ac:dyDescent="0.25">
      <c r="A401" s="17"/>
      <c r="B401" s="109"/>
      <c r="C401" s="113"/>
      <c r="D401" s="112"/>
      <c r="E401" s="103"/>
      <c r="F401" s="58">
        <v>108.7</v>
      </c>
      <c r="G401" s="10">
        <v>-1.9</v>
      </c>
      <c r="H401" s="10">
        <v>-8.9</v>
      </c>
      <c r="I401" s="18"/>
      <c r="J401" s="17"/>
      <c r="K401" s="109"/>
      <c r="L401" s="58">
        <v>108.71725934692664</v>
      </c>
      <c r="M401" s="2"/>
      <c r="N401" s="2"/>
      <c r="O401" s="72"/>
    </row>
    <row r="402" spans="1:15" x14ac:dyDescent="0.25">
      <c r="A402" s="17">
        <v>41030</v>
      </c>
      <c r="B402" s="109">
        <v>78.105470891349626</v>
      </c>
      <c r="C402" s="113">
        <v>-2.0352035203520504</v>
      </c>
      <c r="D402" s="112">
        <v>-4.9119060331019853</v>
      </c>
      <c r="E402" s="103"/>
      <c r="F402" s="58">
        <v>107.9</v>
      </c>
      <c r="G402" s="10">
        <v>-0.8</v>
      </c>
      <c r="H402" s="10">
        <v>-4.9000000000000004</v>
      </c>
      <c r="I402" s="18"/>
      <c r="J402" s="17">
        <v>41030</v>
      </c>
      <c r="K402" s="109">
        <v>78.105470891349626</v>
      </c>
      <c r="L402" s="58">
        <v>107.87869241920774</v>
      </c>
      <c r="M402" s="2"/>
      <c r="N402" s="2"/>
      <c r="O402" s="72"/>
    </row>
    <row r="403" spans="1:15" x14ac:dyDescent="0.25">
      <c r="A403" s="17"/>
      <c r="B403" s="109"/>
      <c r="C403" s="113"/>
      <c r="D403" s="112"/>
      <c r="E403" s="103"/>
      <c r="F403" s="58">
        <v>106.8</v>
      </c>
      <c r="G403" s="10">
        <v>-1</v>
      </c>
      <c r="H403" s="10">
        <v>-8.8000000000000007</v>
      </c>
      <c r="I403" s="11"/>
      <c r="J403" s="17"/>
      <c r="K403" s="109"/>
      <c r="L403" s="58">
        <v>106.7951403690551</v>
      </c>
      <c r="M403" s="2"/>
      <c r="N403" s="2"/>
      <c r="O403" s="72"/>
    </row>
    <row r="404" spans="1:15" x14ac:dyDescent="0.25">
      <c r="A404" s="17"/>
      <c r="B404" s="109"/>
      <c r="C404" s="113"/>
      <c r="D404" s="112"/>
      <c r="E404" s="103"/>
      <c r="F404" s="58">
        <v>106.1</v>
      </c>
      <c r="G404" s="10">
        <v>-0.6</v>
      </c>
      <c r="H404" s="10">
        <v>-9.6</v>
      </c>
      <c r="I404" s="18"/>
      <c r="J404" s="17"/>
      <c r="K404" s="109"/>
      <c r="L404" s="58">
        <v>106.14185170118786</v>
      </c>
      <c r="M404" s="2"/>
      <c r="N404" s="2"/>
      <c r="O404" s="72"/>
    </row>
    <row r="405" spans="1:15" x14ac:dyDescent="0.25">
      <c r="A405" s="17">
        <v>41122</v>
      </c>
      <c r="B405" s="109">
        <v>76.877535357965144</v>
      </c>
      <c r="C405" s="113">
        <v>-1.5721504772599468</v>
      </c>
      <c r="D405" s="112">
        <v>-4.4165757906215823</v>
      </c>
      <c r="E405" s="103"/>
      <c r="F405" s="58">
        <v>103.7</v>
      </c>
      <c r="G405" s="10">
        <v>-2.2999999999999998</v>
      </c>
      <c r="H405" s="10">
        <v>-10.3</v>
      </c>
      <c r="I405" s="18"/>
      <c r="J405" s="17">
        <v>41122</v>
      </c>
      <c r="K405" s="109">
        <v>76.877535357965144</v>
      </c>
      <c r="L405" s="58">
        <v>103.69562814752449</v>
      </c>
      <c r="M405" s="2"/>
      <c r="N405" s="2"/>
    </row>
    <row r="406" spans="1:15" x14ac:dyDescent="0.25">
      <c r="A406" s="17"/>
      <c r="B406" s="109"/>
      <c r="C406" s="113"/>
      <c r="D406" s="112"/>
      <c r="E406" s="103"/>
      <c r="F406" s="58">
        <v>100.8</v>
      </c>
      <c r="G406" s="10">
        <v>-2.8</v>
      </c>
      <c r="H406" s="10">
        <v>-11.4</v>
      </c>
      <c r="I406" s="11"/>
      <c r="J406" s="17"/>
      <c r="K406" s="109"/>
      <c r="L406" s="58">
        <v>100.79894242511304</v>
      </c>
      <c r="M406" s="2"/>
      <c r="N406" s="2"/>
    </row>
    <row r="407" spans="1:15" x14ac:dyDescent="0.25">
      <c r="A407" s="17"/>
      <c r="B407" s="109"/>
      <c r="C407" s="113"/>
      <c r="D407" s="112"/>
      <c r="E407" s="103"/>
      <c r="F407" s="58">
        <v>96.4</v>
      </c>
      <c r="G407" s="10">
        <v>-4.4000000000000004</v>
      </c>
      <c r="H407" s="10">
        <v>-15.5</v>
      </c>
      <c r="I407" s="18"/>
      <c r="J407" s="17"/>
      <c r="K407" s="109"/>
      <c r="L407" s="58">
        <v>96.376560378438228</v>
      </c>
      <c r="M407" s="2"/>
      <c r="N407" s="2"/>
    </row>
    <row r="408" spans="1:15" x14ac:dyDescent="0.25">
      <c r="A408" s="17">
        <v>41214</v>
      </c>
      <c r="B408" s="109">
        <v>72.27277710777328</v>
      </c>
      <c r="C408" s="113">
        <v>-5.9897318881916695</v>
      </c>
      <c r="D408" s="112">
        <v>-8.0870050195203405</v>
      </c>
      <c r="E408" s="103"/>
      <c r="F408" s="58">
        <v>93.9</v>
      </c>
      <c r="G408" s="10">
        <v>-2.6</v>
      </c>
      <c r="H408" s="10">
        <v>-17.100000000000001</v>
      </c>
      <c r="I408" s="18"/>
      <c r="J408" s="17">
        <v>41214</v>
      </c>
      <c r="K408" s="109">
        <v>72.27277710777328</v>
      </c>
      <c r="L408" s="58">
        <v>93.855056298554985</v>
      </c>
      <c r="M408" s="2"/>
      <c r="N408" s="2"/>
    </row>
    <row r="409" spans="1:15" x14ac:dyDescent="0.25">
      <c r="A409" s="17"/>
      <c r="B409" s="109"/>
      <c r="C409" s="113"/>
      <c r="D409" s="112"/>
      <c r="E409" s="103"/>
      <c r="F409" s="58">
        <v>93</v>
      </c>
      <c r="G409" s="10">
        <v>-0.9</v>
      </c>
      <c r="H409" s="10">
        <v>-13.9</v>
      </c>
      <c r="I409" s="11"/>
      <c r="J409" s="17"/>
      <c r="K409" s="109"/>
      <c r="L409" s="58">
        <v>93.015984482043578</v>
      </c>
      <c r="M409" s="2"/>
      <c r="N409" s="2"/>
    </row>
    <row r="410" spans="1:15" x14ac:dyDescent="0.25">
      <c r="A410" s="17"/>
      <c r="B410" s="109"/>
      <c r="C410" s="113"/>
      <c r="D410" s="112"/>
      <c r="E410" s="103"/>
      <c r="F410" s="58">
        <v>92.9</v>
      </c>
      <c r="G410" s="10">
        <v>-0.1</v>
      </c>
      <c r="H410" s="10">
        <v>-16.100000000000001</v>
      </c>
      <c r="I410" s="18"/>
      <c r="J410" s="17"/>
      <c r="K410" s="109"/>
      <c r="L410" s="58">
        <v>92.932898666012321</v>
      </c>
      <c r="M410" s="2"/>
      <c r="N410" s="2"/>
    </row>
    <row r="411" spans="1:15" x14ac:dyDescent="0.25">
      <c r="A411" s="17">
        <v>41306</v>
      </c>
      <c r="B411" s="109">
        <v>65.694551036070621</v>
      </c>
      <c r="C411" s="113">
        <v>-9.1019417475728073</v>
      </c>
      <c r="D411" s="112">
        <v>-17.601760176017589</v>
      </c>
      <c r="E411" s="103"/>
      <c r="F411" s="58">
        <v>91.4</v>
      </c>
      <c r="G411" s="10">
        <v>-1.7</v>
      </c>
      <c r="H411" s="10">
        <v>-17.8</v>
      </c>
      <c r="I411" s="18"/>
      <c r="J411" s="17">
        <v>41306</v>
      </c>
      <c r="K411" s="109">
        <v>65.694551036070621</v>
      </c>
      <c r="L411" s="58">
        <v>91.376495208292695</v>
      </c>
      <c r="M411" s="2"/>
      <c r="N411" s="2"/>
    </row>
    <row r="412" spans="1:15" x14ac:dyDescent="0.25">
      <c r="A412" s="17"/>
      <c r="B412" s="109"/>
      <c r="C412" s="113"/>
      <c r="D412" s="112"/>
      <c r="E412" s="103"/>
      <c r="F412" s="58">
        <v>91</v>
      </c>
      <c r="G412" s="10">
        <v>-0.5</v>
      </c>
      <c r="H412" s="10">
        <v>-17.899999999999999</v>
      </c>
      <c r="I412" s="11"/>
      <c r="J412" s="17"/>
      <c r="K412" s="109"/>
      <c r="L412" s="58">
        <v>90.957953787379836</v>
      </c>
      <c r="M412" s="2"/>
      <c r="N412" s="2"/>
    </row>
    <row r="413" spans="1:15" x14ac:dyDescent="0.25">
      <c r="A413" s="17"/>
      <c r="B413" s="109"/>
      <c r="C413" s="113"/>
      <c r="D413" s="112"/>
      <c r="E413" s="103"/>
      <c r="F413" s="58">
        <v>89.1</v>
      </c>
      <c r="G413" s="10">
        <v>-2.1</v>
      </c>
      <c r="H413" s="10">
        <v>-18.100000000000001</v>
      </c>
      <c r="I413" s="18"/>
      <c r="J413" s="17"/>
      <c r="K413" s="109"/>
      <c r="L413" s="58">
        <v>89.058641574785113</v>
      </c>
      <c r="M413" s="2"/>
      <c r="N413" s="2"/>
      <c r="O413" s="72"/>
    </row>
    <row r="414" spans="1:15" x14ac:dyDescent="0.25">
      <c r="A414" s="17">
        <v>41395</v>
      </c>
      <c r="B414" s="109">
        <v>62.931696085955494</v>
      </c>
      <c r="C414" s="113">
        <v>-4.2056074766355245</v>
      </c>
      <c r="D414" s="112">
        <v>-19.42728804042671</v>
      </c>
      <c r="E414" s="103"/>
      <c r="F414" s="58">
        <v>87.2</v>
      </c>
      <c r="G414" s="10">
        <v>-2.1</v>
      </c>
      <c r="H414" s="10">
        <v>-19.2</v>
      </c>
      <c r="I414" s="18"/>
      <c r="J414" s="17">
        <v>41395</v>
      </c>
      <c r="K414" s="109">
        <v>62.931696085955494</v>
      </c>
      <c r="L414" s="58">
        <v>87.194013673819796</v>
      </c>
      <c r="M414" s="2"/>
      <c r="N414" s="2"/>
      <c r="O414" s="72"/>
    </row>
    <row r="415" spans="1:15" x14ac:dyDescent="0.25">
      <c r="A415" s="17"/>
      <c r="B415" s="109"/>
      <c r="C415" s="113"/>
      <c r="D415" s="112"/>
      <c r="E415" s="103"/>
      <c r="F415" s="58">
        <v>87.2</v>
      </c>
      <c r="G415" s="10">
        <v>0</v>
      </c>
      <c r="H415" s="10">
        <v>-18.399999999999999</v>
      </c>
      <c r="I415" s="11"/>
      <c r="J415" s="17"/>
      <c r="K415" s="109"/>
      <c r="L415" s="58">
        <v>87.164746389055722</v>
      </c>
      <c r="M415" s="2"/>
      <c r="N415" s="2"/>
      <c r="O415" s="72"/>
    </row>
    <row r="416" spans="1:15" x14ac:dyDescent="0.25">
      <c r="A416" s="17"/>
      <c r="B416" s="109"/>
      <c r="C416" s="113"/>
      <c r="D416" s="112"/>
      <c r="E416" s="103"/>
      <c r="F416" s="58">
        <v>86.3</v>
      </c>
      <c r="G416" s="10">
        <v>-1</v>
      </c>
      <c r="H416" s="10">
        <v>-18.7</v>
      </c>
      <c r="I416" s="18"/>
      <c r="J416" s="17"/>
      <c r="K416" s="109"/>
      <c r="L416" s="58">
        <v>86.321675728764902</v>
      </c>
      <c r="M416" s="2"/>
      <c r="N416" s="2"/>
    </row>
    <row r="417" spans="1:15" x14ac:dyDescent="0.25">
      <c r="A417" s="17">
        <v>41487</v>
      </c>
      <c r="B417" s="109">
        <v>61.659905712092964</v>
      </c>
      <c r="C417" s="113">
        <v>-2.0209059233449707</v>
      </c>
      <c r="D417" s="112">
        <v>-19.794637763833446</v>
      </c>
      <c r="E417" s="103"/>
      <c r="F417" s="58">
        <v>84.4</v>
      </c>
      <c r="G417" s="10">
        <v>-2.2999999999999998</v>
      </c>
      <c r="H417" s="10">
        <v>-18.600000000000001</v>
      </c>
      <c r="I417" s="18"/>
      <c r="J417" s="17">
        <v>41487</v>
      </c>
      <c r="K417" s="109">
        <v>61.659905712092964</v>
      </c>
      <c r="L417" s="58">
        <v>84.359454986259536</v>
      </c>
      <c r="M417" s="2"/>
      <c r="N417" s="2"/>
    </row>
    <row r="418" spans="1:15" x14ac:dyDescent="0.25">
      <c r="A418" s="17"/>
      <c r="B418" s="109"/>
      <c r="C418" s="113"/>
      <c r="D418" s="112"/>
      <c r="E418" s="103"/>
      <c r="F418" s="58">
        <v>84.3</v>
      </c>
      <c r="G418" s="10">
        <v>0</v>
      </c>
      <c r="H418" s="10">
        <v>-16.3</v>
      </c>
      <c r="I418" s="11"/>
      <c r="J418" s="17"/>
      <c r="K418" s="109"/>
      <c r="L418" s="58">
        <v>84.32344829408818</v>
      </c>
      <c r="M418" s="2"/>
      <c r="N418" s="2"/>
    </row>
    <row r="419" spans="1:15" x14ac:dyDescent="0.25">
      <c r="A419" s="17"/>
      <c r="B419" s="109"/>
      <c r="C419" s="113"/>
      <c r="D419" s="112"/>
      <c r="E419" s="103"/>
      <c r="F419" s="58">
        <v>84.7</v>
      </c>
      <c r="G419" s="10">
        <v>0.4</v>
      </c>
      <c r="H419" s="10">
        <v>-12.1</v>
      </c>
      <c r="I419" s="18"/>
      <c r="J419" s="17"/>
      <c r="K419" s="109"/>
      <c r="L419" s="58">
        <v>84.704854051656298</v>
      </c>
      <c r="M419" s="2"/>
      <c r="N419" s="2"/>
    </row>
    <row r="420" spans="1:15" x14ac:dyDescent="0.25">
      <c r="A420" s="17">
        <v>41579</v>
      </c>
      <c r="B420" s="109">
        <v>60.914373423966673</v>
      </c>
      <c r="C420" s="113">
        <v>-1.2091038406827714</v>
      </c>
      <c r="D420" s="112">
        <v>-15.716019417475735</v>
      </c>
      <c r="E420" s="103"/>
      <c r="F420" s="58">
        <v>84.6</v>
      </c>
      <c r="G420" s="10">
        <v>-0.2</v>
      </c>
      <c r="H420" s="10">
        <v>-9.9</v>
      </c>
      <c r="I420" s="18"/>
      <c r="J420" s="17">
        <v>41579</v>
      </c>
      <c r="K420" s="109">
        <v>60.914373423966673</v>
      </c>
      <c r="L420" s="58">
        <v>84.572323610958122</v>
      </c>
      <c r="M420" s="2"/>
      <c r="N420" s="2"/>
    </row>
    <row r="421" spans="1:15" x14ac:dyDescent="0.25">
      <c r="A421" s="17"/>
      <c r="B421" s="109"/>
      <c r="C421" s="113"/>
      <c r="D421" s="112"/>
      <c r="E421" s="103"/>
      <c r="F421" s="58">
        <v>85.5</v>
      </c>
      <c r="G421" s="10">
        <v>1</v>
      </c>
      <c r="H421" s="10">
        <v>-8.1</v>
      </c>
      <c r="I421" s="11"/>
      <c r="J421" s="17"/>
      <c r="K421" s="109"/>
      <c r="L421" s="58">
        <v>85.455025454742255</v>
      </c>
      <c r="M421" s="2"/>
      <c r="N421" s="2"/>
      <c r="O421" s="72"/>
    </row>
    <row r="422" spans="1:15" x14ac:dyDescent="0.25">
      <c r="A422" s="17"/>
      <c r="B422" s="109"/>
      <c r="C422" s="113"/>
      <c r="D422" s="112"/>
      <c r="E422" s="103"/>
      <c r="F422" s="58">
        <v>85.3</v>
      </c>
      <c r="G422" s="10">
        <v>-0.2</v>
      </c>
      <c r="H422" s="10">
        <v>-8.3000000000000007</v>
      </c>
      <c r="I422" s="18"/>
      <c r="J422" s="17"/>
      <c r="K422" s="109"/>
      <c r="L422" s="58">
        <v>85.252521353691321</v>
      </c>
      <c r="M422" s="2"/>
      <c r="N422" s="2"/>
      <c r="O422" s="72"/>
    </row>
    <row r="423" spans="1:15" x14ac:dyDescent="0.25">
      <c r="A423" s="17">
        <v>41671</v>
      </c>
      <c r="B423" s="109">
        <v>62.800131564521422</v>
      </c>
      <c r="C423" s="113">
        <v>3.0957523398127909</v>
      </c>
      <c r="D423" s="112">
        <v>-4.4058744993324828</v>
      </c>
      <c r="E423" s="103"/>
      <c r="F423" s="58">
        <v>86.4</v>
      </c>
      <c r="G423" s="10">
        <v>1.4</v>
      </c>
      <c r="H423" s="10">
        <v>-5.4</v>
      </c>
      <c r="I423" s="18"/>
      <c r="J423" s="17">
        <v>41671</v>
      </c>
      <c r="K423" s="109">
        <v>62.800131564521422</v>
      </c>
      <c r="L423" s="58">
        <v>86.407968512422798</v>
      </c>
      <c r="M423" s="2"/>
      <c r="N423" s="2"/>
      <c r="O423" s="72"/>
    </row>
    <row r="424" spans="1:15" x14ac:dyDescent="0.25">
      <c r="A424" s="17"/>
      <c r="B424" s="109"/>
      <c r="C424" s="113"/>
      <c r="D424" s="112"/>
      <c r="E424" s="103"/>
      <c r="F424" s="58">
        <v>88.4</v>
      </c>
      <c r="G424" s="10">
        <v>2.2999999999999998</v>
      </c>
      <c r="H424" s="10">
        <v>-2.9</v>
      </c>
      <c r="I424" s="11"/>
      <c r="J424" s="17"/>
      <c r="K424" s="109"/>
      <c r="L424" s="58">
        <v>88.355235517446346</v>
      </c>
      <c r="M424" s="2"/>
      <c r="N424" s="2"/>
      <c r="O424" s="72"/>
    </row>
    <row r="425" spans="1:15" x14ac:dyDescent="0.25">
      <c r="A425" s="17"/>
      <c r="B425" s="109"/>
      <c r="C425" s="113"/>
      <c r="D425" s="112"/>
      <c r="E425" s="103"/>
      <c r="F425" s="58">
        <v>90</v>
      </c>
      <c r="G425" s="10">
        <v>1.9</v>
      </c>
      <c r="H425" s="10">
        <v>1.1000000000000001</v>
      </c>
      <c r="I425" s="18"/>
      <c r="J425" s="17"/>
      <c r="K425" s="109"/>
      <c r="L425" s="58">
        <v>90.050382279112412</v>
      </c>
      <c r="M425" s="2"/>
      <c r="N425" s="2"/>
      <c r="O425" s="72"/>
    </row>
    <row r="426" spans="1:15" x14ac:dyDescent="0.25">
      <c r="A426" s="17">
        <v>41760</v>
      </c>
      <c r="B426" s="109">
        <v>64.642034864598187</v>
      </c>
      <c r="C426" s="113">
        <v>2.93296089385478</v>
      </c>
      <c r="D426" s="112">
        <v>2.7177700348432068</v>
      </c>
      <c r="E426" s="103"/>
      <c r="F426" s="58">
        <v>85.2</v>
      </c>
      <c r="G426" s="10">
        <v>-5.4</v>
      </c>
      <c r="H426" s="10">
        <v>-2.2999999999999998</v>
      </c>
      <c r="I426" s="18"/>
      <c r="J426" s="17">
        <v>41760</v>
      </c>
      <c r="K426" s="109">
        <v>64.642034864598187</v>
      </c>
      <c r="L426" s="58">
        <v>85.210907092422474</v>
      </c>
      <c r="M426" s="2"/>
      <c r="N426" s="2"/>
      <c r="O426" s="72"/>
    </row>
    <row r="427" spans="1:15" x14ac:dyDescent="0.25">
      <c r="A427" s="17"/>
      <c r="B427" s="109"/>
      <c r="C427" s="113"/>
      <c r="D427" s="112"/>
      <c r="E427" s="103"/>
      <c r="F427" s="58">
        <v>83.7</v>
      </c>
      <c r="G427" s="10">
        <v>-1.8</v>
      </c>
      <c r="H427" s="10">
        <v>-4</v>
      </c>
      <c r="I427" s="11"/>
      <c r="J427" s="17"/>
      <c r="K427" s="109"/>
      <c r="L427" s="58">
        <v>83.69659220466626</v>
      </c>
      <c r="M427" s="2"/>
      <c r="N427" s="2"/>
      <c r="O427" s="72"/>
    </row>
    <row r="428" spans="1:15" x14ac:dyDescent="0.25">
      <c r="A428" s="17"/>
      <c r="B428" s="109"/>
      <c r="C428" s="113"/>
      <c r="D428" s="112"/>
      <c r="E428" s="103"/>
      <c r="F428" s="58">
        <v>84.2</v>
      </c>
      <c r="G428" s="10">
        <v>0.6</v>
      </c>
      <c r="H428" s="10">
        <v>-2.5</v>
      </c>
      <c r="I428" s="18"/>
      <c r="J428" s="17"/>
      <c r="K428" s="109"/>
      <c r="L428" s="58">
        <v>84.196408111649475</v>
      </c>
      <c r="M428" s="2"/>
      <c r="N428" s="2"/>
      <c r="O428" s="72"/>
    </row>
    <row r="429" spans="1:15" x14ac:dyDescent="0.25">
      <c r="A429" s="17">
        <v>41852</v>
      </c>
      <c r="B429" s="109">
        <v>64.291196140774034</v>
      </c>
      <c r="C429" s="113">
        <v>-0.54274084124832223</v>
      </c>
      <c r="D429" s="112">
        <v>4.2674253200569048</v>
      </c>
      <c r="E429" s="103"/>
      <c r="F429" s="58">
        <v>85.4</v>
      </c>
      <c r="G429" s="10">
        <v>1.5</v>
      </c>
      <c r="H429" s="10">
        <v>1.3</v>
      </c>
      <c r="I429" s="18"/>
      <c r="J429" s="17">
        <v>41852</v>
      </c>
      <c r="K429" s="109">
        <v>64.291196140774034</v>
      </c>
      <c r="L429" s="58">
        <v>85.423674243410957</v>
      </c>
      <c r="M429" s="2"/>
      <c r="N429" s="2"/>
    </row>
    <row r="430" spans="1:15" x14ac:dyDescent="0.25">
      <c r="A430" s="17"/>
      <c r="B430" s="109"/>
      <c r="C430" s="113"/>
      <c r="D430" s="112"/>
      <c r="E430" s="103"/>
      <c r="F430" s="58">
        <v>85.1</v>
      </c>
      <c r="G430" s="10">
        <v>-0.3</v>
      </c>
      <c r="H430" s="10">
        <v>1</v>
      </c>
      <c r="I430" s="11"/>
      <c r="J430" s="17"/>
      <c r="K430" s="109"/>
      <c r="L430" s="58">
        <v>85.141794597972066</v>
      </c>
      <c r="M430" s="2"/>
      <c r="N430" s="2"/>
    </row>
    <row r="431" spans="1:15" x14ac:dyDescent="0.25">
      <c r="A431" s="17"/>
      <c r="B431" s="109"/>
      <c r="C431" s="113"/>
      <c r="D431" s="112"/>
      <c r="E431" s="103"/>
      <c r="F431" s="58">
        <v>84.9</v>
      </c>
      <c r="G431" s="10">
        <v>-0.3</v>
      </c>
      <c r="H431" s="10">
        <v>0.2</v>
      </c>
      <c r="I431" s="18"/>
      <c r="J431" s="17"/>
      <c r="K431" s="109"/>
      <c r="L431" s="58">
        <v>84.858243561862693</v>
      </c>
      <c r="M431" s="2"/>
      <c r="N431" s="2"/>
    </row>
    <row r="432" spans="1:15" x14ac:dyDescent="0.25">
      <c r="A432" s="17">
        <v>41944</v>
      </c>
      <c r="B432" s="109">
        <v>65.650696195592587</v>
      </c>
      <c r="C432" s="113">
        <v>2.1145975443383409</v>
      </c>
      <c r="D432" s="112">
        <v>7.7753779697624132</v>
      </c>
      <c r="E432" s="103"/>
      <c r="F432" s="58">
        <v>86</v>
      </c>
      <c r="G432" s="10">
        <v>1.4</v>
      </c>
      <c r="H432" s="10">
        <v>1.7</v>
      </c>
      <c r="I432" s="18"/>
      <c r="J432" s="17">
        <v>41944</v>
      </c>
      <c r="K432" s="109">
        <v>65.650696195592587</v>
      </c>
      <c r="L432" s="58">
        <v>86.041324595458065</v>
      </c>
      <c r="M432" s="2"/>
      <c r="N432" s="2"/>
    </row>
    <row r="433" spans="1:15" x14ac:dyDescent="0.25">
      <c r="A433" s="17"/>
      <c r="B433" s="109"/>
      <c r="C433" s="113"/>
      <c r="D433" s="112"/>
      <c r="E433" s="103"/>
      <c r="F433" s="58">
        <v>88.6</v>
      </c>
      <c r="G433" s="10">
        <v>2.9</v>
      </c>
      <c r="H433" s="10">
        <v>3.6</v>
      </c>
      <c r="I433" s="11"/>
      <c r="J433" s="17"/>
      <c r="K433" s="109"/>
      <c r="L433" s="58">
        <v>88.569660960906944</v>
      </c>
      <c r="M433" s="2"/>
      <c r="N433" s="2"/>
    </row>
    <row r="434" spans="1:15" x14ac:dyDescent="0.25">
      <c r="A434" s="17"/>
      <c r="B434" s="109"/>
      <c r="C434" s="113"/>
      <c r="D434" s="112"/>
      <c r="E434" s="103"/>
      <c r="F434" s="58">
        <v>89.2</v>
      </c>
      <c r="G434" s="10">
        <v>0.7</v>
      </c>
      <c r="H434" s="10">
        <v>4.5999999999999996</v>
      </c>
      <c r="I434" s="18"/>
      <c r="J434" s="17"/>
      <c r="K434" s="109"/>
      <c r="L434" s="58">
        <v>89.207735297934974</v>
      </c>
      <c r="M434" s="2"/>
      <c r="N434" s="2"/>
    </row>
    <row r="435" spans="1:15" x14ac:dyDescent="0.25">
      <c r="A435" s="17">
        <v>42036</v>
      </c>
      <c r="B435" s="109">
        <v>66.615502686108982</v>
      </c>
      <c r="C435" s="113">
        <v>1.46960587842352</v>
      </c>
      <c r="D435" s="112">
        <v>6.0754189944134334</v>
      </c>
      <c r="E435" s="103"/>
      <c r="F435" s="58">
        <v>89</v>
      </c>
      <c r="G435" s="10">
        <v>-0.2</v>
      </c>
      <c r="H435" s="10">
        <v>3</v>
      </c>
      <c r="I435" s="18"/>
      <c r="J435" s="17">
        <v>42036</v>
      </c>
      <c r="K435" s="109">
        <v>66.615502686108982</v>
      </c>
      <c r="L435" s="58">
        <v>88.999380474532359</v>
      </c>
      <c r="M435" s="2"/>
      <c r="N435" s="2"/>
    </row>
    <row r="436" spans="1:15" x14ac:dyDescent="0.25">
      <c r="A436" s="17"/>
      <c r="B436" s="109"/>
      <c r="C436" s="113"/>
      <c r="D436" s="112"/>
      <c r="E436" s="103"/>
      <c r="F436" s="58">
        <v>88.7</v>
      </c>
      <c r="G436" s="10">
        <v>-0.4</v>
      </c>
      <c r="H436" s="10">
        <v>0.3</v>
      </c>
      <c r="I436" s="11"/>
      <c r="J436" s="17"/>
      <c r="K436" s="109"/>
      <c r="L436" s="58">
        <v>88.651356921769946</v>
      </c>
      <c r="M436" s="2"/>
      <c r="N436" s="2"/>
      <c r="O436" s="72"/>
    </row>
    <row r="437" spans="1:15" x14ac:dyDescent="0.25">
      <c r="A437" s="17"/>
      <c r="B437" s="109"/>
      <c r="C437" s="113"/>
      <c r="D437" s="112"/>
      <c r="E437" s="103"/>
      <c r="F437" s="58">
        <v>89.2</v>
      </c>
      <c r="G437" s="10">
        <v>0.6</v>
      </c>
      <c r="H437" s="10">
        <v>-0.9</v>
      </c>
      <c r="I437" s="18"/>
      <c r="J437" s="17"/>
      <c r="K437" s="109"/>
      <c r="L437" s="58">
        <v>89.205597702822743</v>
      </c>
      <c r="M437" s="2"/>
      <c r="N437" s="2"/>
      <c r="O437" s="72"/>
    </row>
    <row r="438" spans="1:15" x14ac:dyDescent="0.25">
      <c r="A438" s="17">
        <v>42125</v>
      </c>
      <c r="B438" s="109">
        <v>69.202938274312032</v>
      </c>
      <c r="C438" s="113">
        <v>3.8841342988808454</v>
      </c>
      <c r="D438" s="112">
        <v>7.0556309362279466</v>
      </c>
      <c r="E438" s="103"/>
      <c r="F438" s="58">
        <v>90.9</v>
      </c>
      <c r="G438" s="10">
        <v>1.9</v>
      </c>
      <c r="H438" s="10">
        <v>6.7</v>
      </c>
      <c r="I438" s="18"/>
      <c r="J438" s="17">
        <v>42125</v>
      </c>
      <c r="K438" s="109">
        <v>69.202938274312032</v>
      </c>
      <c r="L438" s="58">
        <v>90.908215587729543</v>
      </c>
      <c r="M438" s="2"/>
      <c r="N438" s="2"/>
      <c r="O438" s="72"/>
    </row>
    <row r="439" spans="1:15" x14ac:dyDescent="0.25">
      <c r="A439" s="17"/>
      <c r="B439" s="109"/>
      <c r="C439" s="113"/>
      <c r="D439" s="112"/>
      <c r="E439" s="103"/>
      <c r="F439" s="58">
        <v>93.2</v>
      </c>
      <c r="G439" s="10">
        <v>2.5</v>
      </c>
      <c r="H439" s="10">
        <v>11.3</v>
      </c>
      <c r="I439" s="11"/>
      <c r="J439" s="17"/>
      <c r="K439" s="109"/>
      <c r="L439" s="58">
        <v>93.163990492951299</v>
      </c>
      <c r="M439" s="2"/>
      <c r="N439" s="2"/>
      <c r="O439" s="72"/>
    </row>
    <row r="440" spans="1:15" x14ac:dyDescent="0.25">
      <c r="A440" s="17"/>
      <c r="B440" s="109"/>
      <c r="C440" s="113"/>
      <c r="D440" s="112"/>
      <c r="E440" s="103"/>
      <c r="F440" s="58">
        <v>91.8</v>
      </c>
      <c r="G440" s="10">
        <v>-1.5</v>
      </c>
      <c r="H440" s="10">
        <v>9</v>
      </c>
      <c r="I440" s="18"/>
      <c r="J440" s="17"/>
      <c r="K440" s="109"/>
      <c r="L440" s="58">
        <v>91.760311469201</v>
      </c>
      <c r="M440" s="2"/>
      <c r="N440" s="2"/>
    </row>
    <row r="441" spans="1:15" x14ac:dyDescent="0.25">
      <c r="A441" s="17">
        <v>42217</v>
      </c>
      <c r="B441" s="109">
        <v>70.825567371998687</v>
      </c>
      <c r="C441" s="113">
        <v>2.3447401774397942</v>
      </c>
      <c r="D441" s="112">
        <v>10.163710777626205</v>
      </c>
      <c r="E441" s="103"/>
      <c r="F441" s="58">
        <v>92.6</v>
      </c>
      <c r="G441" s="10">
        <v>0.9</v>
      </c>
      <c r="H441" s="10">
        <v>8.4</v>
      </c>
      <c r="I441" s="18"/>
      <c r="J441" s="17">
        <v>42217</v>
      </c>
      <c r="K441" s="109">
        <v>70.825567371998687</v>
      </c>
      <c r="L441" s="58">
        <v>92.621232510860878</v>
      </c>
      <c r="M441" s="2"/>
      <c r="N441" s="2"/>
    </row>
    <row r="442" spans="1:15" x14ac:dyDescent="0.25">
      <c r="A442" s="17"/>
      <c r="B442" s="109"/>
      <c r="C442" s="113"/>
      <c r="D442" s="112"/>
      <c r="E442" s="103"/>
      <c r="F442" s="58">
        <v>95.7</v>
      </c>
      <c r="G442" s="10">
        <v>3.4</v>
      </c>
      <c r="H442" s="10">
        <v>12.4</v>
      </c>
      <c r="I442" s="11"/>
      <c r="J442" s="17"/>
      <c r="K442" s="109"/>
      <c r="L442" s="58">
        <v>95.738827033561421</v>
      </c>
      <c r="M442" s="2"/>
      <c r="N442" s="2"/>
    </row>
    <row r="443" spans="1:15" x14ac:dyDescent="0.25">
      <c r="A443" s="17"/>
      <c r="B443" s="109"/>
      <c r="C443" s="113"/>
      <c r="D443" s="112"/>
      <c r="E443" s="103"/>
      <c r="F443" s="58">
        <v>95.4</v>
      </c>
      <c r="G443" s="10">
        <v>-0.3</v>
      </c>
      <c r="H443" s="10">
        <v>12.5</v>
      </c>
      <c r="I443" s="18"/>
      <c r="J443" s="17"/>
      <c r="K443" s="109"/>
      <c r="L443" s="58">
        <v>95.423983499753191</v>
      </c>
      <c r="M443" s="2"/>
      <c r="N443" s="2"/>
    </row>
    <row r="444" spans="1:15" x14ac:dyDescent="0.25">
      <c r="A444" s="17">
        <v>42309</v>
      </c>
      <c r="B444" s="109">
        <v>73.413002960201737</v>
      </c>
      <c r="C444" s="113">
        <v>3.6532507739938112</v>
      </c>
      <c r="D444" s="112">
        <v>11.823647294589188</v>
      </c>
      <c r="E444" s="103"/>
      <c r="F444" s="58">
        <v>95.7</v>
      </c>
      <c r="G444" s="10">
        <v>0.3</v>
      </c>
      <c r="H444" s="10">
        <v>11.2</v>
      </c>
      <c r="I444" s="18"/>
      <c r="J444" s="17">
        <v>42309</v>
      </c>
      <c r="K444" s="109">
        <v>73.413002960201737</v>
      </c>
      <c r="L444" s="58">
        <v>95.669725265520242</v>
      </c>
      <c r="M444" s="2"/>
      <c r="N444" s="2"/>
    </row>
    <row r="445" spans="1:15" x14ac:dyDescent="0.25">
      <c r="A445" s="17"/>
      <c r="B445" s="109"/>
      <c r="C445" s="113"/>
      <c r="D445" s="112"/>
      <c r="E445" s="103"/>
      <c r="F445" s="58">
        <v>95.4</v>
      </c>
      <c r="G445" s="10">
        <v>-0.3</v>
      </c>
      <c r="H445" s="10">
        <v>7.7</v>
      </c>
      <c r="I445" s="11"/>
      <c r="J445" s="17"/>
      <c r="K445" s="109"/>
      <c r="L445" s="58">
        <v>95.371954534671119</v>
      </c>
      <c r="M445" s="2"/>
      <c r="N445" s="2"/>
    </row>
    <row r="446" spans="1:15" x14ac:dyDescent="0.25">
      <c r="A446" s="17"/>
      <c r="B446" s="109"/>
      <c r="C446" s="113"/>
      <c r="D446" s="112"/>
      <c r="E446" s="103"/>
      <c r="F446" s="58">
        <v>95.5</v>
      </c>
      <c r="G446" s="10">
        <v>0.1</v>
      </c>
      <c r="H446" s="10">
        <v>7</v>
      </c>
      <c r="I446" s="18"/>
      <c r="J446" s="17"/>
      <c r="K446" s="109"/>
      <c r="L446" s="58">
        <v>95.489161145496553</v>
      </c>
      <c r="M446" s="2"/>
      <c r="N446" s="2"/>
    </row>
    <row r="447" spans="1:15" x14ac:dyDescent="0.25">
      <c r="A447" s="17">
        <v>42401</v>
      </c>
      <c r="B447" s="109">
        <v>75.518035303146576</v>
      </c>
      <c r="C447" s="113">
        <v>2.8673835125447833</v>
      </c>
      <c r="D447" s="112">
        <v>13.364055299539151</v>
      </c>
      <c r="E447" s="103"/>
      <c r="F447" s="58">
        <v>96.9</v>
      </c>
      <c r="G447" s="10">
        <v>1.5</v>
      </c>
      <c r="H447" s="10">
        <v>8.9</v>
      </c>
      <c r="I447" s="18"/>
      <c r="J447" s="17">
        <v>42401</v>
      </c>
      <c r="K447" s="109">
        <v>75.518035303146576</v>
      </c>
      <c r="L447" s="58">
        <v>96.945027457087946</v>
      </c>
      <c r="M447" s="2"/>
      <c r="N447" s="2"/>
    </row>
    <row r="448" spans="1:15" x14ac:dyDescent="0.25">
      <c r="A448" s="17"/>
      <c r="B448" s="109"/>
      <c r="C448" s="113"/>
      <c r="D448" s="112"/>
      <c r="E448" s="103"/>
      <c r="F448" s="58">
        <v>96.6</v>
      </c>
      <c r="G448" s="10">
        <v>-0.3</v>
      </c>
      <c r="H448" s="10">
        <v>9</v>
      </c>
      <c r="I448" s="11"/>
      <c r="J448" s="17"/>
      <c r="K448" s="109"/>
      <c r="L448" s="58">
        <v>96.623210466432965</v>
      </c>
      <c r="M448" s="2"/>
      <c r="N448" s="2"/>
    </row>
    <row r="449" spans="1:15" x14ac:dyDescent="0.25">
      <c r="A449" s="17"/>
      <c r="B449" s="109"/>
      <c r="C449" s="113"/>
      <c r="D449" s="112"/>
      <c r="E449" s="103"/>
      <c r="F449" s="58">
        <v>96.3</v>
      </c>
      <c r="G449" s="10">
        <v>-0.4</v>
      </c>
      <c r="H449" s="10">
        <v>7.9</v>
      </c>
      <c r="I449" s="18"/>
      <c r="J449" s="17"/>
      <c r="K449" s="109"/>
      <c r="L449" s="58">
        <v>96.282260209821374</v>
      </c>
      <c r="M449" s="2"/>
      <c r="N449" s="2"/>
    </row>
    <row r="450" spans="1:15" x14ac:dyDescent="0.25">
      <c r="A450" s="17">
        <v>42491</v>
      </c>
      <c r="B450" s="109">
        <v>75.123341738844431</v>
      </c>
      <c r="C450" s="113">
        <v>-0.52264808362367343</v>
      </c>
      <c r="D450" s="112">
        <v>8.5551330798479093</v>
      </c>
      <c r="E450" s="103"/>
      <c r="F450" s="58">
        <v>100</v>
      </c>
      <c r="G450" s="10">
        <v>3.8</v>
      </c>
      <c r="H450" s="10">
        <v>10</v>
      </c>
      <c r="I450" s="18"/>
      <c r="J450" s="17">
        <v>42491</v>
      </c>
      <c r="K450" s="109">
        <v>75.123341738844431</v>
      </c>
      <c r="L450" s="58">
        <v>99.968084032269218</v>
      </c>
      <c r="M450" s="2"/>
      <c r="N450" s="2"/>
    </row>
    <row r="451" spans="1:15" x14ac:dyDescent="0.25">
      <c r="A451" s="17"/>
      <c r="B451" s="109"/>
      <c r="C451" s="113"/>
      <c r="D451" s="112"/>
      <c r="E451" s="103"/>
      <c r="F451" s="58">
        <v>99.3</v>
      </c>
      <c r="G451" s="10">
        <v>-0.6</v>
      </c>
      <c r="H451" s="10">
        <v>6.6</v>
      </c>
      <c r="I451" s="11"/>
      <c r="J451" s="17"/>
      <c r="K451" s="109"/>
      <c r="L451" s="58">
        <v>99.340625492274938</v>
      </c>
      <c r="M451" s="2"/>
      <c r="N451" s="2"/>
    </row>
    <row r="452" spans="1:15" x14ac:dyDescent="0.25">
      <c r="A452" s="17"/>
      <c r="B452" s="109"/>
      <c r="C452" s="113"/>
      <c r="D452" s="112"/>
      <c r="E452" s="103"/>
      <c r="F452" s="58">
        <v>99.6</v>
      </c>
      <c r="G452" s="10">
        <v>0.2</v>
      </c>
      <c r="H452" s="10">
        <v>8.5</v>
      </c>
      <c r="I452" s="18"/>
      <c r="J452" s="17"/>
      <c r="K452" s="109"/>
      <c r="L452" s="58">
        <v>99.557308470636329</v>
      </c>
      <c r="M452" s="2"/>
      <c r="N452" s="2"/>
    </row>
    <row r="453" spans="1:15" x14ac:dyDescent="0.25">
      <c r="A453" s="17">
        <v>42583</v>
      </c>
      <c r="B453" s="109">
        <v>77.666922486569447</v>
      </c>
      <c r="C453" s="113">
        <v>3.3858727378867295</v>
      </c>
      <c r="D453" s="112">
        <v>9.6594427244581897</v>
      </c>
      <c r="E453" s="103"/>
      <c r="F453" s="58">
        <v>100.2</v>
      </c>
      <c r="G453" s="10">
        <v>0.7</v>
      </c>
      <c r="H453" s="10">
        <v>8.1999999999999993</v>
      </c>
      <c r="I453" s="18"/>
      <c r="J453" s="17">
        <v>42583</v>
      </c>
      <c r="K453" s="109">
        <v>77.666922486569447</v>
      </c>
      <c r="L453" s="58">
        <v>100.22148515812405</v>
      </c>
      <c r="M453" s="2"/>
      <c r="N453" s="2"/>
    </row>
    <row r="454" spans="1:15" x14ac:dyDescent="0.25">
      <c r="A454" s="17"/>
      <c r="B454" s="109"/>
      <c r="C454" s="113"/>
      <c r="D454" s="112"/>
      <c r="E454" s="103"/>
      <c r="F454" s="58">
        <v>99.2</v>
      </c>
      <c r="G454" s="10">
        <v>-1</v>
      </c>
      <c r="H454" s="10">
        <v>3.6</v>
      </c>
      <c r="I454" s="11"/>
      <c r="J454" s="17"/>
      <c r="K454" s="109"/>
      <c r="L454" s="58">
        <v>99.185240408817847</v>
      </c>
      <c r="M454" s="2"/>
      <c r="N454" s="2"/>
    </row>
    <row r="455" spans="1:15" x14ac:dyDescent="0.25">
      <c r="A455" s="17"/>
      <c r="B455" s="109"/>
      <c r="C455" s="113"/>
      <c r="D455" s="112"/>
      <c r="E455" s="103"/>
      <c r="F455" s="58">
        <v>100.6</v>
      </c>
      <c r="G455" s="10">
        <v>1.4</v>
      </c>
      <c r="H455" s="10">
        <v>5.4</v>
      </c>
      <c r="I455" s="18"/>
      <c r="J455" s="17"/>
      <c r="K455" s="109"/>
      <c r="L455" s="58">
        <v>100.56716661553257</v>
      </c>
      <c r="M455" s="2"/>
      <c r="N455" s="2"/>
    </row>
    <row r="456" spans="1:15" x14ac:dyDescent="0.25">
      <c r="A456" s="17">
        <v>42675</v>
      </c>
      <c r="B456" s="109">
        <v>79.991229031904396</v>
      </c>
      <c r="C456" s="113">
        <v>2.9926595143986545</v>
      </c>
      <c r="D456" s="112">
        <v>8.9605734767024998</v>
      </c>
      <c r="E456" s="103"/>
      <c r="F456" s="58">
        <v>101.5</v>
      </c>
      <c r="G456" s="10">
        <v>0.9</v>
      </c>
      <c r="H456" s="10">
        <v>6.1</v>
      </c>
      <c r="I456" s="18"/>
      <c r="J456" s="17">
        <v>42675</v>
      </c>
      <c r="K456" s="109">
        <v>79.991229031904396</v>
      </c>
      <c r="L456" s="58">
        <v>101.47095807324375</v>
      </c>
      <c r="M456" s="2"/>
      <c r="N456" s="2"/>
    </row>
    <row r="457" spans="1:15" x14ac:dyDescent="0.25">
      <c r="A457" s="17"/>
      <c r="B457" s="109"/>
      <c r="C457" s="113"/>
      <c r="D457" s="112"/>
      <c r="E457" s="103"/>
      <c r="F457" s="58">
        <v>98.2</v>
      </c>
      <c r="G457" s="10">
        <v>-3.2</v>
      </c>
      <c r="H457" s="10">
        <v>3</v>
      </c>
      <c r="I457" s="11"/>
      <c r="J457" s="17"/>
      <c r="K457" s="109"/>
      <c r="L457" s="58">
        <v>98.216302582503261</v>
      </c>
      <c r="M457" s="2"/>
      <c r="N457" s="2"/>
    </row>
    <row r="458" spans="1:15" x14ac:dyDescent="0.25">
      <c r="A458" s="17"/>
      <c r="B458" s="109"/>
      <c r="C458" s="113"/>
      <c r="D458" s="112"/>
      <c r="E458" s="103"/>
      <c r="F458" s="58">
        <v>101.8</v>
      </c>
      <c r="G458" s="10">
        <v>3.7</v>
      </c>
      <c r="H458" s="10">
        <v>6.7</v>
      </c>
      <c r="I458" s="18"/>
      <c r="J458" s="17"/>
      <c r="K458" s="109"/>
      <c r="L458" s="58">
        <v>101.84628499319557</v>
      </c>
      <c r="M458" s="2"/>
      <c r="N458" s="2"/>
      <c r="O458" s="72"/>
    </row>
    <row r="459" spans="1:15" x14ac:dyDescent="0.25">
      <c r="A459" s="17">
        <v>42767</v>
      </c>
      <c r="B459" s="109">
        <v>81.175309724810873</v>
      </c>
      <c r="C459" s="113">
        <v>1.4802631578947334</v>
      </c>
      <c r="D459" s="112">
        <v>7.4912891986062808</v>
      </c>
      <c r="E459" s="103"/>
      <c r="F459" s="58">
        <v>105.8</v>
      </c>
      <c r="G459" s="10">
        <v>3.9</v>
      </c>
      <c r="H459" s="10">
        <v>9.1</v>
      </c>
      <c r="I459" s="18"/>
      <c r="J459" s="17">
        <v>42767</v>
      </c>
      <c r="K459" s="109">
        <v>81.175309724810873</v>
      </c>
      <c r="L459" s="58">
        <v>105.80858460108308</v>
      </c>
      <c r="M459" s="2"/>
      <c r="N459" s="2"/>
      <c r="O459" s="72"/>
    </row>
    <row r="460" spans="1:15" x14ac:dyDescent="0.25">
      <c r="A460" s="17"/>
      <c r="B460" s="109"/>
      <c r="C460" s="112"/>
      <c r="D460" s="112"/>
      <c r="E460" s="19"/>
      <c r="F460" s="58">
        <v>107.6</v>
      </c>
      <c r="G460" s="10">
        <v>1.6</v>
      </c>
      <c r="H460" s="10">
        <v>11.3</v>
      </c>
      <c r="I460" s="11"/>
      <c r="J460" s="17"/>
      <c r="K460" s="109"/>
      <c r="L460" s="58">
        <v>107.55381443701759</v>
      </c>
      <c r="M460" s="2"/>
      <c r="N460" s="2"/>
      <c r="O460" s="72"/>
    </row>
    <row r="461" spans="1:15" x14ac:dyDescent="0.25">
      <c r="A461" s="17"/>
      <c r="B461" s="109"/>
      <c r="C461" s="112"/>
      <c r="D461" s="112"/>
      <c r="E461" s="19"/>
      <c r="F461" s="58">
        <v>110.1</v>
      </c>
      <c r="G461" s="10">
        <v>2.2999999999999998</v>
      </c>
      <c r="H461" s="10">
        <v>14.3</v>
      </c>
      <c r="I461" s="18"/>
      <c r="J461" s="17"/>
      <c r="K461" s="109"/>
      <c r="L461" s="58">
        <v>110.06501577971572</v>
      </c>
      <c r="M461" s="2"/>
      <c r="N461" s="2"/>
      <c r="O461" s="72"/>
    </row>
    <row r="462" spans="1:15" x14ac:dyDescent="0.25">
      <c r="A462" s="17">
        <v>42856</v>
      </c>
      <c r="B462" s="109">
        <v>81.482293608157008</v>
      </c>
      <c r="C462" s="112">
        <v>0.37817396002162273</v>
      </c>
      <c r="D462" s="112">
        <v>8.4646818447168712</v>
      </c>
      <c r="E462" s="19"/>
      <c r="F462" s="58">
        <v>109.1</v>
      </c>
      <c r="G462" s="10">
        <v>-0.9</v>
      </c>
      <c r="H462" s="10">
        <v>9.1</v>
      </c>
      <c r="I462" s="18"/>
      <c r="J462" s="17">
        <v>42856</v>
      </c>
      <c r="K462" s="109">
        <v>81.482293608157008</v>
      </c>
      <c r="L462" s="58">
        <v>109.11181531510013</v>
      </c>
      <c r="M462" s="2"/>
      <c r="N462" s="2"/>
    </row>
    <row r="463" spans="1:15" x14ac:dyDescent="0.25">
      <c r="A463" s="17"/>
      <c r="B463" s="109"/>
      <c r="C463" s="112"/>
      <c r="D463" s="112"/>
      <c r="E463" s="19"/>
      <c r="F463" s="58">
        <v>110.7</v>
      </c>
      <c r="G463" s="10">
        <v>1.5</v>
      </c>
      <c r="H463" s="10">
        <v>11.5</v>
      </c>
      <c r="I463" s="11"/>
      <c r="J463" s="17"/>
      <c r="K463" s="109"/>
      <c r="L463" s="58">
        <v>110.72774007272398</v>
      </c>
      <c r="M463" s="2"/>
      <c r="N463" s="2"/>
    </row>
    <row r="464" spans="1:15" x14ac:dyDescent="0.25">
      <c r="A464" s="17"/>
      <c r="B464" s="109"/>
      <c r="C464" s="112"/>
      <c r="D464" s="112"/>
      <c r="E464" s="19"/>
      <c r="F464" s="58">
        <v>111.9</v>
      </c>
      <c r="G464" s="10">
        <v>1.1000000000000001</v>
      </c>
      <c r="H464" s="10">
        <v>12.4</v>
      </c>
      <c r="I464" s="18"/>
      <c r="J464" s="17"/>
      <c r="K464" s="109"/>
      <c r="L464" s="58">
        <v>111.8992688305392</v>
      </c>
      <c r="M464" s="2"/>
      <c r="N464" s="2"/>
    </row>
    <row r="465" spans="1:15" x14ac:dyDescent="0.25">
      <c r="A465" s="17">
        <v>42948</v>
      </c>
      <c r="B465" s="109">
        <v>87.753535796513532</v>
      </c>
      <c r="C465" s="112">
        <v>7.6964477933261373</v>
      </c>
      <c r="D465" s="112">
        <v>12.987012987012989</v>
      </c>
      <c r="E465" s="19"/>
      <c r="F465" s="58">
        <v>114</v>
      </c>
      <c r="G465" s="10">
        <v>1.9</v>
      </c>
      <c r="H465" s="10">
        <v>13.7</v>
      </c>
      <c r="I465" s="18"/>
      <c r="J465" s="17">
        <v>42948</v>
      </c>
      <c r="K465" s="109">
        <v>87.753535796513532</v>
      </c>
      <c r="L465" s="58">
        <v>113.98582659599292</v>
      </c>
      <c r="M465" s="2"/>
      <c r="N465" s="2"/>
    </row>
    <row r="466" spans="1:15" x14ac:dyDescent="0.25">
      <c r="A466" s="17"/>
      <c r="B466" s="109"/>
      <c r="C466" s="112"/>
      <c r="D466" s="112"/>
      <c r="E466" s="19"/>
      <c r="F466" s="58">
        <v>113.2</v>
      </c>
      <c r="G466" s="10">
        <v>-0.7</v>
      </c>
      <c r="H466" s="10">
        <v>14.2</v>
      </c>
      <c r="I466" s="11"/>
      <c r="J466" s="17"/>
      <c r="K466" s="109"/>
      <c r="L466" s="58">
        <v>113.22728654765837</v>
      </c>
      <c r="M466" s="2"/>
      <c r="N466" s="2"/>
    </row>
    <row r="467" spans="1:15" x14ac:dyDescent="0.25">
      <c r="A467" s="17"/>
      <c r="B467" s="109"/>
      <c r="C467" s="112"/>
      <c r="D467" s="112"/>
      <c r="E467" s="19"/>
      <c r="F467" s="58">
        <v>113.1</v>
      </c>
      <c r="G467" s="10">
        <v>-0.1</v>
      </c>
      <c r="H467" s="10">
        <v>12.4</v>
      </c>
      <c r="I467" s="18"/>
      <c r="J467" s="17"/>
      <c r="K467" s="109"/>
      <c r="L467" s="58">
        <v>113.05930032047311</v>
      </c>
      <c r="M467" s="2"/>
      <c r="N467" s="2"/>
    </row>
    <row r="468" spans="1:15" x14ac:dyDescent="0.25">
      <c r="A468" s="17">
        <v>43040</v>
      </c>
      <c r="B468" s="109">
        <v>89.946277820414423</v>
      </c>
      <c r="C468" s="112">
        <v>2.4987506246876601</v>
      </c>
      <c r="D468" s="112">
        <v>12.445175438596486</v>
      </c>
      <c r="E468" s="19"/>
      <c r="F468" s="58">
        <v>113.4</v>
      </c>
      <c r="G468" s="10">
        <v>0.3</v>
      </c>
      <c r="H468" s="10">
        <v>11.7</v>
      </c>
      <c r="I468" s="18"/>
      <c r="J468" s="17">
        <v>43040</v>
      </c>
      <c r="K468" s="109">
        <v>89.946277820414423</v>
      </c>
      <c r="L468" s="58">
        <v>113.36855055135105</v>
      </c>
      <c r="M468" s="2"/>
      <c r="N468" s="2"/>
    </row>
    <row r="469" spans="1:15" x14ac:dyDescent="0.25">
      <c r="A469" s="17"/>
      <c r="B469" s="109"/>
      <c r="C469" s="112"/>
      <c r="D469" s="112"/>
      <c r="E469" s="19"/>
      <c r="F469" s="58">
        <v>110.2</v>
      </c>
      <c r="G469" s="10">
        <v>-2.8</v>
      </c>
      <c r="H469" s="10">
        <v>12.2</v>
      </c>
      <c r="I469" s="11"/>
      <c r="J469" s="17"/>
      <c r="K469" s="109"/>
      <c r="L469" s="58">
        <v>110.16489601189402</v>
      </c>
      <c r="M469" s="2"/>
      <c r="N469" s="2"/>
    </row>
    <row r="470" spans="1:15" x14ac:dyDescent="0.25">
      <c r="A470" s="17"/>
      <c r="B470" s="109"/>
      <c r="C470" s="112"/>
      <c r="D470" s="112"/>
      <c r="E470" s="19"/>
      <c r="F470" s="58">
        <v>110.4</v>
      </c>
      <c r="G470" s="10">
        <v>0.3</v>
      </c>
      <c r="H470" s="10">
        <v>8.4</v>
      </c>
      <c r="I470" s="18"/>
      <c r="J470" s="17"/>
      <c r="K470" s="109"/>
      <c r="L470" s="58">
        <v>110.45030003561624</v>
      </c>
      <c r="M470" s="2"/>
      <c r="N470" s="2"/>
    </row>
    <row r="471" spans="1:15" x14ac:dyDescent="0.25">
      <c r="A471" s="17">
        <v>43132</v>
      </c>
      <c r="B471" s="109">
        <v>93.454665058655834</v>
      </c>
      <c r="C471" s="112">
        <v>3.9005363237445043</v>
      </c>
      <c r="D471" s="112">
        <v>15.126958400864385</v>
      </c>
      <c r="E471" s="19"/>
      <c r="F471" s="58">
        <v>107.5</v>
      </c>
      <c r="G471" s="10">
        <v>-2.7</v>
      </c>
      <c r="H471" s="10">
        <v>1.6</v>
      </c>
      <c r="I471" s="18"/>
      <c r="J471" s="17">
        <v>43132</v>
      </c>
      <c r="K471" s="109">
        <v>93.454665058655834</v>
      </c>
      <c r="L471" s="58">
        <v>107.51489707439701</v>
      </c>
      <c r="M471" s="2"/>
      <c r="N471" s="2"/>
    </row>
    <row r="472" spans="1:15" x14ac:dyDescent="0.25">
      <c r="A472" s="17"/>
      <c r="B472" s="109"/>
      <c r="C472" s="112"/>
      <c r="D472" s="112"/>
      <c r="E472" s="19"/>
      <c r="F472" s="58">
        <v>106.2</v>
      </c>
      <c r="G472" s="10">
        <v>-1.2</v>
      </c>
      <c r="H472" s="10">
        <v>-1.2</v>
      </c>
      <c r="I472" s="11"/>
      <c r="J472" s="17"/>
      <c r="K472" s="109"/>
      <c r="L472" s="58">
        <v>106.22058181792148</v>
      </c>
      <c r="M472" s="2"/>
      <c r="N472" s="2"/>
      <c r="O472" s="72"/>
    </row>
    <row r="473" spans="1:15" x14ac:dyDescent="0.25">
      <c r="A473" s="17"/>
      <c r="B473" s="109"/>
      <c r="C473" s="112"/>
      <c r="D473" s="112"/>
      <c r="E473" s="19"/>
      <c r="F473" s="58">
        <v>105.2</v>
      </c>
      <c r="G473" s="10">
        <v>-0.9</v>
      </c>
      <c r="H473" s="10">
        <v>-4.4000000000000004</v>
      </c>
      <c r="I473" s="18"/>
      <c r="J473" s="17"/>
      <c r="K473" s="109"/>
      <c r="L473" s="58">
        <v>105.22531158429129</v>
      </c>
      <c r="M473" s="2"/>
      <c r="N473" s="2"/>
      <c r="O473" s="72"/>
    </row>
    <row r="474" spans="1:15" x14ac:dyDescent="0.25">
      <c r="A474" s="17">
        <v>43221</v>
      </c>
      <c r="B474" s="109">
        <v>98.015568468369693</v>
      </c>
      <c r="C474" s="112">
        <v>4.8803378695448281</v>
      </c>
      <c r="D474" s="112">
        <v>20.290635091496217</v>
      </c>
      <c r="E474" s="19"/>
      <c r="F474" s="58">
        <v>106.5</v>
      </c>
      <c r="G474" s="10">
        <v>1.2</v>
      </c>
      <c r="H474" s="10">
        <v>-2.4</v>
      </c>
      <c r="I474" s="18"/>
      <c r="J474" s="17">
        <v>43221</v>
      </c>
      <c r="K474" s="109">
        <v>98.015568468369693</v>
      </c>
      <c r="L474" s="58">
        <v>106.54044491936241</v>
      </c>
      <c r="M474" s="2"/>
      <c r="N474" s="2"/>
      <c r="O474" s="72"/>
    </row>
    <row r="475" spans="1:15" x14ac:dyDescent="0.25">
      <c r="A475" s="17"/>
      <c r="B475" s="109"/>
      <c r="C475" s="112"/>
      <c r="D475" s="112"/>
      <c r="E475" s="19"/>
      <c r="F475" s="58">
        <v>101.1</v>
      </c>
      <c r="G475" s="10">
        <v>-5.0999999999999996</v>
      </c>
      <c r="H475" s="10">
        <v>-8.6999999999999993</v>
      </c>
      <c r="I475" s="11"/>
      <c r="J475" s="17"/>
      <c r="K475" s="109"/>
      <c r="L475" s="58">
        <v>101.14509679691952</v>
      </c>
      <c r="M475" s="2"/>
      <c r="N475" s="2"/>
      <c r="O475" s="72"/>
    </row>
    <row r="476" spans="1:15" x14ac:dyDescent="0.25">
      <c r="A476" s="17"/>
      <c r="B476" s="109"/>
      <c r="C476" s="112"/>
      <c r="D476" s="112"/>
      <c r="E476" s="19"/>
      <c r="F476" s="58">
        <v>103.4</v>
      </c>
      <c r="G476" s="10">
        <v>2.2999999999999998</v>
      </c>
      <c r="H476" s="10">
        <v>-7.6</v>
      </c>
      <c r="I476" s="18"/>
      <c r="J476" s="17"/>
      <c r="K476" s="109"/>
      <c r="L476" s="58">
        <v>103.44137931088785</v>
      </c>
      <c r="M476" s="2"/>
      <c r="N476" s="2"/>
      <c r="O476" s="72"/>
    </row>
    <row r="477" spans="1:15" x14ac:dyDescent="0.25">
      <c r="A477" s="17">
        <v>43313</v>
      </c>
      <c r="B477" s="109">
        <v>99.594342725578329</v>
      </c>
      <c r="C477" s="112">
        <v>1.6107382550335534</v>
      </c>
      <c r="D477" s="112">
        <v>13.493253373313346</v>
      </c>
      <c r="E477" s="19"/>
      <c r="F477" s="58">
        <v>104</v>
      </c>
      <c r="G477" s="10">
        <v>0.6</v>
      </c>
      <c r="H477" s="10">
        <v>-8.6999999999999993</v>
      </c>
      <c r="I477" s="18"/>
      <c r="J477" s="17">
        <v>43313</v>
      </c>
      <c r="K477" s="109">
        <v>99.594342725578329</v>
      </c>
      <c r="L477" s="58">
        <v>104.04190340126705</v>
      </c>
      <c r="M477" s="2"/>
      <c r="N477" s="2"/>
      <c r="O477" s="72"/>
    </row>
    <row r="478" spans="1:15" x14ac:dyDescent="0.25">
      <c r="A478" s="17"/>
      <c r="B478" s="109"/>
      <c r="C478" s="114"/>
      <c r="D478" s="112"/>
      <c r="E478" s="19"/>
      <c r="F478" s="58">
        <v>104.3</v>
      </c>
      <c r="G478" s="10">
        <v>0.2</v>
      </c>
      <c r="H478" s="10">
        <v>-7.9</v>
      </c>
      <c r="I478" s="11"/>
      <c r="J478" s="17"/>
      <c r="K478" s="109"/>
      <c r="L478" s="58">
        <v>104.30033475412648</v>
      </c>
      <c r="M478" s="2"/>
      <c r="N478" s="2"/>
    </row>
    <row r="479" spans="1:15" x14ac:dyDescent="0.25">
      <c r="A479" s="17"/>
      <c r="B479" s="109"/>
      <c r="C479" s="111"/>
      <c r="D479" s="112"/>
      <c r="E479" s="19"/>
      <c r="F479" s="58">
        <v>102.8</v>
      </c>
      <c r="G479" s="10">
        <v>-1.4</v>
      </c>
      <c r="H479" s="10">
        <v>-9.1</v>
      </c>
      <c r="I479" s="18"/>
      <c r="J479" s="17"/>
      <c r="K479" s="109"/>
      <c r="L479" s="58">
        <v>102.79003787921491</v>
      </c>
      <c r="M479" s="2"/>
      <c r="N479" s="2"/>
    </row>
    <row r="480" spans="1:15" x14ac:dyDescent="0.25">
      <c r="A480" s="17">
        <v>43405</v>
      </c>
      <c r="B480" s="109">
        <v>101.91864927091328</v>
      </c>
      <c r="C480" s="111">
        <v>2.3337736679876779</v>
      </c>
      <c r="D480" s="112">
        <v>13.310580204778164</v>
      </c>
      <c r="E480" s="19"/>
      <c r="F480" s="58">
        <v>99.8</v>
      </c>
      <c r="G480" s="10">
        <v>-2.9</v>
      </c>
      <c r="H480" s="10">
        <v>-12</v>
      </c>
      <c r="I480" s="18"/>
      <c r="J480" s="17">
        <v>43405</v>
      </c>
      <c r="K480" s="109">
        <v>101.91864927091328</v>
      </c>
      <c r="L480" s="58">
        <v>99.793401806951749</v>
      </c>
      <c r="M480" s="2"/>
      <c r="N480" s="2"/>
    </row>
    <row r="481" spans="1:15" x14ac:dyDescent="0.25">
      <c r="A481" s="17"/>
      <c r="B481" s="109"/>
      <c r="C481" s="111"/>
      <c r="D481" s="112"/>
      <c r="E481" s="19"/>
      <c r="F481" s="58">
        <v>98.4</v>
      </c>
      <c r="G481" s="10">
        <v>-1.4</v>
      </c>
      <c r="H481" s="10">
        <v>-10.6</v>
      </c>
      <c r="I481" s="11"/>
      <c r="J481" s="17"/>
      <c r="K481" s="109"/>
      <c r="L481" s="58">
        <v>98.440804583612859</v>
      </c>
      <c r="M481" s="2"/>
      <c r="N481" s="2"/>
    </row>
    <row r="482" spans="1:15" x14ac:dyDescent="0.25">
      <c r="A482" s="17"/>
      <c r="B482" s="109"/>
      <c r="C482" s="111"/>
      <c r="D482" s="112"/>
      <c r="E482" s="19"/>
      <c r="F482" s="58">
        <v>104.2</v>
      </c>
      <c r="G482" s="10">
        <v>5.9</v>
      </c>
      <c r="H482" s="10">
        <v>-5.6</v>
      </c>
      <c r="I482" s="18"/>
      <c r="J482" s="17"/>
      <c r="K482" s="109"/>
      <c r="L482" s="58">
        <v>104.24724230520074</v>
      </c>
      <c r="M482" s="2"/>
      <c r="N482" s="2"/>
    </row>
    <row r="483" spans="1:15" x14ac:dyDescent="0.25">
      <c r="A483" s="116">
        <v>43497</v>
      </c>
      <c r="B483" s="109">
        <v>102.00635895186932</v>
      </c>
      <c r="C483" s="111">
        <v>8.6058519793462462E-2</v>
      </c>
      <c r="D483" s="112">
        <v>9.1506335053965486</v>
      </c>
      <c r="E483" s="19"/>
      <c r="F483" s="58">
        <v>101.6</v>
      </c>
      <c r="G483" s="10">
        <v>-2.6</v>
      </c>
      <c r="H483" s="10">
        <v>-5.5</v>
      </c>
      <c r="I483" s="18"/>
      <c r="J483" s="116">
        <v>43497</v>
      </c>
      <c r="K483" s="109">
        <v>102.00635895186932</v>
      </c>
      <c r="L483" s="58">
        <v>101.56929629064062</v>
      </c>
      <c r="M483" s="2"/>
      <c r="N483" s="2"/>
    </row>
    <row r="484" spans="1:15" x14ac:dyDescent="0.25">
      <c r="A484" s="17"/>
      <c r="B484" s="109"/>
      <c r="C484" s="111"/>
      <c r="D484" s="112"/>
      <c r="E484" s="19"/>
      <c r="F484" s="58">
        <v>102.5</v>
      </c>
      <c r="G484" s="10">
        <v>1</v>
      </c>
      <c r="H484" s="10">
        <v>-3.5</v>
      </c>
      <c r="I484" s="11"/>
      <c r="J484" s="17"/>
      <c r="K484" s="109"/>
      <c r="L484" s="58">
        <v>102.53424675362564</v>
      </c>
      <c r="M484" s="2"/>
      <c r="N484" s="2"/>
    </row>
    <row r="485" spans="1:15" x14ac:dyDescent="0.25">
      <c r="A485" s="17"/>
      <c r="B485" s="109"/>
      <c r="C485" s="111"/>
      <c r="D485" s="112"/>
      <c r="E485" s="19"/>
      <c r="F485" s="58">
        <v>103.8</v>
      </c>
      <c r="G485" s="10">
        <v>1.2</v>
      </c>
      <c r="H485" s="10">
        <v>-1.4</v>
      </c>
      <c r="I485" s="18"/>
      <c r="J485" s="17"/>
      <c r="K485" s="109"/>
      <c r="L485" s="58">
        <v>103.80322998117413</v>
      </c>
      <c r="M485" s="2"/>
      <c r="N485" s="2"/>
    </row>
    <row r="486" spans="1:15" x14ac:dyDescent="0.25">
      <c r="A486" s="116">
        <v>43586</v>
      </c>
      <c r="B486" s="109">
        <v>99.638197566056334</v>
      </c>
      <c r="C486" s="111">
        <v>-2.3215821152192833</v>
      </c>
      <c r="D486" s="112">
        <v>1.655480984340028</v>
      </c>
      <c r="E486" s="19"/>
      <c r="F486" s="58">
        <v>99.4</v>
      </c>
      <c r="G486" s="10">
        <v>-4.2</v>
      </c>
      <c r="H486" s="10">
        <v>-6.7</v>
      </c>
      <c r="I486" s="18"/>
      <c r="J486" s="116">
        <v>43586</v>
      </c>
      <c r="K486" s="109">
        <v>99.638197566056334</v>
      </c>
      <c r="L486" s="58">
        <v>99.408390896607401</v>
      </c>
      <c r="M486" s="2"/>
      <c r="N486" s="2"/>
    </row>
    <row r="487" spans="1:15" x14ac:dyDescent="0.25">
      <c r="A487" s="17"/>
      <c r="B487" s="109"/>
      <c r="C487" s="111"/>
      <c r="D487" s="112"/>
      <c r="E487" s="19"/>
      <c r="F487" s="58">
        <v>102.4</v>
      </c>
      <c r="G487" s="10">
        <v>3</v>
      </c>
      <c r="H487" s="10">
        <v>1.2</v>
      </c>
      <c r="I487" s="11"/>
      <c r="J487" s="17"/>
      <c r="K487" s="109"/>
      <c r="L487" s="58">
        <v>102.40628661654858</v>
      </c>
      <c r="M487" s="2"/>
      <c r="N487" s="2"/>
    </row>
    <row r="488" spans="1:15" x14ac:dyDescent="0.25">
      <c r="A488" s="17"/>
      <c r="B488" s="109"/>
      <c r="C488" s="111"/>
      <c r="D488" s="112"/>
      <c r="E488" s="19"/>
      <c r="F488" s="58">
        <v>100.2</v>
      </c>
      <c r="G488" s="10">
        <v>-2.2000000000000002</v>
      </c>
      <c r="H488" s="10">
        <v>-3.1</v>
      </c>
      <c r="I488" s="18"/>
      <c r="J488" s="17"/>
      <c r="K488" s="109"/>
      <c r="L488" s="58">
        <v>100.20834463686808</v>
      </c>
      <c r="M488" s="2"/>
      <c r="N488" s="2"/>
      <c r="O488" s="72"/>
    </row>
    <row r="489" spans="1:15" x14ac:dyDescent="0.25">
      <c r="A489" s="116">
        <v>43678</v>
      </c>
      <c r="B489" s="109">
        <v>97.226181339765375</v>
      </c>
      <c r="C489" s="111">
        <v>-2.4207746478873062</v>
      </c>
      <c r="D489" s="112">
        <v>-2.377807133421395</v>
      </c>
      <c r="E489" s="19"/>
      <c r="F489" s="58">
        <v>98.9</v>
      </c>
      <c r="G489" s="10">
        <v>-1.3</v>
      </c>
      <c r="H489" s="10">
        <v>-4.9000000000000004</v>
      </c>
      <c r="I489" s="18"/>
      <c r="J489" s="116">
        <v>43678</v>
      </c>
      <c r="K489" s="109">
        <v>97.226181339765375</v>
      </c>
      <c r="L489" s="58">
        <v>98.948423635408574</v>
      </c>
      <c r="M489" s="2"/>
      <c r="N489" s="2"/>
      <c r="O489" s="72"/>
    </row>
    <row r="490" spans="1:15" x14ac:dyDescent="0.25">
      <c r="A490" s="17"/>
      <c r="B490" s="109"/>
      <c r="C490" s="111"/>
      <c r="D490" s="112"/>
      <c r="E490" s="19"/>
      <c r="F490" s="58">
        <v>99.1</v>
      </c>
      <c r="G490" s="10">
        <v>0.1</v>
      </c>
      <c r="H490" s="10">
        <v>-5</v>
      </c>
      <c r="I490" s="11"/>
      <c r="J490" s="17"/>
      <c r="K490" s="109"/>
      <c r="L490" s="58">
        <v>99.0596404666598</v>
      </c>
      <c r="M490" s="2"/>
      <c r="N490" s="2"/>
      <c r="O490" s="72"/>
    </row>
    <row r="491" spans="1:15" x14ac:dyDescent="0.25">
      <c r="A491" s="17"/>
      <c r="B491" s="109"/>
      <c r="C491" s="111"/>
      <c r="D491" s="112"/>
      <c r="E491" s="19"/>
      <c r="F491" s="58">
        <v>97.2</v>
      </c>
      <c r="G491" s="10">
        <v>-1.9</v>
      </c>
      <c r="H491" s="10">
        <v>-5.5</v>
      </c>
      <c r="I491" s="11"/>
      <c r="J491" s="17"/>
      <c r="K491" s="109"/>
      <c r="L491" s="58">
        <v>97.171164742193824</v>
      </c>
      <c r="M491" s="2"/>
      <c r="N491" s="2"/>
      <c r="O491" s="72"/>
    </row>
    <row r="492" spans="1:15" x14ac:dyDescent="0.25">
      <c r="A492" s="116">
        <v>43770</v>
      </c>
      <c r="B492" s="124">
        <v>101.12926214230895</v>
      </c>
      <c r="C492" s="111">
        <v>4.014433919711311</v>
      </c>
      <c r="D492" s="112">
        <v>-0.77452667814114817</v>
      </c>
      <c r="E492" s="19"/>
      <c r="F492" s="58">
        <v>94.6</v>
      </c>
      <c r="G492" s="10">
        <v>-2.6</v>
      </c>
      <c r="H492" s="10">
        <v>-5.2</v>
      </c>
      <c r="I492" s="11"/>
      <c r="J492" s="116">
        <v>43770</v>
      </c>
      <c r="K492" s="124">
        <v>101.12926214230895</v>
      </c>
      <c r="L492" s="58">
        <v>94.608080566063435</v>
      </c>
      <c r="M492" s="2"/>
      <c r="N492" s="2"/>
      <c r="O492" s="72"/>
    </row>
    <row r="493" spans="1:15" x14ac:dyDescent="0.25">
      <c r="A493" s="17"/>
      <c r="B493" s="109"/>
      <c r="C493" s="111"/>
      <c r="D493" s="112"/>
      <c r="E493" s="19"/>
      <c r="F493" s="58">
        <v>96</v>
      </c>
      <c r="G493" s="10">
        <v>1.5</v>
      </c>
      <c r="H493" s="10">
        <v>-2.4</v>
      </c>
      <c r="I493" s="11"/>
      <c r="J493" s="17"/>
      <c r="K493" s="109"/>
      <c r="L493" s="58">
        <v>96.035653109009218</v>
      </c>
      <c r="M493" s="2"/>
      <c r="N493" s="2"/>
    </row>
    <row r="494" spans="1:15" x14ac:dyDescent="0.25">
      <c r="A494" s="17"/>
      <c r="B494" s="109"/>
      <c r="C494" s="111"/>
      <c r="D494" s="112"/>
      <c r="E494" s="19"/>
      <c r="F494" s="58">
        <v>94.8</v>
      </c>
      <c r="G494" s="10">
        <v>-1.3</v>
      </c>
      <c r="H494" s="10">
        <v>-9.1</v>
      </c>
      <c r="J494" s="17"/>
      <c r="K494" s="109"/>
      <c r="L494" s="58">
        <v>94.766210369418673</v>
      </c>
      <c r="M494" s="2"/>
      <c r="N494" s="2"/>
    </row>
    <row r="495" spans="1:15" x14ac:dyDescent="0.25">
      <c r="A495" s="17">
        <v>43862</v>
      </c>
      <c r="B495" s="109">
        <v>99.769762087490392</v>
      </c>
      <c r="C495" s="111">
        <v>-1.3443191673894224</v>
      </c>
      <c r="D495" s="112">
        <v>-2.192605331040431</v>
      </c>
      <c r="E495" s="19"/>
      <c r="F495" s="58">
        <v>96.4</v>
      </c>
      <c r="G495" s="10">
        <v>1.7</v>
      </c>
      <c r="H495" s="10">
        <v>-5.0999999999999996</v>
      </c>
      <c r="J495" s="17">
        <v>43862</v>
      </c>
      <c r="K495" s="109">
        <v>99.769762087490392</v>
      </c>
      <c r="L495" s="58">
        <v>96.364510399408488</v>
      </c>
      <c r="M495" s="2"/>
      <c r="N495" s="2"/>
    </row>
    <row r="496" spans="1:15" x14ac:dyDescent="0.25">
      <c r="A496" s="17"/>
      <c r="B496" s="109"/>
      <c r="C496" s="111"/>
      <c r="D496" s="112"/>
      <c r="E496" s="19"/>
      <c r="F496" s="58">
        <v>87.6</v>
      </c>
      <c r="G496" s="10">
        <v>-9.1</v>
      </c>
      <c r="H496" s="10">
        <v>-14.5</v>
      </c>
      <c r="I496" s="11"/>
      <c r="J496" s="17"/>
      <c r="K496" s="109"/>
      <c r="L496" s="58">
        <v>87.619434572969681</v>
      </c>
      <c r="M496" s="2"/>
      <c r="N496" s="2"/>
    </row>
    <row r="497" spans="1:15" x14ac:dyDescent="0.25">
      <c r="A497" s="17"/>
      <c r="B497" s="109"/>
      <c r="C497" s="111"/>
      <c r="D497" s="112"/>
      <c r="E497" s="19"/>
      <c r="F497" s="58">
        <v>49.7</v>
      </c>
      <c r="G497" s="10">
        <v>-43.3</v>
      </c>
      <c r="H497" s="10">
        <v>-52.1</v>
      </c>
      <c r="I497" s="11"/>
      <c r="J497" s="17"/>
      <c r="K497" s="109"/>
      <c r="L497" s="58">
        <v>49.728526190990593</v>
      </c>
      <c r="M497" s="2"/>
      <c r="N497" s="2"/>
    </row>
    <row r="498" spans="1:15" x14ac:dyDescent="0.25">
      <c r="A498" s="17">
        <v>43952</v>
      </c>
      <c r="B498" s="109">
        <v>56.309615173774809</v>
      </c>
      <c r="C498" s="111">
        <v>-43.560439560439548</v>
      </c>
      <c r="D498" s="112">
        <v>-43.48591549295773</v>
      </c>
      <c r="E498" s="19"/>
      <c r="F498" s="58">
        <v>46</v>
      </c>
      <c r="G498" s="10">
        <v>-7.5</v>
      </c>
      <c r="H498" s="10">
        <v>-53.7</v>
      </c>
      <c r="I498" s="11"/>
      <c r="J498" s="17">
        <v>43952</v>
      </c>
      <c r="K498" s="109">
        <v>56.309615173774809</v>
      </c>
      <c r="L498" s="58">
        <v>46.007321158790894</v>
      </c>
      <c r="M498" s="2"/>
      <c r="N498" s="2"/>
    </row>
    <row r="499" spans="1:15" x14ac:dyDescent="0.25">
      <c r="A499" s="17"/>
      <c r="B499" s="109"/>
      <c r="C499" s="111"/>
      <c r="D499" s="112"/>
      <c r="E499" s="19"/>
      <c r="F499" s="58">
        <v>55.7</v>
      </c>
      <c r="G499" s="97">
        <v>21.2</v>
      </c>
      <c r="H499" s="10">
        <v>-45.6</v>
      </c>
      <c r="I499" s="11"/>
      <c r="J499" s="17"/>
      <c r="K499" s="109"/>
      <c r="L499" s="58">
        <v>55.752933623656155</v>
      </c>
      <c r="M499" s="2"/>
      <c r="N499" s="2"/>
    </row>
    <row r="500" spans="1:15" x14ac:dyDescent="0.25">
      <c r="A500" s="17"/>
      <c r="B500" s="109"/>
      <c r="C500" s="111"/>
      <c r="D500" s="112"/>
      <c r="E500" s="19"/>
      <c r="F500" s="58">
        <v>64.5</v>
      </c>
      <c r="G500" s="10">
        <v>15.7</v>
      </c>
      <c r="H500" s="10">
        <v>-35.6</v>
      </c>
      <c r="I500" s="11"/>
      <c r="J500" s="17"/>
      <c r="K500" s="109"/>
      <c r="L500" s="58">
        <v>64.531081996800893</v>
      </c>
      <c r="M500" s="2"/>
      <c r="N500" s="2"/>
    </row>
    <row r="501" spans="1:15" x14ac:dyDescent="0.25">
      <c r="A501" s="17">
        <v>44044</v>
      </c>
      <c r="B501" s="109">
        <v>89.069181010854066</v>
      </c>
      <c r="C501" s="111">
        <v>58.177570093457916</v>
      </c>
      <c r="D501" s="112">
        <v>-8.3897158322056899</v>
      </c>
      <c r="E501" s="19"/>
      <c r="F501" s="58">
        <v>69</v>
      </c>
      <c r="G501" s="10">
        <v>7</v>
      </c>
      <c r="H501" s="10">
        <v>-30.2</v>
      </c>
      <c r="I501" s="11"/>
      <c r="J501" s="17">
        <v>44044</v>
      </c>
      <c r="K501" s="109">
        <v>89.069181010854066</v>
      </c>
      <c r="L501" s="58">
        <v>69.024828177267267</v>
      </c>
      <c r="M501" s="2"/>
      <c r="N501" s="2"/>
    </row>
    <row r="502" spans="1:15" x14ac:dyDescent="0.25">
      <c r="A502" s="17"/>
      <c r="B502" s="109"/>
      <c r="C502" s="111"/>
      <c r="D502" s="112"/>
      <c r="E502" s="19"/>
      <c r="F502" s="58">
        <v>71.3</v>
      </c>
      <c r="G502" s="10">
        <v>3.3</v>
      </c>
      <c r="H502" s="10">
        <v>-28</v>
      </c>
      <c r="I502" s="11"/>
      <c r="J502" s="17"/>
      <c r="K502" s="109"/>
      <c r="L502" s="58">
        <v>71.307422038350936</v>
      </c>
      <c r="M502" s="2"/>
      <c r="N502" s="2"/>
    </row>
    <row r="503" spans="1:15" x14ac:dyDescent="0.25">
      <c r="A503" s="17"/>
      <c r="B503" s="109"/>
      <c r="C503" s="111"/>
      <c r="D503" s="112"/>
      <c r="E503" s="19"/>
      <c r="F503" s="58">
        <v>79.5</v>
      </c>
      <c r="G503" s="10">
        <v>11.5</v>
      </c>
      <c r="H503" s="10">
        <v>-18.2</v>
      </c>
      <c r="I503" s="11"/>
      <c r="J503" s="17"/>
      <c r="K503" s="109"/>
      <c r="L503" s="58">
        <v>79.462702703750722</v>
      </c>
      <c r="M503" s="2"/>
      <c r="N503" s="2"/>
    </row>
    <row r="504" spans="1:15" x14ac:dyDescent="0.25">
      <c r="A504" s="17">
        <v>44136</v>
      </c>
      <c r="B504" s="109">
        <v>114.06644008332421</v>
      </c>
      <c r="C504" s="111">
        <v>28.064992614475653</v>
      </c>
      <c r="D504" s="112">
        <v>12.792714657415463</v>
      </c>
      <c r="E504" s="19"/>
      <c r="F504" s="58">
        <v>86.2</v>
      </c>
      <c r="G504" s="10">
        <v>8.5</v>
      </c>
      <c r="H504" s="10">
        <v>-8.9</v>
      </c>
      <c r="I504" s="11"/>
      <c r="J504" s="17">
        <v>44136</v>
      </c>
      <c r="K504" s="109">
        <v>114.06644008332421</v>
      </c>
      <c r="L504" s="58">
        <v>86.205336514134828</v>
      </c>
      <c r="M504" s="2"/>
      <c r="N504" s="2"/>
    </row>
    <row r="505" spans="1:15" x14ac:dyDescent="0.25">
      <c r="A505" s="17"/>
      <c r="B505" s="109"/>
      <c r="C505" s="111"/>
      <c r="D505" s="112"/>
      <c r="E505" s="19"/>
      <c r="F505" s="58">
        <v>92.8</v>
      </c>
      <c r="G505" s="10">
        <v>7.6</v>
      </c>
      <c r="H505" s="10">
        <v>-3.4</v>
      </c>
      <c r="I505" s="11"/>
      <c r="J505" s="17"/>
      <c r="K505" s="109"/>
      <c r="L505" s="58">
        <v>92.750380413567854</v>
      </c>
      <c r="M505" s="2"/>
      <c r="N505" s="2"/>
      <c r="O505" s="72"/>
    </row>
    <row r="506" spans="1:15" x14ac:dyDescent="0.25">
      <c r="A506" s="17"/>
      <c r="B506" s="109"/>
      <c r="C506" s="111"/>
      <c r="D506" s="112"/>
      <c r="E506" s="19"/>
      <c r="F506" s="58">
        <v>95.2</v>
      </c>
      <c r="G506" s="10">
        <v>2.6</v>
      </c>
      <c r="H506" s="10">
        <v>0.4</v>
      </c>
      <c r="I506" s="11"/>
      <c r="J506" s="17"/>
      <c r="K506" s="109"/>
      <c r="L506" s="58">
        <v>95.144878996492423</v>
      </c>
      <c r="M506" s="2"/>
      <c r="N506" s="2"/>
      <c r="O506" s="72"/>
    </row>
    <row r="507" spans="1:15" x14ac:dyDescent="0.25">
      <c r="A507" s="17">
        <v>44228</v>
      </c>
      <c r="B507" s="109">
        <v>126.34579541716917</v>
      </c>
      <c r="C507" s="111">
        <v>10.765090349865424</v>
      </c>
      <c r="D507" s="112">
        <v>26.637362637362656</v>
      </c>
      <c r="E507" s="19"/>
      <c r="F507" s="58">
        <v>104</v>
      </c>
      <c r="G507" s="10">
        <v>9.3000000000000007</v>
      </c>
      <c r="H507" s="10">
        <v>7.9</v>
      </c>
      <c r="I507" s="11"/>
      <c r="J507" s="17">
        <v>44228</v>
      </c>
      <c r="K507" s="109">
        <v>126.34579541716917</v>
      </c>
      <c r="L507" s="58">
        <v>103.95088138984094</v>
      </c>
      <c r="M507" s="2"/>
      <c r="N507" s="2"/>
    </row>
    <row r="508" spans="1:15" x14ac:dyDescent="0.25">
      <c r="A508" s="17"/>
      <c r="B508" s="109"/>
      <c r="C508" s="111"/>
      <c r="D508" s="112"/>
      <c r="E508" s="19"/>
      <c r="F508" s="58">
        <v>112.8</v>
      </c>
      <c r="G508" s="10">
        <v>8.5</v>
      </c>
      <c r="H508" s="10">
        <v>28.7</v>
      </c>
      <c r="I508" s="11"/>
      <c r="J508" s="17"/>
      <c r="K508" s="109"/>
      <c r="L508" s="58">
        <v>112.7436533299328</v>
      </c>
      <c r="M508" s="2"/>
      <c r="N508" s="2"/>
    </row>
    <row r="509" spans="1:15" x14ac:dyDescent="0.25">
      <c r="A509" s="17"/>
      <c r="B509" s="109"/>
      <c r="C509" s="111"/>
      <c r="D509" s="112"/>
      <c r="E509" s="19"/>
      <c r="F509" s="58">
        <v>117.7</v>
      </c>
      <c r="G509" s="10">
        <v>4.4000000000000004</v>
      </c>
      <c r="H509" s="10">
        <v>136.6</v>
      </c>
      <c r="I509" s="11"/>
      <c r="J509" s="17"/>
      <c r="K509" s="109"/>
      <c r="L509" s="58">
        <v>117.67735880867411</v>
      </c>
      <c r="M509" s="2"/>
      <c r="N509" s="2"/>
    </row>
    <row r="510" spans="1:15" x14ac:dyDescent="0.25">
      <c r="A510" s="17">
        <v>44317</v>
      </c>
      <c r="B510" s="109">
        <v>160.99111939480321</v>
      </c>
      <c r="C510" s="111">
        <v>27.421034363068379</v>
      </c>
      <c r="D510" s="112">
        <v>185.90342679127727</v>
      </c>
      <c r="E510" s="19"/>
      <c r="F510" s="58">
        <v>128</v>
      </c>
      <c r="G510" s="10">
        <v>8.6999999999999993</v>
      </c>
      <c r="H510" s="10">
        <v>178.1</v>
      </c>
      <c r="I510" s="11"/>
      <c r="J510" s="17">
        <v>44317</v>
      </c>
      <c r="K510" s="109">
        <v>160.99111939480321</v>
      </c>
      <c r="L510" s="58">
        <v>127.97430862440311</v>
      </c>
      <c r="M510" s="2"/>
      <c r="N510" s="2"/>
    </row>
    <row r="511" spans="1:15" x14ac:dyDescent="0.25">
      <c r="B511" s="109"/>
      <c r="C511" s="111"/>
      <c r="D511" s="112"/>
      <c r="E511" s="19"/>
      <c r="F511" s="58">
        <v>125.7</v>
      </c>
      <c r="G511" s="10">
        <v>-1.8</v>
      </c>
      <c r="H511" s="10">
        <v>125.4</v>
      </c>
      <c r="I511" s="11"/>
      <c r="K511" s="109"/>
      <c r="L511" s="58">
        <v>125.68346779260915</v>
      </c>
      <c r="M511" s="2"/>
      <c r="N511" s="2"/>
    </row>
    <row r="512" spans="1:15" x14ac:dyDescent="0.25">
      <c r="A512" s="17"/>
      <c r="B512" s="109"/>
      <c r="C512" s="111"/>
      <c r="D512" s="112"/>
      <c r="E512" s="19"/>
      <c r="F512" s="58">
        <v>126.1</v>
      </c>
      <c r="G512" s="10">
        <v>0.3</v>
      </c>
      <c r="H512" s="10">
        <v>95.4</v>
      </c>
      <c r="I512" s="11"/>
      <c r="J512" s="17"/>
      <c r="K512" s="109"/>
      <c r="L512" s="58">
        <v>126.1031842026058</v>
      </c>
      <c r="M512" s="2"/>
      <c r="N512" s="2"/>
    </row>
    <row r="513" spans="1:15" x14ac:dyDescent="0.25">
      <c r="A513" s="17">
        <v>44409</v>
      </c>
      <c r="B513" s="109">
        <v>144.0192961298103</v>
      </c>
      <c r="C513" s="111">
        <v>-10.542086624897868</v>
      </c>
      <c r="D513" s="112">
        <v>61.693746922698153</v>
      </c>
      <c r="E513" s="19"/>
      <c r="F513" s="58">
        <v>121.2</v>
      </c>
      <c r="G513" s="10">
        <v>-3.9</v>
      </c>
      <c r="H513" s="10">
        <v>75.599999999999994</v>
      </c>
      <c r="I513" s="11"/>
      <c r="J513" s="17">
        <v>44409</v>
      </c>
      <c r="K513" s="109">
        <v>144.0192961298103</v>
      </c>
      <c r="L513" s="58">
        <v>121.22575056268217</v>
      </c>
      <c r="M513" s="2"/>
      <c r="N513" s="2"/>
    </row>
    <row r="514" spans="1:15" x14ac:dyDescent="0.25">
      <c r="A514" s="17"/>
      <c r="B514" s="109"/>
      <c r="C514" s="111"/>
      <c r="D514" s="112"/>
      <c r="E514" s="19"/>
      <c r="F514" s="58">
        <v>118.8</v>
      </c>
      <c r="G514" s="10">
        <v>-2</v>
      </c>
      <c r="H514" s="10">
        <v>66.599999999999994</v>
      </c>
      <c r="I514" s="11"/>
      <c r="J514" s="17"/>
      <c r="K514" s="109"/>
      <c r="L514" s="58">
        <v>118.81723783022625</v>
      </c>
      <c r="M514" s="2"/>
      <c r="N514" s="2"/>
    </row>
    <row r="515" spans="1:15" x14ac:dyDescent="0.25">
      <c r="A515" s="17"/>
      <c r="B515" s="109"/>
      <c r="C515" s="111"/>
      <c r="D515" s="112"/>
      <c r="E515" s="19"/>
      <c r="F515" s="58">
        <v>128.9</v>
      </c>
      <c r="G515" s="10">
        <v>8.5</v>
      </c>
      <c r="H515" s="10">
        <v>62.2</v>
      </c>
      <c r="I515" s="11"/>
      <c r="J515" s="17"/>
      <c r="K515" s="109"/>
      <c r="L515" s="58">
        <v>128.86739316177761</v>
      </c>
      <c r="M515" s="2"/>
      <c r="N515" s="2"/>
      <c r="O515" s="72"/>
    </row>
    <row r="516" spans="1:15" x14ac:dyDescent="0.25">
      <c r="A516" s="17">
        <v>44501</v>
      </c>
      <c r="B516" s="109">
        <v>178.18221686218615</v>
      </c>
      <c r="C516" s="111">
        <v>23.721071863581013</v>
      </c>
      <c r="D516" s="112">
        <v>56.209150326797349</v>
      </c>
      <c r="E516" s="19"/>
      <c r="F516" s="58">
        <v>139.19999999999999</v>
      </c>
      <c r="G516" s="10">
        <v>8</v>
      </c>
      <c r="H516" s="10">
        <v>61.4</v>
      </c>
      <c r="I516" s="11"/>
      <c r="J516" s="17">
        <v>44501</v>
      </c>
      <c r="K516" s="109">
        <v>178.18221686218615</v>
      </c>
      <c r="L516" s="58">
        <v>139.16946422244919</v>
      </c>
      <c r="M516" s="2"/>
      <c r="N516" s="2"/>
      <c r="O516" s="72"/>
    </row>
    <row r="517" spans="1:15" x14ac:dyDescent="0.25">
      <c r="B517" s="109"/>
      <c r="C517" s="111"/>
      <c r="D517" s="112"/>
      <c r="E517" s="19"/>
      <c r="F517" s="58">
        <v>136.69999999999999</v>
      </c>
      <c r="G517" s="10">
        <v>-1.8</v>
      </c>
      <c r="H517" s="10">
        <v>47.4</v>
      </c>
      <c r="I517" s="11"/>
      <c r="K517" s="109"/>
      <c r="L517" s="58">
        <v>136.70868182883399</v>
      </c>
      <c r="M517" s="2"/>
      <c r="N517" s="2"/>
      <c r="O517" s="72"/>
    </row>
    <row r="518" spans="1:15" x14ac:dyDescent="0.25">
      <c r="B518" s="109"/>
      <c r="C518" s="111"/>
      <c r="D518" s="112"/>
      <c r="E518" s="19"/>
      <c r="F518" s="58">
        <v>135.1</v>
      </c>
      <c r="G518" s="10">
        <v>-1.2</v>
      </c>
      <c r="H518" s="10">
        <v>42</v>
      </c>
      <c r="K518" s="109"/>
      <c r="L518" s="58">
        <v>135.11827063108922</v>
      </c>
      <c r="M518" s="2"/>
      <c r="N518" s="2"/>
      <c r="O518" s="72"/>
    </row>
    <row r="519" spans="1:15" x14ac:dyDescent="0.25">
      <c r="A519" s="52">
        <v>44593</v>
      </c>
      <c r="B519" s="109">
        <v>185.81295910536124</v>
      </c>
      <c r="C519" s="111">
        <v>4.2825498400196915</v>
      </c>
      <c r="D519" s="112">
        <v>47.066990628254068</v>
      </c>
      <c r="E519" s="19"/>
      <c r="F519" s="58">
        <v>153.4</v>
      </c>
      <c r="G519" s="10">
        <v>13.5</v>
      </c>
      <c r="H519" s="10">
        <v>47.5</v>
      </c>
      <c r="J519" s="52">
        <v>44593</v>
      </c>
      <c r="K519" s="109">
        <v>185.81295910536124</v>
      </c>
      <c r="L519" s="58">
        <v>153.29852424995138</v>
      </c>
      <c r="M519" s="2"/>
      <c r="N519" s="2"/>
      <c r="O519" s="72"/>
    </row>
    <row r="520" spans="1:15" x14ac:dyDescent="0.25">
      <c r="B520" s="109"/>
      <c r="C520" s="111"/>
      <c r="D520" s="112"/>
      <c r="E520" s="19"/>
      <c r="F520" s="58">
        <v>155.4</v>
      </c>
      <c r="G520" s="10">
        <v>1.4</v>
      </c>
      <c r="H520" s="10">
        <v>37.799999999999997</v>
      </c>
      <c r="I520" s="11"/>
      <c r="K520" s="109"/>
      <c r="L520" s="58">
        <v>155.36925086808955</v>
      </c>
      <c r="M520" s="2"/>
      <c r="N520" s="2"/>
      <c r="O520" s="72"/>
    </row>
    <row r="521" spans="1:15" x14ac:dyDescent="0.25">
      <c r="B521" s="109"/>
      <c r="C521" s="111"/>
      <c r="D521" s="112"/>
      <c r="E521" s="19"/>
      <c r="F521" s="58">
        <v>155.80000000000001</v>
      </c>
      <c r="G521" s="10">
        <v>0.3</v>
      </c>
      <c r="H521" s="10">
        <v>32.4</v>
      </c>
      <c r="I521" s="11"/>
      <c r="K521" s="109"/>
      <c r="L521" s="58">
        <v>155.85982094124813</v>
      </c>
      <c r="M521" s="2"/>
      <c r="N521" s="2"/>
      <c r="O521" s="72"/>
    </row>
    <row r="522" spans="1:15" x14ac:dyDescent="0.25">
      <c r="A522" s="52">
        <v>44682</v>
      </c>
      <c r="B522" s="109">
        <v>208.17892774915032</v>
      </c>
      <c r="C522" s="111">
        <v>12.036818503658257</v>
      </c>
      <c r="D522" s="112">
        <v>29.310814491964045</v>
      </c>
      <c r="E522" s="19"/>
      <c r="F522" s="58">
        <v>155.69999999999999</v>
      </c>
      <c r="G522" s="10">
        <v>-0.1</v>
      </c>
      <c r="H522" s="10">
        <v>21.7</v>
      </c>
      <c r="I522" s="11"/>
      <c r="J522" s="52">
        <v>44682</v>
      </c>
      <c r="K522" s="109">
        <v>208.17892774915032</v>
      </c>
      <c r="L522" s="58">
        <v>155.74105214576332</v>
      </c>
      <c r="M522" s="2"/>
      <c r="N522" s="2"/>
    </row>
    <row r="523" spans="1:15" x14ac:dyDescent="0.25">
      <c r="A523" s="52"/>
      <c r="B523" s="109"/>
      <c r="C523" s="111"/>
      <c r="D523" s="112"/>
      <c r="E523" s="19"/>
      <c r="F523" s="58">
        <v>158.9</v>
      </c>
      <c r="G523" s="10">
        <v>2</v>
      </c>
      <c r="H523" s="10">
        <v>26.4</v>
      </c>
      <c r="I523" s="11"/>
      <c r="J523" s="52"/>
      <c r="K523" s="109"/>
      <c r="L523" s="58">
        <v>158.94177673741081</v>
      </c>
      <c r="M523" s="2"/>
      <c r="N523" s="2"/>
    </row>
    <row r="524" spans="1:15" x14ac:dyDescent="0.25">
      <c r="B524" s="109"/>
      <c r="C524" s="111"/>
      <c r="D524" s="112"/>
      <c r="E524" s="19"/>
      <c r="F524" s="58">
        <v>157.19999999999999</v>
      </c>
      <c r="G524" s="10">
        <v>-1</v>
      </c>
      <c r="H524" s="10">
        <v>24.7</v>
      </c>
      <c r="K524" s="109"/>
      <c r="L524" s="58">
        <v>157.27353352492369</v>
      </c>
      <c r="M524" s="2"/>
      <c r="N524" s="2"/>
    </row>
    <row r="525" spans="1:15" x14ac:dyDescent="0.25">
      <c r="A525" s="52">
        <v>44774</v>
      </c>
      <c r="B525" s="109">
        <v>203.4864598180024</v>
      </c>
      <c r="C525" s="111">
        <v>-2.2540551927533259</v>
      </c>
      <c r="D525" s="112">
        <v>41.291108404384921</v>
      </c>
      <c r="E525" s="19"/>
      <c r="F525" s="58">
        <v>158.80000000000001</v>
      </c>
      <c r="G525" s="10">
        <v>1</v>
      </c>
      <c r="H525" s="10">
        <v>31</v>
      </c>
      <c r="J525" s="52">
        <v>44774</v>
      </c>
      <c r="K525" s="109">
        <v>203.4864598180024</v>
      </c>
      <c r="L525" s="58">
        <v>158.85613101401964</v>
      </c>
      <c r="M525" s="2"/>
      <c r="N525" s="2"/>
    </row>
    <row r="526" spans="1:15" x14ac:dyDescent="0.25">
      <c r="A526" s="52"/>
      <c r="B526" s="109"/>
      <c r="C526" s="111"/>
      <c r="D526" s="112"/>
      <c r="E526" s="19"/>
      <c r="F526" s="58">
        <v>156.5</v>
      </c>
      <c r="G526" s="10">
        <v>-1.5</v>
      </c>
      <c r="H526" s="10">
        <v>31.7</v>
      </c>
      <c r="I526" s="11"/>
      <c r="J526" s="52"/>
      <c r="K526" s="109"/>
      <c r="L526" s="58">
        <v>156.49753203321904</v>
      </c>
      <c r="M526" s="2"/>
      <c r="N526" s="2"/>
    </row>
    <row r="527" spans="1:15" x14ac:dyDescent="0.25">
      <c r="A527" s="52"/>
      <c r="B527" s="109"/>
      <c r="C527" s="111"/>
      <c r="D527" s="112"/>
      <c r="E527" s="19"/>
      <c r="F527" s="58">
        <v>156.19999999999999</v>
      </c>
      <c r="G527" s="10">
        <v>-0.2</v>
      </c>
      <c r="H527" s="10">
        <v>21.2</v>
      </c>
      <c r="I527" s="11"/>
      <c r="J527" s="52"/>
      <c r="K527" s="109"/>
      <c r="L527" s="58">
        <v>156.23623616420193</v>
      </c>
      <c r="M527" s="2"/>
      <c r="N527" s="2"/>
    </row>
    <row r="528" spans="1:15" x14ac:dyDescent="0.25">
      <c r="A528" s="52">
        <v>44866</v>
      </c>
      <c r="B528" s="109">
        <v>197.65376603442604</v>
      </c>
      <c r="C528" s="111">
        <v>-2.8663793103448265</v>
      </c>
      <c r="D528" s="112">
        <v>10.927885798670935</v>
      </c>
      <c r="E528" s="19"/>
      <c r="F528" s="58">
        <v>158.4</v>
      </c>
      <c r="G528" s="10">
        <v>1.4</v>
      </c>
      <c r="H528" s="10">
        <v>13.8</v>
      </c>
      <c r="I528" s="11"/>
      <c r="J528" s="52">
        <v>44866</v>
      </c>
      <c r="K528" s="109">
        <v>197.65376603442604</v>
      </c>
      <c r="L528" s="58">
        <v>158.41122331643678</v>
      </c>
      <c r="M528" s="2"/>
      <c r="N528" s="2"/>
    </row>
    <row r="529" spans="1:14" x14ac:dyDescent="0.25">
      <c r="B529" s="109"/>
      <c r="C529" s="111"/>
      <c r="D529" s="112"/>
      <c r="E529" s="19"/>
      <c r="F529" s="58">
        <v>154.30000000000001</v>
      </c>
      <c r="G529" s="10">
        <v>-2.6</v>
      </c>
      <c r="H529" s="10">
        <v>12.8</v>
      </c>
      <c r="I529" s="11"/>
      <c r="K529" s="109"/>
      <c r="L529" s="58">
        <v>154.24733229404822</v>
      </c>
      <c r="M529" s="2"/>
      <c r="N529" s="2"/>
    </row>
    <row r="530" spans="1:14" x14ac:dyDescent="0.25">
      <c r="B530" s="109"/>
      <c r="C530" s="111"/>
      <c r="D530" s="112"/>
      <c r="E530" s="19"/>
      <c r="F530" s="58">
        <v>153.5</v>
      </c>
      <c r="G530" s="10">
        <v>-0.5</v>
      </c>
      <c r="H530" s="10">
        <v>13.6</v>
      </c>
      <c r="I530" s="11"/>
      <c r="K530" s="109"/>
      <c r="L530" s="58">
        <v>153.49898675274719</v>
      </c>
      <c r="M530" s="2"/>
      <c r="N530" s="2"/>
    </row>
    <row r="531" spans="1:14" x14ac:dyDescent="0.25">
      <c r="A531" s="52">
        <v>44958</v>
      </c>
      <c r="B531" s="109">
        <v>193.26828198662426</v>
      </c>
      <c r="C531" s="111">
        <v>-2.2187708009762623</v>
      </c>
      <c r="D531" s="112">
        <v>4.0122728345527481</v>
      </c>
      <c r="E531" s="19"/>
      <c r="F531" s="58">
        <v>152</v>
      </c>
      <c r="G531" s="10">
        <v>-1</v>
      </c>
      <c r="H531" s="10">
        <v>-0.9</v>
      </c>
      <c r="I531" s="11"/>
      <c r="J531" s="52">
        <v>44958</v>
      </c>
      <c r="K531" s="109">
        <v>193.26828198662426</v>
      </c>
      <c r="L531" s="58">
        <v>151.89826608611608</v>
      </c>
      <c r="M531" s="2"/>
      <c r="N531" s="2"/>
    </row>
    <row r="532" spans="1:14" x14ac:dyDescent="0.25">
      <c r="B532" s="107"/>
      <c r="C532" s="21"/>
      <c r="D532" s="102"/>
      <c r="E532" s="19"/>
      <c r="F532" s="58">
        <v>147.30000000000001</v>
      </c>
      <c r="G532" s="10">
        <v>-3</v>
      </c>
      <c r="H532" s="10">
        <v>-5.2</v>
      </c>
      <c r="I532" s="11"/>
      <c r="K532" s="107"/>
      <c r="L532" s="58">
        <v>147.24481468981273</v>
      </c>
      <c r="M532" s="2"/>
      <c r="N532" s="2"/>
    </row>
    <row r="533" spans="1:14" x14ac:dyDescent="0.25">
      <c r="B533" s="107"/>
      <c r="C533" s="21"/>
      <c r="D533" s="102"/>
      <c r="E533" s="19"/>
      <c r="F533" s="58">
        <v>146.4</v>
      </c>
      <c r="G533" s="10">
        <v>-0.7</v>
      </c>
      <c r="H533" s="10">
        <v>-6.1</v>
      </c>
      <c r="I533" s="11"/>
      <c r="K533" s="107"/>
      <c r="L533" s="58">
        <v>146.41966924024206</v>
      </c>
      <c r="M533" s="2"/>
      <c r="N533" s="2"/>
    </row>
    <row r="534" spans="1:14" x14ac:dyDescent="0.25">
      <c r="A534" s="52">
        <v>45047</v>
      </c>
      <c r="B534" s="109">
        <v>186.60234623396556</v>
      </c>
      <c r="C534" s="111">
        <v>-3.4490583163149529</v>
      </c>
      <c r="D534" s="112">
        <v>-10.364440699389096</v>
      </c>
      <c r="F534" s="58">
        <v>146.69999999999999</v>
      </c>
      <c r="G534" s="10">
        <v>0.2</v>
      </c>
      <c r="H534" s="10">
        <v>-5.8</v>
      </c>
      <c r="I534" s="11"/>
      <c r="J534" s="52">
        <v>45047</v>
      </c>
      <c r="K534" s="109">
        <v>186.60234623396556</v>
      </c>
      <c r="L534" s="58">
        <v>146.71652674874986</v>
      </c>
      <c r="M534" s="2"/>
      <c r="N534" s="2"/>
    </row>
    <row r="535" spans="1:14" x14ac:dyDescent="0.25">
      <c r="B535" s="109"/>
      <c r="C535" s="21"/>
      <c r="D535" s="102"/>
      <c r="F535" s="58">
        <v>143.1</v>
      </c>
      <c r="G535" s="10">
        <v>-2.5</v>
      </c>
      <c r="H535" s="10">
        <v>-10</v>
      </c>
      <c r="I535" s="11"/>
      <c r="K535" s="109"/>
      <c r="L535" s="58">
        <v>143.11647287703806</v>
      </c>
      <c r="M535" s="2"/>
    </row>
    <row r="536" spans="1:14" x14ac:dyDescent="0.25">
      <c r="B536" s="109"/>
      <c r="C536" s="21"/>
      <c r="D536" s="102"/>
      <c r="F536" s="58">
        <v>143.9</v>
      </c>
      <c r="G536" s="10">
        <v>0.6</v>
      </c>
      <c r="H536" s="10">
        <v>-8.5</v>
      </c>
      <c r="I536" s="11"/>
      <c r="K536" s="109"/>
      <c r="L536" s="58">
        <v>143.94258227339486</v>
      </c>
      <c r="M536" s="2"/>
    </row>
    <row r="537" spans="1:14" x14ac:dyDescent="0.25">
      <c r="A537" s="52">
        <v>45139</v>
      </c>
      <c r="B537" s="111">
        <v>173.44589409056024</v>
      </c>
      <c r="C537" s="9">
        <v>-7.0505287896592188</v>
      </c>
      <c r="D537" s="112">
        <v>-14.762931034482754</v>
      </c>
      <c r="F537" s="58">
        <v>146.30000000000001</v>
      </c>
      <c r="G537" s="10">
        <v>1.7</v>
      </c>
      <c r="H537" s="10">
        <v>-7.9</v>
      </c>
      <c r="J537" s="52">
        <v>45139</v>
      </c>
      <c r="K537" s="111">
        <v>173.44589409056024</v>
      </c>
      <c r="L537" s="58">
        <v>146.35520768316229</v>
      </c>
      <c r="M537" s="2"/>
    </row>
    <row r="538" spans="1:14" x14ac:dyDescent="0.25">
      <c r="B538" s="108"/>
      <c r="F538" s="58">
        <v>142.80000000000001</v>
      </c>
      <c r="G538" s="10">
        <v>-2.4</v>
      </c>
      <c r="H538" s="10">
        <v>-8.8000000000000007</v>
      </c>
      <c r="K538" s="108"/>
      <c r="L538" s="58">
        <v>142.80316330105006</v>
      </c>
      <c r="M538" s="2"/>
    </row>
    <row r="539" spans="1:14" x14ac:dyDescent="0.25">
      <c r="A539" s="8"/>
      <c r="F539" s="10">
        <v>137.80000000000001</v>
      </c>
      <c r="G539" s="10">
        <v>-3.5</v>
      </c>
      <c r="H539" s="10">
        <v>-11.8</v>
      </c>
      <c r="J539" s="8"/>
      <c r="K539" s="16"/>
      <c r="L539" s="10">
        <v>137.80686236395363</v>
      </c>
      <c r="M539" s="2"/>
    </row>
    <row r="540" spans="1:14" x14ac:dyDescent="0.25">
      <c r="A540" s="52">
        <v>45231</v>
      </c>
      <c r="B540" s="9">
        <v>168.35873259511015</v>
      </c>
      <c r="C540" s="9">
        <v>-2.9329962073325078</v>
      </c>
      <c r="D540" s="10">
        <v>-14.821388950521422</v>
      </c>
      <c r="F540" s="10">
        <v>130.4</v>
      </c>
      <c r="G540" s="10">
        <v>-5.3</v>
      </c>
      <c r="H540" s="10">
        <v>-17.7</v>
      </c>
      <c r="J540" s="52">
        <v>45231</v>
      </c>
      <c r="K540" s="9">
        <v>168.35873259511015</v>
      </c>
      <c r="L540" s="10">
        <v>130.41253980016884</v>
      </c>
      <c r="M540" s="2"/>
    </row>
    <row r="541" spans="1:14" x14ac:dyDescent="0.25">
      <c r="F541" s="10">
        <v>131.30000000000001</v>
      </c>
      <c r="G541" s="10">
        <v>0.7</v>
      </c>
      <c r="H541" s="10">
        <v>-14.9</v>
      </c>
      <c r="K541" s="16"/>
      <c r="L541" s="10">
        <v>131.23575699572513</v>
      </c>
      <c r="M541" s="2"/>
    </row>
    <row r="542" spans="1:14" x14ac:dyDescent="0.25">
      <c r="F542" s="10">
        <v>135.1</v>
      </c>
      <c r="G542" s="10">
        <v>2.9</v>
      </c>
      <c r="H542" s="10">
        <v>-12</v>
      </c>
      <c r="K542" s="16"/>
      <c r="L542" s="10">
        <v>135.00471999175369</v>
      </c>
      <c r="M542" s="2"/>
    </row>
    <row r="543" spans="1:14" x14ac:dyDescent="0.25">
      <c r="A543" s="52">
        <v>45323</v>
      </c>
      <c r="B543" s="9">
        <v>158.92994189233636</v>
      </c>
      <c r="C543" s="9">
        <v>-5.6004167752018628</v>
      </c>
      <c r="D543" s="10">
        <v>-17.767188563648737</v>
      </c>
      <c r="F543" s="10">
        <v>126.6</v>
      </c>
      <c r="G543" s="10">
        <v>-6.3</v>
      </c>
      <c r="H543" s="10">
        <v>-16.7</v>
      </c>
      <c r="J543" s="52">
        <v>45323</v>
      </c>
      <c r="K543" s="9">
        <v>158.92994189233636</v>
      </c>
      <c r="L543" s="10">
        <v>126.4497724338854</v>
      </c>
      <c r="M543" s="2"/>
    </row>
    <row r="544" spans="1:14" x14ac:dyDescent="0.25">
      <c r="A544" s="8"/>
      <c r="F544" s="10">
        <v>125.5</v>
      </c>
      <c r="G544" s="10">
        <v>-0.8</v>
      </c>
      <c r="H544" s="10">
        <v>-14.8</v>
      </c>
      <c r="J544" s="8"/>
      <c r="K544" s="16"/>
      <c r="L544" s="10">
        <v>125.33224255080462</v>
      </c>
      <c r="M544" s="2"/>
    </row>
    <row r="545" spans="1:12" x14ac:dyDescent="0.25">
      <c r="F545" s="10">
        <v>122.4</v>
      </c>
      <c r="G545" s="10">
        <v>-2.4</v>
      </c>
      <c r="H545" s="10">
        <v>-16.399999999999999</v>
      </c>
      <c r="K545" s="16"/>
      <c r="L545" s="10">
        <v>122.49795908972845</v>
      </c>
    </row>
    <row r="546" spans="1:12" x14ac:dyDescent="0.25">
      <c r="A546" s="52">
        <v>45413</v>
      </c>
      <c r="B546" s="9">
        <v>153.44808683258412</v>
      </c>
      <c r="C546" s="9">
        <v>-3.449227373068442</v>
      </c>
      <c r="D546" s="10">
        <v>-17.767332549941255</v>
      </c>
      <c r="F546" s="10">
        <v>120.3</v>
      </c>
      <c r="G546" s="10">
        <v>-1.8</v>
      </c>
      <c r="H546" s="10">
        <v>-18</v>
      </c>
      <c r="J546" s="52">
        <v>45413</v>
      </c>
      <c r="K546" s="9">
        <v>153.44808683258412</v>
      </c>
      <c r="L546" s="10">
        <v>120.36238091709444</v>
      </c>
    </row>
    <row r="547" spans="1:12" x14ac:dyDescent="0.25">
      <c r="F547" s="10">
        <v>117.5</v>
      </c>
      <c r="G547" s="10">
        <v>-2.4</v>
      </c>
      <c r="H547" s="10">
        <v>-17.899999999999999</v>
      </c>
      <c r="K547" s="16"/>
      <c r="L547" s="10">
        <v>117.5414281637579</v>
      </c>
    </row>
    <row r="548" spans="1:12" x14ac:dyDescent="0.25">
      <c r="F548" s="10">
        <v>114.9</v>
      </c>
      <c r="G548" s="10">
        <v>-2.2000000000000002</v>
      </c>
      <c r="H548" s="10">
        <v>-20.100000000000001</v>
      </c>
      <c r="K548" s="16"/>
      <c r="L548" s="10">
        <v>114.98467897115651</v>
      </c>
    </row>
    <row r="549" spans="1:12" x14ac:dyDescent="0.25">
      <c r="A549" s="52">
        <v>45505</v>
      </c>
      <c r="B549" s="9">
        <v>143.62460256550818</v>
      </c>
      <c r="C549" s="9">
        <v>-6.4018290940268407</v>
      </c>
      <c r="D549" s="10">
        <v>-17.193426042983557</v>
      </c>
      <c r="F549" s="10">
        <v>113.7</v>
      </c>
      <c r="G549" s="10">
        <v>-1</v>
      </c>
      <c r="H549" s="10">
        <v>-22.3</v>
      </c>
      <c r="J549" s="52">
        <v>45505</v>
      </c>
      <c r="K549" s="9">
        <v>143.62460256550818</v>
      </c>
      <c r="L549" s="10">
        <v>113.81078255211507</v>
      </c>
    </row>
    <row r="550" spans="1:12" x14ac:dyDescent="0.25">
      <c r="B550" s="9"/>
      <c r="C550" s="9"/>
      <c r="D550" s="10"/>
      <c r="F550" s="10">
        <v>115.9</v>
      </c>
      <c r="G550" s="10">
        <v>1.9</v>
      </c>
      <c r="H550" s="10">
        <v>-18.8</v>
      </c>
      <c r="K550" s="9"/>
      <c r="L550" s="10">
        <v>115.94437784325935</v>
      </c>
    </row>
    <row r="551" spans="1:12" x14ac:dyDescent="0.25">
      <c r="B551" s="9"/>
      <c r="C551" s="9"/>
      <c r="D551" s="10"/>
      <c r="F551" s="10">
        <v>116.6</v>
      </c>
      <c r="G551" s="10">
        <v>0.6</v>
      </c>
      <c r="H551" s="10">
        <v>-15.4</v>
      </c>
      <c r="K551" s="9"/>
      <c r="L551" s="10">
        <v>116.63056128926938</v>
      </c>
    </row>
    <row r="552" spans="1:12" x14ac:dyDescent="0.25">
      <c r="A552" s="52">
        <v>45597</v>
      </c>
      <c r="B552" s="9">
        <v>151.07992544677117</v>
      </c>
      <c r="C552" s="9">
        <v>5.1908396946564652</v>
      </c>
      <c r="D552" s="10">
        <v>-10.263089346183897</v>
      </c>
      <c r="F552" s="10">
        <v>114.6</v>
      </c>
      <c r="G552" s="10">
        <v>-1.8</v>
      </c>
      <c r="H552" s="10">
        <v>-12.2</v>
      </c>
      <c r="J552" s="52">
        <v>45597</v>
      </c>
      <c r="K552" s="9">
        <v>151.07992544677117</v>
      </c>
      <c r="L552" s="10">
        <v>114.54866610514125</v>
      </c>
    </row>
    <row r="553" spans="1:12" x14ac:dyDescent="0.25">
      <c r="B553" s="9"/>
      <c r="C553" s="9"/>
      <c r="D553" s="10"/>
      <c r="F553" s="10">
        <v>115</v>
      </c>
      <c r="G553" s="10">
        <v>0.4</v>
      </c>
      <c r="H553" s="10">
        <v>-12.4</v>
      </c>
      <c r="K553" s="9"/>
      <c r="L553" s="10">
        <v>114.98290804598031</v>
      </c>
    </row>
    <row r="554" spans="1:12" x14ac:dyDescent="0.25">
      <c r="B554" s="9"/>
      <c r="C554" s="9"/>
      <c r="D554" s="10"/>
      <c r="F554" s="10">
        <v>116.6</v>
      </c>
      <c r="G554" s="10">
        <v>1.4</v>
      </c>
      <c r="H554" s="10">
        <v>-13.7</v>
      </c>
      <c r="K554" s="9"/>
      <c r="L554" s="10">
        <v>116.52350867691949</v>
      </c>
    </row>
    <row r="555" spans="1:12" x14ac:dyDescent="0.25">
      <c r="A555" s="52">
        <v>45689</v>
      </c>
      <c r="B555" s="9">
        <v>144.2385703322004</v>
      </c>
      <c r="C555" s="9">
        <v>-4.5283018867924563</v>
      </c>
      <c r="D555" s="10">
        <v>-9.243929359823408</v>
      </c>
      <c r="F555" s="10">
        <v>115.2</v>
      </c>
      <c r="G555" s="10">
        <v>-1.2</v>
      </c>
      <c r="H555" s="10">
        <v>-9</v>
      </c>
      <c r="J555" s="52">
        <v>45689</v>
      </c>
      <c r="K555" s="9">
        <v>144.2385703322004</v>
      </c>
      <c r="L555" s="10">
        <v>115.04749226379604</v>
      </c>
    </row>
    <row r="556" spans="1:12" x14ac:dyDescent="0.25">
      <c r="A556" s="52">
        <v>45717</v>
      </c>
      <c r="B556" s="9"/>
      <c r="C556" s="9"/>
      <c r="D556" s="10"/>
      <c r="F556" s="10">
        <v>115.7</v>
      </c>
      <c r="G556" s="10">
        <v>0.4</v>
      </c>
      <c r="H556" s="10">
        <v>-7.8</v>
      </c>
      <c r="L556" s="10">
        <v>115.48095953007065</v>
      </c>
    </row>
    <row r="557" spans="1:12" x14ac:dyDescent="0.25">
      <c r="A557" s="52">
        <v>45748</v>
      </c>
      <c r="B557" s="9"/>
      <c r="C557" s="9"/>
      <c r="D557" s="10"/>
      <c r="F557" s="2">
        <v>116.2</v>
      </c>
      <c r="G557" s="2">
        <v>0.5</v>
      </c>
      <c r="H557" s="2">
        <v>-5.0999999999999996</v>
      </c>
    </row>
    <row r="558" spans="1:12" x14ac:dyDescent="0.25">
      <c r="A558" s="52">
        <v>45778</v>
      </c>
      <c r="B558" s="9"/>
      <c r="C558" s="9"/>
      <c r="D558" s="10"/>
    </row>
    <row r="559" spans="1:12" x14ac:dyDescent="0.25">
      <c r="A559" s="8"/>
      <c r="B559" s="9"/>
      <c r="C559" s="9"/>
      <c r="D559" s="10"/>
    </row>
    <row r="560" spans="1:12" x14ac:dyDescent="0.25">
      <c r="B560" s="9"/>
      <c r="C560" s="9"/>
      <c r="D560" s="10"/>
    </row>
    <row r="561" spans="1:4" x14ac:dyDescent="0.25">
      <c r="A561" s="52">
        <v>45870</v>
      </c>
      <c r="B561" s="9"/>
      <c r="C561" s="9"/>
      <c r="D561" s="10"/>
    </row>
  </sheetData>
  <mergeCells count="3">
    <mergeCell ref="F4:H4"/>
    <mergeCell ref="B4:D4"/>
    <mergeCell ref="K4:L4"/>
  </mergeCells>
  <pageMargins left="0.7" right="0.7" top="0.75" bottom="0.75" header="0.3" footer="0.3"/>
  <pageSetup paperSize="9" orientation="portrait" horizontalDpi="300" r:id="rId1"/>
  <headerFooter>
    <oddHeader>&amp;C&amp;"Calibri"&amp;12&amp;KFF0000OFFICIAL&amp;1#</oddHeader>
    <oddFooter>&amp;C&amp;1#&amp;"Calibri"&amp;12&amp;KFF0000OFFICIAL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f60cc9-a228-4fcd-8606-0b26cf094afb" xsi:nil="true"/>
    <lcf76f155ced4ddcb4097134ff3c332f xmlns="78674513-5ce2-4d35-b7ce-d5021283084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2AD7C9A57124DAB1D5783A209521D" ma:contentTypeVersion="12" ma:contentTypeDescription="Create a new document." ma:contentTypeScope="" ma:versionID="d38042105af14d1b804c50c810e2a75c">
  <xsd:schema xmlns:xsd="http://www.w3.org/2001/XMLSchema" xmlns:xs="http://www.w3.org/2001/XMLSchema" xmlns:p="http://schemas.microsoft.com/office/2006/metadata/properties" xmlns:ns2="78674513-5ce2-4d35-b7ce-d5021283084a" xmlns:ns3="42f60cc9-a228-4fcd-8606-0b26cf094afb" targetNamespace="http://schemas.microsoft.com/office/2006/metadata/properties" ma:root="true" ma:fieldsID="afc871a67ea41eed548d61f83fe960f5" ns2:_="" ns3:_="">
    <xsd:import namespace="78674513-5ce2-4d35-b7ce-d5021283084a"/>
    <xsd:import namespace="42f60cc9-a228-4fcd-8606-0b26cf094a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74513-5ce2-4d35-b7ce-d502128308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9a74cbd-bcda-4e2a-9850-f2d88d4ffd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60cc9-a228-4fcd-8606-0b26cf094af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7e0e478-a7f8-4f50-9cea-df05d31c519c}" ma:internalName="TaxCatchAll" ma:showField="CatchAllData" ma:web="42f60cc9-a228-4fcd-8606-0b26cf094a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9134E3-3110-4BDD-AC58-2AB33C955361}">
  <ds:schemaRefs>
    <ds:schemaRef ds:uri="42f60cc9-a228-4fcd-8606-0b26cf094afb"/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78674513-5ce2-4d35-b7ce-d5021283084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D0130E8-B850-4FB3-8281-FE8A082D83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943635-4958-4BB3-B89F-7CD0DCA807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74513-5ce2-4d35-b7ce-d5021283084a"/>
    <ds:schemaRef ds:uri="42f60cc9-a228-4fcd-8606-0b26cf094a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Ch.1 Labour market</vt:lpstr>
      <vt:lpstr>1.1 Employment</vt:lpstr>
      <vt:lpstr>1.2 Unemployment</vt:lpstr>
      <vt:lpstr>1.3 Labour force</vt:lpstr>
      <vt:lpstr>1.4 Long-term unemployment</vt:lpstr>
      <vt:lpstr>1.5 Youth unemployment</vt:lpstr>
      <vt:lpstr>1.6 Underemployment</vt:lpstr>
      <vt:lpstr>1.7 Job vacancies index (1)</vt:lpstr>
      <vt:lpstr>1.7 Job advertisements (2)</vt:lpstr>
      <vt:lpstr>1.8 Jobseekers</vt:lpstr>
      <vt:lpstr>1.9 Industrial disputes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McGann, Christopher (DPS)</dc:creator>
  <cp:lastModifiedBy>Puckering, Amelia (DPS)</cp:lastModifiedBy>
  <cp:lastPrinted>2025-04-22T01:10:53Z</cp:lastPrinted>
  <dcterms:created xsi:type="dcterms:W3CDTF">2022-05-02T05:06:16Z</dcterms:created>
  <dcterms:modified xsi:type="dcterms:W3CDTF">2025-05-30T05:24:06Z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ddafa8-020c-475f-9b90-e933059521af_Enabled">
    <vt:lpwstr>true</vt:lpwstr>
  </property>
  <property fmtid="{D5CDD505-2E9C-101B-9397-08002B2CF9AE}" pid="3" name="MSIP_Label_c5ddafa8-020c-475f-9b90-e933059521af_SetDate">
    <vt:lpwstr>2023-04-30T23:57:58Z</vt:lpwstr>
  </property>
  <property fmtid="{D5CDD505-2E9C-101B-9397-08002B2CF9AE}" pid="4" name="MSIP_Label_c5ddafa8-020c-475f-9b90-e933059521af_Method">
    <vt:lpwstr>Privileged</vt:lpwstr>
  </property>
  <property fmtid="{D5CDD505-2E9C-101B-9397-08002B2CF9AE}" pid="5" name="MSIP_Label_c5ddafa8-020c-475f-9b90-e933059521af_Name">
    <vt:lpwstr>Official</vt:lpwstr>
  </property>
  <property fmtid="{D5CDD505-2E9C-101B-9397-08002B2CF9AE}" pid="6" name="MSIP_Label_c5ddafa8-020c-475f-9b90-e933059521af_SiteId">
    <vt:lpwstr>f6214c15-3a99-47d1-b862-c9648e927316</vt:lpwstr>
  </property>
  <property fmtid="{D5CDD505-2E9C-101B-9397-08002B2CF9AE}" pid="7" name="MSIP_Label_c5ddafa8-020c-475f-9b90-e933059521af_ActionId">
    <vt:lpwstr>9ff7f32d-8f47-481e-96f5-d5359b26210c</vt:lpwstr>
  </property>
  <property fmtid="{D5CDD505-2E9C-101B-9397-08002B2CF9AE}" pid="8" name="MSIP_Label_c5ddafa8-020c-475f-9b90-e933059521af_ContentBits">
    <vt:lpwstr>3</vt:lpwstr>
  </property>
  <property fmtid="{D5CDD505-2E9C-101B-9397-08002B2CF9AE}" pid="9" name="ContentTypeId">
    <vt:lpwstr>0x01010003B2AD7C9A57124DAB1D5783A209521D</vt:lpwstr>
  </property>
  <property fmtid="{D5CDD505-2E9C-101B-9397-08002B2CF9AE}" pid="10" name="Order">
    <vt:r8>100</vt:r8>
  </property>
  <property fmtid="{D5CDD505-2E9C-101B-9397-08002B2CF9AE}" pid="11" name="MediaServiceImageTags">
    <vt:lpwstr/>
  </property>
  <property fmtid="{D5CDD505-2E9C-101B-9397-08002B2CF9AE}" pid="12" name="_ExtendedDescription">
    <vt:lpwstr/>
  </property>
</Properties>
</file>