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90" windowWidth="10605" windowHeight="9870"/>
  </bookViews>
  <sheets>
    <sheet name="Agency reporting template" sheetId="1" r:id="rId1"/>
  </sheets>
  <definedNames>
    <definedName name="_ftn1" localSheetId="0">'Agency reporting template'!#REF!</definedName>
    <definedName name="_ftn2" localSheetId="0">'Agency reporting template'!#REF!</definedName>
    <definedName name="_ftn3" localSheetId="0">'Agency reporting template'!#REF!</definedName>
    <definedName name="_ftnref1" localSheetId="0">'Agency reporting template'!#REF!</definedName>
    <definedName name="_ftnref2" localSheetId="0">'Agency reporting template'!#REF!</definedName>
    <definedName name="_ftnref3" localSheetId="0">'Agency reporting template'!#REF!</definedName>
    <definedName name="_Hlk291055818" localSheetId="0">'Agency reporting template'!$A$186</definedName>
    <definedName name="OLE_LINK7" localSheetId="0">'Agency reporting template'!$A$1</definedName>
    <definedName name="_xlnm.Print_Area" localSheetId="0">'Agency reporting template'!$A$1:$B$191</definedName>
  </definedNames>
  <calcPr calcId="145621"/>
</workbook>
</file>

<file path=xl/calcChain.xml><?xml version="1.0" encoding="utf-8"?>
<calcChain xmlns="http://schemas.openxmlformats.org/spreadsheetml/2006/main">
  <c r="B41" i="1" l="1"/>
  <c r="B40" i="1"/>
  <c r="B30" i="1"/>
  <c r="B29" i="1"/>
  <c r="B35" i="1"/>
  <c r="B186" i="1"/>
  <c r="B17" i="1" s="1"/>
  <c r="B39" i="1"/>
  <c r="B28" i="1"/>
  <c r="B24" i="1"/>
  <c r="B31" i="1" l="1"/>
  <c r="A32" i="1" s="1"/>
  <c r="B42" i="1"/>
  <c r="B15" i="1" s="1"/>
  <c r="B18" i="1" s="1"/>
  <c r="B11" i="1" s="1"/>
  <c r="B8" i="1" s="1"/>
</calcChain>
</file>

<file path=xl/comments1.xml><?xml version="1.0" encoding="utf-8"?>
<comments xmlns="http://schemas.openxmlformats.org/spreadsheetml/2006/main">
  <authors>
    <author>kodesm</author>
  </authors>
  <commentList>
    <comment ref="C33" authorId="0">
      <text>
        <r>
          <rPr>
            <sz val="9"/>
            <color indexed="81"/>
            <rFont val="Tahoma"/>
            <family val="2"/>
          </rPr>
          <t>For the 2013-14, AGD is requesting information on the value of briefs broken down by both gender and method of briefing.  In the past, this has only been broken down by gender.  AGD acknowledges that some agencies will not have this data available for breakdown for 2013-14 but requests this breakdown from those that have it.  
If you do not have the data readily available for the past financial year please enter the breakdown of value by gender under the ‘total value of direct briefs to male counsel’ and ‘total value of direct  briefs to female counsel’.  The template is locked and hence is unable to be amended to reflect your particular agency/department's circumstances in data collection.     
Please indicate that this data refers to both direct and indirect briefs in the commentary section of the template below.</t>
        </r>
      </text>
    </comment>
  </commentList>
</comments>
</file>

<file path=xl/sharedStrings.xml><?xml version="1.0" encoding="utf-8"?>
<sst xmlns="http://schemas.openxmlformats.org/spreadsheetml/2006/main" count="173" uniqueCount="161">
  <si>
    <t>Legal Services Expenditure Report</t>
  </si>
  <si>
    <t>Totals</t>
  </si>
  <si>
    <t xml:space="preserve">Summary of External Legal Services Expenditure </t>
  </si>
  <si>
    <t>Counsel</t>
  </si>
  <si>
    <t>Professional Fees</t>
  </si>
  <si>
    <t xml:space="preserve">Aitken Partners </t>
  </si>
  <si>
    <t xml:space="preserve">Allen &amp; Overy </t>
  </si>
  <si>
    <t xml:space="preserve">Allens </t>
  </si>
  <si>
    <t>Allygroup</t>
  </si>
  <si>
    <t>Ashurst</t>
  </si>
  <si>
    <t>Australian Business Lawyers and Advisors Pty Ltd</t>
  </si>
  <si>
    <t>Australian Government Solicitor</t>
  </si>
  <si>
    <t>Baker &amp; McKenzie</t>
  </si>
  <si>
    <t>Banki Haddock Fiora</t>
  </si>
  <si>
    <t>Bartier Perry</t>
  </si>
  <si>
    <t>Bradley Allen Love Lawyers</t>
  </si>
  <si>
    <t>Brown Wright Stein Lawyers</t>
  </si>
  <si>
    <t>Bruce Thomas Lawyers</t>
  </si>
  <si>
    <t>Chamberlains Law Firm</t>
  </si>
  <si>
    <t>Clayton Utz</t>
  </si>
  <si>
    <t>Clifford Chance</t>
  </si>
  <si>
    <t>Cooper Grace Ward</t>
  </si>
  <si>
    <t xml:space="preserve">Cornwall Stodart </t>
  </si>
  <si>
    <t>Corrs Chambers Westgarth</t>
  </si>
  <si>
    <t>Craddock Murray Neumann Lawyers</t>
  </si>
  <si>
    <t>Cridlands MB</t>
  </si>
  <si>
    <t>Curwoods Lawyers</t>
  </si>
  <si>
    <t xml:space="preserve">Davis Faulkner &amp; Co </t>
  </si>
  <si>
    <t>DibbsBarker</t>
  </si>
  <si>
    <t>DibbsBarker Canberra</t>
  </si>
  <si>
    <t>DLA Piper</t>
  </si>
  <si>
    <t>Eakin McCaffery Cox</t>
  </si>
  <si>
    <t>FAL Lawyers</t>
  </si>
  <si>
    <t>FCB Group</t>
  </si>
  <si>
    <t>Finlaysons</t>
  </si>
  <si>
    <t>FOI Solutions</t>
  </si>
  <si>
    <t>Fox Tucker Lawyers</t>
  </si>
  <si>
    <t>Gadens Laywers Brisbane</t>
  </si>
  <si>
    <t>Gadens Lawyers Melbourne</t>
  </si>
  <si>
    <t>Gadens Lawyers Sydney</t>
  </si>
  <si>
    <t>Gilbert + Tobin</t>
  </si>
  <si>
    <t>Grace Lawyers</t>
  </si>
  <si>
    <t>Greenwich Legal</t>
  </si>
  <si>
    <t>Griffin Legal</t>
  </si>
  <si>
    <t>Griffith Hack</t>
  </si>
  <si>
    <t>Hall &amp; Wilcox</t>
  </si>
  <si>
    <t>Hamilton Main</t>
  </si>
  <si>
    <t>Harmers Workplace Lawyers</t>
  </si>
  <si>
    <t>Harris Carlson Lawyers</t>
  </si>
  <si>
    <t>Henry Davis York</t>
  </si>
  <si>
    <t>Herbert Smith Freehills</t>
  </si>
  <si>
    <t>Hicksons</t>
  </si>
  <si>
    <t>Holding Redlich</t>
  </si>
  <si>
    <t>Holman Fenwick Wilan</t>
  </si>
  <si>
    <t>Holman Webb</t>
  </si>
  <si>
    <t>HopgoodGanim</t>
  </si>
  <si>
    <t>HR Legal</t>
  </si>
  <si>
    <t>Hunt &amp; Hunt</t>
  </si>
  <si>
    <t xml:space="preserve">Hutchinson Legal </t>
  </si>
  <si>
    <t>HWL Ebsworth Lawyers</t>
  </si>
  <si>
    <t>Hynes Legal</t>
  </si>
  <si>
    <t>Jackson McDonald</t>
  </si>
  <si>
    <t>Johnson Winter &amp; Slattery</t>
  </si>
  <si>
    <t>Jones Day</t>
  </si>
  <si>
    <t>Justitia Lawyers and Consultants</t>
  </si>
  <si>
    <t>Kelly Hazell Quill Lawyers</t>
  </si>
  <si>
    <t>Kemp Strang</t>
  </si>
  <si>
    <t>Kennedys</t>
  </si>
  <si>
    <t>King &amp; Wood Mallesons</t>
  </si>
  <si>
    <t>K&amp;L Gates</t>
  </si>
  <si>
    <t xml:space="preserve">Lander &amp; Rogers </t>
  </si>
  <si>
    <t>Littles Lawyers</t>
  </si>
  <si>
    <t>LawLab</t>
  </si>
  <si>
    <t>Lawson Smith Lawyers</t>
  </si>
  <si>
    <t>Lobban McNally Lawyers</t>
  </si>
  <si>
    <t>Maddocks</t>
  </si>
  <si>
    <t>Makinson &amp; D’Apice</t>
  </si>
  <si>
    <t>Matthews Folbigg</t>
  </si>
  <si>
    <t>Maurice Blackburn</t>
  </si>
  <si>
    <t>McCullough Robertson</t>
  </si>
  <si>
    <t>McInnes Wilson Lawyers</t>
  </si>
  <si>
    <t>Megan Dyson</t>
  </si>
  <si>
    <t xml:space="preserve">Meridian Lawyers </t>
  </si>
  <si>
    <t>Meyer Vandenberg Lawyers</t>
  </si>
  <si>
    <t>Mills Oakley Lawyers</t>
  </si>
  <si>
    <t>Minter Ellison Lawyers</t>
  </si>
  <si>
    <t>Moray &amp; Agnew Lawyers</t>
  </si>
  <si>
    <t>MSP Legal</t>
  </si>
  <si>
    <t>Norton Rose Australia</t>
  </si>
  <si>
    <t xml:space="preserve">O’Loughlins Lawyers </t>
  </si>
  <si>
    <t>Piper Alderman</t>
  </si>
  <si>
    <t>Proximity Legal</t>
  </si>
  <si>
    <t xml:space="preserve">Rodgers Barnes and Green </t>
  </si>
  <si>
    <t>Roberts Nehmer McKee Lawyers</t>
  </si>
  <si>
    <t>Rostron Carlyle Solicitors</t>
  </si>
  <si>
    <t xml:space="preserve">Russell Kennedy </t>
  </si>
  <si>
    <t xml:space="preserve">Sage Legal Services </t>
  </si>
  <si>
    <t>Salvos Legal</t>
  </si>
  <si>
    <t xml:space="preserve">Simpsons Solicitors </t>
  </si>
  <si>
    <t>Sparke Helmore</t>
  </si>
  <si>
    <t>SRB Legal</t>
  </si>
  <si>
    <t>Switch Legal</t>
  </si>
  <si>
    <t>Terri Janke</t>
  </si>
  <si>
    <t>TressCox Lawyers</t>
  </si>
  <si>
    <t xml:space="preserve">Webb Henderson </t>
  </si>
  <si>
    <t>Other government legal service providers</t>
  </si>
  <si>
    <t>Attorney-General's Department</t>
  </si>
  <si>
    <t>Department of Foreign Affairs and Trade</t>
  </si>
  <si>
    <t>Office of Parliamentary Counsel</t>
  </si>
  <si>
    <t>All figures should be exclusive of GST</t>
  </si>
  <si>
    <t>Fisher Jeffries</t>
  </si>
  <si>
    <t>Commentary</t>
  </si>
  <si>
    <t>Please outline any analysis you wish to provide relating to the expenditure figures provided above (optional to complete)</t>
  </si>
  <si>
    <t>Overseas firms (single total figure, individual firm names not required)</t>
  </si>
  <si>
    <t>Other: (please specify)</t>
  </si>
  <si>
    <t>Other non-LSMUL firms</t>
  </si>
  <si>
    <t>Total (External + Internal) Expenditure</t>
  </si>
  <si>
    <t>Total Internal Legal Services Expenditure</t>
  </si>
  <si>
    <t>Total External Legal Services Expenditure</t>
  </si>
  <si>
    <t>Total value of briefs to Counsel</t>
  </si>
  <si>
    <t>Total value of disbursements (excluding counsel)</t>
  </si>
  <si>
    <t>Total value of professional fees paid</t>
  </si>
  <si>
    <t>Number of direct briefs to male Counsel</t>
  </si>
  <si>
    <t>Number of direct briefs to female Counsel</t>
  </si>
  <si>
    <t>Number of indirect briefs to male counsel</t>
  </si>
  <si>
    <t>Number of indirect briefs to female counsel</t>
  </si>
  <si>
    <t>For information only: Total number of briefs to male counsel</t>
  </si>
  <si>
    <t>For information only: Total number of briefs to female counsel</t>
  </si>
  <si>
    <t>Total number of direct briefs to counsel</t>
  </si>
  <si>
    <t>Total number of indirect briefs to counsel</t>
  </si>
  <si>
    <t>Total value of direct briefs to male counsel</t>
  </si>
  <si>
    <t>Total value of direct briefs to female counsel</t>
  </si>
  <si>
    <t>Total value of indirect briefs to male counsel</t>
  </si>
  <si>
    <t>Total value of indirect briefs to female counsel</t>
  </si>
  <si>
    <t>For information only: Total value of briefs to male counsel</t>
  </si>
  <si>
    <t>For information only: Total value of briefs to female counsel</t>
  </si>
  <si>
    <t>Total value of direct briefs to counsel</t>
  </si>
  <si>
    <t>Total value of indirect briefs to counsel</t>
  </si>
  <si>
    <t>For information only: Total number of briefs to counsel</t>
  </si>
  <si>
    <t>For information only: Total value of briefs to counsel</t>
  </si>
  <si>
    <t xml:space="preserve">  Atanaskovic Hartnell</t>
  </si>
  <si>
    <t>Church &amp; Grace</t>
  </si>
  <si>
    <t>Clyde &amp; Co</t>
  </si>
  <si>
    <t>Culshaw Miller Lawyers</t>
  </si>
  <si>
    <t>Franklin Athanasellis Cullen</t>
  </si>
  <si>
    <t>Kaden Boriss</t>
  </si>
  <si>
    <t>Kemp &amp; Co</t>
  </si>
  <si>
    <t>Keypoint Law</t>
  </si>
  <si>
    <t>Kinsman Legal</t>
  </si>
  <si>
    <t>Lavan Legal</t>
  </si>
  <si>
    <t>Macpherson &amp; Kelley Lawyers (M&amp;K Lawyers)</t>
  </si>
  <si>
    <t>Quinn Emanuel Urquhart &amp; Sullivan</t>
  </si>
  <si>
    <t>William Roberts Lawyers</t>
  </si>
  <si>
    <t>Wisewould Mahony</t>
  </si>
  <si>
    <t xml:space="preserve">Lehmann Snell Lawyers (formerly Stirling Henry Legal Solutions) </t>
  </si>
  <si>
    <t>Thomson Geer</t>
  </si>
  <si>
    <t xml:space="preserve">  Balazs Lazanas &amp; Welch </t>
  </si>
  <si>
    <t xml:space="preserve">  Beaumont Law</t>
  </si>
  <si>
    <t>Wilson/Ryan/Grose Lawyers</t>
  </si>
  <si>
    <t>Department of the Senate</t>
  </si>
  <si>
    <t>Professional fees to: 
* Ashurst Australia - includes an amount of $37,291.57 (GST exclusive) which was a shared service between the parliamentary departments . Reimbursements have been received from the relevant departments and the net amount has been included in the above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</si>
</sst>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3" x14ac:knownFonts="1">
    <font>
      <sz val="11"/>
      <color theme="1"/>
      <name val="Calibri"/>
      <family val="2"/>
      <scheme val="minor"/>
    </font>
    <font>
      <sz val="9"/>
      <color indexed="81"/>
      <name val="Tahoma"/>
      <family val="2"/>
    </font>
    <font>
      <b/>
      <sz val="14"/>
      <color theme="1"/>
      <name val="Arial"/>
      <family val="2"/>
    </font>
    <font>
      <sz val="12"/>
      <color theme="1"/>
      <name val="Times New Roman"/>
      <family val="1"/>
    </font>
    <font>
      <sz val="10"/>
      <color theme="1"/>
      <name val="Arial"/>
      <family val="2"/>
    </font>
    <font>
      <b/>
      <sz val="12"/>
      <color theme="1"/>
      <name val="Arial"/>
      <family val="2"/>
    </font>
    <font>
      <sz val="14"/>
      <color theme="1"/>
      <name val="Arial"/>
      <family val="2"/>
    </font>
    <font>
      <b/>
      <sz val="11"/>
      <color theme="1"/>
      <name val="Arial"/>
      <family val="2"/>
    </font>
    <font>
      <i/>
      <sz val="10"/>
      <color theme="1"/>
      <name val="Arial"/>
      <family val="2"/>
    </font>
    <font>
      <b/>
      <i/>
      <sz val="10"/>
      <color theme="1"/>
      <name val="Arial"/>
      <family val="2"/>
    </font>
    <font>
      <b/>
      <i/>
      <sz val="9"/>
      <color theme="1"/>
      <name val="Arial"/>
      <family val="2"/>
    </font>
    <font>
      <b/>
      <sz val="11"/>
      <color rgb="FFFF0000"/>
      <name val="Calibri"/>
      <family val="2"/>
      <scheme val="minor"/>
    </font>
    <font>
      <sz val="10"/>
      <color rgb="FF000000"/>
      <name val="Arial"/>
      <family val="2"/>
    </font>
  </fonts>
  <fills count="3">
    <fill>
      <patternFill patternType="none"/>
    </fill>
    <fill>
      <patternFill patternType="gray125"/>
    </fill>
    <fill>
      <patternFill patternType="solid">
        <fgColor rgb="FFFF0000"/>
        <bgColor indexed="64"/>
      </patternFill>
    </fill>
  </fills>
  <borders count="20">
    <border>
      <left/>
      <right/>
      <top/>
      <bottom/>
      <diagonal/>
    </border>
    <border>
      <left/>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tted">
        <color indexed="64"/>
      </left>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s>
  <cellStyleXfs count="1">
    <xf numFmtId="0" fontId="0" fillId="0" borderId="0"/>
  </cellStyleXfs>
  <cellXfs count="60">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4" fillId="0" borderId="1" xfId="0" applyFont="1" applyBorder="1" applyAlignment="1">
      <alignment vertical="center"/>
    </xf>
    <xf numFmtId="0" fontId="5" fillId="0" borderId="2" xfId="0" applyFont="1" applyBorder="1" applyAlignment="1">
      <alignment vertical="center"/>
    </xf>
    <xf numFmtId="0" fontId="4" fillId="0" borderId="2" xfId="0" applyFont="1" applyBorder="1" applyAlignment="1">
      <alignment horizontal="left" vertical="center" indent="1"/>
    </xf>
    <xf numFmtId="0" fontId="6" fillId="0" borderId="1" xfId="0" applyFont="1" applyBorder="1" applyAlignment="1">
      <alignment horizontal="center" vertical="center"/>
    </xf>
    <xf numFmtId="0" fontId="7" fillId="0" borderId="2" xfId="0" applyFont="1" applyBorder="1" applyAlignment="1">
      <alignment vertical="center"/>
    </xf>
    <xf numFmtId="8" fontId="4" fillId="0" borderId="3" xfId="0" applyNumberFormat="1" applyFont="1" applyBorder="1" applyAlignment="1" applyProtection="1">
      <alignment horizontal="right" vertical="center"/>
      <protection locked="0"/>
    </xf>
    <xf numFmtId="0" fontId="4" fillId="0" borderId="3" xfId="0" applyFont="1" applyBorder="1" applyAlignment="1" applyProtection="1">
      <alignment horizontal="right" vertical="center"/>
      <protection locked="0"/>
    </xf>
    <xf numFmtId="0" fontId="4" fillId="0" borderId="2" xfId="0" applyFont="1" applyFill="1" applyBorder="1" applyAlignment="1">
      <alignment horizontal="left" vertical="center" indent="1"/>
    </xf>
    <xf numFmtId="0" fontId="0" fillId="0" borderId="0" xfId="0" applyBorder="1"/>
    <xf numFmtId="0" fontId="4" fillId="0" borderId="0" xfId="0" applyFont="1" applyFill="1" applyBorder="1" applyAlignment="1">
      <alignment horizontal="left" vertical="center" indent="1"/>
    </xf>
    <xf numFmtId="0" fontId="4" fillId="0" borderId="0" xfId="0" applyFont="1" applyFill="1" applyBorder="1" applyAlignment="1" applyProtection="1">
      <alignment horizontal="right" vertical="center"/>
      <protection locked="0"/>
    </xf>
    <xf numFmtId="0" fontId="7" fillId="0" borderId="0" xfId="0" applyFont="1" applyFill="1" applyBorder="1" applyAlignment="1">
      <alignment vertical="center"/>
    </xf>
    <xf numFmtId="0" fontId="4" fillId="0" borderId="0" xfId="0" applyFont="1" applyFill="1" applyBorder="1" applyAlignment="1">
      <alignment horizontal="right" vertical="center"/>
    </xf>
    <xf numFmtId="0" fontId="5" fillId="0" borderId="4" xfId="0" applyFont="1" applyBorder="1" applyAlignment="1">
      <alignment vertical="center"/>
    </xf>
    <xf numFmtId="8" fontId="4" fillId="0" borderId="5" xfId="0" applyNumberFormat="1" applyFont="1" applyBorder="1" applyAlignment="1" applyProtection="1">
      <alignment horizontal="right" vertical="center"/>
      <protection locked="0"/>
    </xf>
    <xf numFmtId="0" fontId="4" fillId="0" borderId="2" xfId="0" applyFont="1" applyBorder="1" applyAlignment="1" applyProtection="1">
      <alignment horizontal="left" vertical="center" indent="1"/>
      <protection locked="0"/>
    </xf>
    <xf numFmtId="0" fontId="4" fillId="0" borderId="0" xfId="0" applyFont="1" applyBorder="1" applyAlignment="1">
      <alignment vertical="center"/>
    </xf>
    <xf numFmtId="0" fontId="4" fillId="0" borderId="6" xfId="0" applyFont="1" applyBorder="1" applyAlignment="1">
      <alignment horizontal="left" vertical="center" indent="1"/>
    </xf>
    <xf numFmtId="8" fontId="4" fillId="0" borderId="6" xfId="0" applyNumberFormat="1" applyFont="1" applyBorder="1" applyAlignment="1" applyProtection="1">
      <alignment horizontal="right" vertical="center"/>
      <protection locked="0"/>
    </xf>
    <xf numFmtId="8" fontId="4" fillId="0" borderId="7" xfId="0" applyNumberFormat="1" applyFont="1" applyBorder="1" applyAlignment="1" applyProtection="1">
      <alignment horizontal="right" vertical="center"/>
      <protection locked="0"/>
    </xf>
    <xf numFmtId="8" fontId="4" fillId="2" borderId="3" xfId="0" applyNumberFormat="1" applyFont="1" applyFill="1" applyBorder="1" applyAlignment="1">
      <alignment horizontal="right" vertical="center"/>
    </xf>
    <xf numFmtId="0" fontId="4" fillId="2" borderId="3" xfId="0" applyFont="1" applyFill="1" applyBorder="1" applyAlignment="1">
      <alignment horizontal="right" vertical="center"/>
    </xf>
    <xf numFmtId="0" fontId="4" fillId="0" borderId="3" xfId="0" applyFont="1" applyFill="1" applyBorder="1" applyAlignment="1" applyProtection="1">
      <alignment horizontal="right" vertical="center"/>
      <protection locked="0"/>
    </xf>
    <xf numFmtId="0" fontId="4" fillId="0" borderId="7" xfId="0" applyFont="1" applyFill="1" applyBorder="1" applyAlignment="1">
      <alignment horizontal="left" vertical="center" indent="1"/>
    </xf>
    <xf numFmtId="8" fontId="4" fillId="0" borderId="8" xfId="0" applyNumberFormat="1" applyFont="1" applyBorder="1" applyAlignment="1" applyProtection="1">
      <alignment horizontal="right" vertical="center"/>
      <protection locked="0"/>
    </xf>
    <xf numFmtId="0" fontId="4" fillId="2" borderId="1" xfId="0" applyFont="1" applyFill="1" applyBorder="1" applyAlignment="1">
      <alignment horizontal="right" vertical="center"/>
    </xf>
    <xf numFmtId="0" fontId="8" fillId="0" borderId="2" xfId="0" applyFont="1" applyFill="1" applyBorder="1" applyAlignment="1">
      <alignment horizontal="left" vertical="center" indent="1"/>
    </xf>
    <xf numFmtId="0" fontId="9" fillId="0" borderId="2" xfId="0" applyFont="1" applyFill="1" applyBorder="1" applyAlignment="1">
      <alignment horizontal="left" vertical="center" indent="1"/>
    </xf>
    <xf numFmtId="0" fontId="7" fillId="0" borderId="12" xfId="0" applyFont="1" applyBorder="1" applyAlignment="1">
      <alignment vertical="center"/>
    </xf>
    <xf numFmtId="8" fontId="4" fillId="2" borderId="13" xfId="0" applyNumberFormat="1" applyFont="1" applyFill="1" applyBorder="1" applyAlignment="1">
      <alignment horizontal="right" vertical="center"/>
    </xf>
    <xf numFmtId="0" fontId="2" fillId="0" borderId="14" xfId="0" applyFont="1" applyBorder="1" applyAlignment="1" applyProtection="1">
      <alignment horizontal="center" vertical="center"/>
    </xf>
    <xf numFmtId="0" fontId="0" fillId="0" borderId="15" xfId="0" applyBorder="1"/>
    <xf numFmtId="0" fontId="2"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Border="1" applyAlignment="1"/>
    <xf numFmtId="0" fontId="4" fillId="0" borderId="16" xfId="0" applyFont="1" applyFill="1" applyBorder="1" applyAlignment="1" applyProtection="1">
      <alignment horizontal="left" vertical="center" wrapText="1" indent="1"/>
    </xf>
    <xf numFmtId="0" fontId="4" fillId="0" borderId="16" xfId="0" applyFont="1" applyBorder="1" applyAlignment="1" applyProtection="1">
      <alignment vertical="center"/>
    </xf>
    <xf numFmtId="0" fontId="4" fillId="0" borderId="16" xfId="0" applyFont="1" applyBorder="1" applyAlignment="1" applyProtection="1">
      <alignment horizontal="left" vertical="top" wrapText="1"/>
      <protection locked="0"/>
    </xf>
    <xf numFmtId="0" fontId="0" fillId="0" borderId="16" xfId="0" applyFill="1" applyBorder="1" applyAlignment="1" applyProtection="1">
      <alignment horizontal="left" vertical="center" wrapText="1" indent="1"/>
    </xf>
    <xf numFmtId="0" fontId="7" fillId="0" borderId="17" xfId="0" applyFont="1" applyBorder="1" applyAlignment="1">
      <alignment vertical="center"/>
    </xf>
    <xf numFmtId="0" fontId="4" fillId="0" borderId="7" xfId="0" applyFont="1" applyBorder="1" applyAlignment="1">
      <alignment horizontal="left" vertical="center" indent="1"/>
    </xf>
    <xf numFmtId="8" fontId="4" fillId="0" borderId="0" xfId="0" applyNumberFormat="1" applyFont="1" applyBorder="1" applyAlignment="1" applyProtection="1">
      <alignment horizontal="right" vertical="center"/>
      <protection locked="0"/>
    </xf>
    <xf numFmtId="0" fontId="4" fillId="0" borderId="6" xfId="0" applyFont="1" applyBorder="1" applyAlignment="1">
      <alignment vertical="center"/>
    </xf>
    <xf numFmtId="0" fontId="7" fillId="0" borderId="3" xfId="0" applyFont="1" applyBorder="1" applyAlignment="1">
      <alignment vertical="center"/>
    </xf>
    <xf numFmtId="0" fontId="12" fillId="0" borderId="18" xfId="0" applyFont="1" applyBorder="1"/>
    <xf numFmtId="8" fontId="4" fillId="0" borderId="2" xfId="0" applyNumberFormat="1" applyFont="1" applyBorder="1" applyAlignment="1" applyProtection="1">
      <alignment horizontal="right" vertical="center"/>
      <protection locked="0"/>
    </xf>
    <xf numFmtId="0" fontId="4" fillId="0" borderId="19" xfId="0" applyFont="1" applyBorder="1"/>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0" fillId="0" borderId="0" xfId="0" applyAlignment="1"/>
    <xf numFmtId="0" fontId="2" fillId="0" borderId="0" xfId="0" applyFont="1" applyAlignment="1" applyProtection="1">
      <alignment horizontal="center" vertical="center"/>
      <protection locked="0"/>
    </xf>
    <xf numFmtId="0" fontId="0" fillId="0" borderId="0" xfId="0" applyAlignment="1" applyProtection="1">
      <protection locked="0"/>
    </xf>
    <xf numFmtId="0" fontId="10" fillId="0" borderId="0" xfId="0" applyFont="1" applyFill="1" applyAlignment="1">
      <alignment horizontal="center" vertical="center"/>
    </xf>
    <xf numFmtId="0" fontId="0" fillId="0" borderId="0" xfId="0" applyFill="1" applyAlignment="1"/>
    <xf numFmtId="0" fontId="11" fillId="0" borderId="6" xfId="0" applyFont="1" applyBorder="1" applyAlignment="1">
      <alignment horizontal="right"/>
    </xf>
    <xf numFmtId="0" fontId="11" fillId="0" borderId="11"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2"/>
  <sheetViews>
    <sheetView tabSelected="1" topLeftCell="A160" zoomScaleNormal="100" workbookViewId="0">
      <selection activeCell="A3" sqref="A3:B3"/>
    </sheetView>
  </sheetViews>
  <sheetFormatPr defaultRowHeight="15" x14ac:dyDescent="0.25"/>
  <cols>
    <col min="1" max="1" width="67.85546875" bestFit="1" customWidth="1"/>
    <col min="2" max="2" width="14.85546875" customWidth="1"/>
    <col min="6" max="6" width="74.7109375" customWidth="1"/>
  </cols>
  <sheetData>
    <row r="1" spans="1:2" ht="18" x14ac:dyDescent="0.25">
      <c r="A1" s="1"/>
    </row>
    <row r="2" spans="1:2" ht="18" x14ac:dyDescent="0.25">
      <c r="A2" s="52" t="s">
        <v>0</v>
      </c>
      <c r="B2" s="53"/>
    </row>
    <row r="3" spans="1:2" ht="18" x14ac:dyDescent="0.25">
      <c r="A3" s="54" t="s">
        <v>159</v>
      </c>
      <c r="B3" s="55"/>
    </row>
    <row r="4" spans="1:2" x14ac:dyDescent="0.25">
      <c r="A4" s="56" t="s">
        <v>109</v>
      </c>
      <c r="B4" s="57"/>
    </row>
    <row r="5" spans="1:2" ht="16.5" thickBot="1" x14ac:dyDescent="0.3">
      <c r="A5" s="2"/>
    </row>
    <row r="6" spans="1:2" ht="19.5" thickTop="1" thickBot="1" x14ac:dyDescent="0.3">
      <c r="A6" s="50" t="s">
        <v>1</v>
      </c>
      <c r="B6" s="51"/>
    </row>
    <row r="7" spans="1:2" ht="15.75" thickTop="1" x14ac:dyDescent="0.25">
      <c r="A7" s="3"/>
      <c r="B7" s="3"/>
    </row>
    <row r="8" spans="1:2" ht="15.75" x14ac:dyDescent="0.25">
      <c r="A8" s="4" t="s">
        <v>116</v>
      </c>
      <c r="B8" s="23">
        <f>B10+B11</f>
        <v>90016.86</v>
      </c>
    </row>
    <row r="10" spans="1:2" ht="15.75" x14ac:dyDescent="0.25">
      <c r="A10" s="16" t="s">
        <v>117</v>
      </c>
      <c r="B10" s="17">
        <v>0</v>
      </c>
    </row>
    <row r="11" spans="1:2" ht="15.75" x14ac:dyDescent="0.25">
      <c r="A11" s="4" t="s">
        <v>118</v>
      </c>
      <c r="B11" s="23">
        <f>B18</f>
        <v>90016.86</v>
      </c>
    </row>
    <row r="12" spans="1:2" ht="16.5" thickBot="1" x14ac:dyDescent="0.3">
      <c r="A12" s="2"/>
    </row>
    <row r="13" spans="1:2" ht="19.5" thickTop="1" thickBot="1" x14ac:dyDescent="0.3">
      <c r="A13" s="50" t="s">
        <v>2</v>
      </c>
      <c r="B13" s="51"/>
    </row>
    <row r="14" spans="1:2" ht="15.75" thickTop="1" x14ac:dyDescent="0.25">
      <c r="A14" s="3"/>
      <c r="B14" s="3"/>
    </row>
    <row r="15" spans="1:2" x14ac:dyDescent="0.25">
      <c r="A15" s="5" t="s">
        <v>119</v>
      </c>
      <c r="B15" s="23">
        <f>B42</f>
        <v>0</v>
      </c>
    </row>
    <row r="16" spans="1:2" x14ac:dyDescent="0.25">
      <c r="A16" s="5" t="s">
        <v>120</v>
      </c>
      <c r="B16" s="8">
        <v>0</v>
      </c>
    </row>
    <row r="17" spans="1:9" x14ac:dyDescent="0.25">
      <c r="A17" s="5" t="s">
        <v>121</v>
      </c>
      <c r="B17" s="23">
        <f>+B186</f>
        <v>90016.86</v>
      </c>
    </row>
    <row r="18" spans="1:9" ht="15.75" x14ac:dyDescent="0.25">
      <c r="A18" s="4" t="s">
        <v>118</v>
      </c>
      <c r="B18" s="23">
        <f>SUM(B15:B17)</f>
        <v>90016.86</v>
      </c>
    </row>
    <row r="19" spans="1:9" ht="16.5" thickBot="1" x14ac:dyDescent="0.3">
      <c r="A19" s="2"/>
    </row>
    <row r="20" spans="1:9" ht="19.5" thickTop="1" thickBot="1" x14ac:dyDescent="0.3">
      <c r="A20" s="50" t="s">
        <v>3</v>
      </c>
      <c r="B20" s="51"/>
    </row>
    <row r="21" spans="1:9" ht="18.75" thickTop="1" x14ac:dyDescent="0.25">
      <c r="A21" s="3"/>
      <c r="B21" s="6"/>
    </row>
    <row r="22" spans="1:9" x14ac:dyDescent="0.25">
      <c r="A22" s="5" t="s">
        <v>122</v>
      </c>
      <c r="B22" s="9">
        <v>0</v>
      </c>
    </row>
    <row r="23" spans="1:9" x14ac:dyDescent="0.25">
      <c r="A23" s="5" t="s">
        <v>123</v>
      </c>
      <c r="B23" s="9">
        <v>0</v>
      </c>
    </row>
    <row r="24" spans="1:9" x14ac:dyDescent="0.25">
      <c r="A24" s="7" t="s">
        <v>128</v>
      </c>
      <c r="B24" s="24">
        <f>B22+B23</f>
        <v>0</v>
      </c>
      <c r="E24" s="11"/>
      <c r="F24" s="11"/>
      <c r="G24" s="11"/>
      <c r="H24" s="11"/>
      <c r="I24" s="11"/>
    </row>
    <row r="25" spans="1:9" x14ac:dyDescent="0.25">
      <c r="A25" s="3"/>
      <c r="B25" s="3"/>
      <c r="E25" s="11"/>
      <c r="F25" s="11"/>
      <c r="G25" s="11"/>
      <c r="H25" s="11"/>
      <c r="I25" s="11"/>
    </row>
    <row r="26" spans="1:9" x14ac:dyDescent="0.25">
      <c r="A26" s="10" t="s">
        <v>124</v>
      </c>
      <c r="B26" s="25">
        <v>0</v>
      </c>
      <c r="E26" s="11"/>
      <c r="F26" s="12"/>
      <c r="G26" s="13"/>
      <c r="H26" s="11"/>
      <c r="I26" s="11"/>
    </row>
    <row r="27" spans="1:9" x14ac:dyDescent="0.25">
      <c r="A27" s="10" t="s">
        <v>125</v>
      </c>
      <c r="B27" s="25">
        <v>0</v>
      </c>
      <c r="E27" s="11"/>
      <c r="F27" s="12"/>
      <c r="G27" s="13"/>
      <c r="H27" s="11"/>
      <c r="I27" s="11"/>
    </row>
    <row r="28" spans="1:9" x14ac:dyDescent="0.25">
      <c r="A28" s="7" t="s">
        <v>129</v>
      </c>
      <c r="B28" s="24">
        <f>B26+B27</f>
        <v>0</v>
      </c>
      <c r="E28" s="11"/>
      <c r="F28" s="14"/>
      <c r="G28" s="15"/>
      <c r="H28" s="11"/>
      <c r="I28" s="11"/>
    </row>
    <row r="29" spans="1:9" x14ac:dyDescent="0.25">
      <c r="A29" s="29" t="s">
        <v>126</v>
      </c>
      <c r="B29" s="24">
        <f>B22+B26</f>
        <v>0</v>
      </c>
      <c r="E29" s="11"/>
      <c r="F29" s="11"/>
      <c r="G29" s="11"/>
      <c r="H29" s="11"/>
      <c r="I29" s="11"/>
    </row>
    <row r="30" spans="1:9" x14ac:dyDescent="0.25">
      <c r="A30" s="29" t="s">
        <v>127</v>
      </c>
      <c r="B30" s="24">
        <f>B23+B27</f>
        <v>0</v>
      </c>
      <c r="E30" s="11"/>
      <c r="F30" s="11"/>
      <c r="G30" s="11"/>
      <c r="H30" s="11"/>
      <c r="I30" s="11"/>
    </row>
    <row r="31" spans="1:9" x14ac:dyDescent="0.25">
      <c r="A31" s="30" t="s">
        <v>138</v>
      </c>
      <c r="B31" s="28">
        <f>B29+B30</f>
        <v>0</v>
      </c>
      <c r="E31" s="11"/>
      <c r="F31" s="11"/>
      <c r="G31" s="11"/>
      <c r="H31" s="11"/>
      <c r="I31" s="11"/>
    </row>
    <row r="32" spans="1:9" x14ac:dyDescent="0.25">
      <c r="A32" s="59" t="str">
        <f>IF(B24&gt;B31,"ERROR: total direct briefs cannot be more than total briefs", "")</f>
        <v/>
      </c>
      <c r="B32" s="59"/>
      <c r="E32" s="11"/>
      <c r="F32" s="11"/>
      <c r="G32" s="11"/>
      <c r="H32" s="11"/>
      <c r="I32" s="11"/>
    </row>
    <row r="33" spans="1:3" x14ac:dyDescent="0.25">
      <c r="A33" s="26" t="s">
        <v>130</v>
      </c>
      <c r="B33" s="27">
        <v>0</v>
      </c>
    </row>
    <row r="34" spans="1:3" x14ac:dyDescent="0.25">
      <c r="A34" s="10" t="s">
        <v>131</v>
      </c>
      <c r="B34" s="8">
        <v>0</v>
      </c>
    </row>
    <row r="35" spans="1:3" x14ac:dyDescent="0.25">
      <c r="A35" s="7" t="s">
        <v>136</v>
      </c>
      <c r="B35" s="23">
        <f>B33+B34</f>
        <v>0</v>
      </c>
    </row>
    <row r="36" spans="1:3" x14ac:dyDescent="0.25">
      <c r="A36" s="58"/>
      <c r="B36" s="58"/>
    </row>
    <row r="37" spans="1:3" x14ac:dyDescent="0.25">
      <c r="A37" s="26" t="s">
        <v>132</v>
      </c>
      <c r="B37" s="27">
        <v>0</v>
      </c>
    </row>
    <row r="38" spans="1:3" x14ac:dyDescent="0.25">
      <c r="A38" s="10" t="s">
        <v>133</v>
      </c>
      <c r="B38" s="8">
        <v>0</v>
      </c>
    </row>
    <row r="39" spans="1:3" x14ac:dyDescent="0.25">
      <c r="A39" s="7" t="s">
        <v>137</v>
      </c>
      <c r="B39" s="23">
        <f>B37+B38</f>
        <v>0</v>
      </c>
    </row>
    <row r="40" spans="1:3" x14ac:dyDescent="0.25">
      <c r="A40" s="29" t="s">
        <v>134</v>
      </c>
      <c r="B40" s="23">
        <f>B33+B37</f>
        <v>0</v>
      </c>
    </row>
    <row r="41" spans="1:3" x14ac:dyDescent="0.25">
      <c r="A41" s="29" t="s">
        <v>135</v>
      </c>
      <c r="B41" s="23">
        <f>B34+B38</f>
        <v>0</v>
      </c>
    </row>
    <row r="42" spans="1:3" x14ac:dyDescent="0.25">
      <c r="A42" s="30" t="s">
        <v>139</v>
      </c>
      <c r="B42" s="23">
        <f>B40+B41</f>
        <v>0</v>
      </c>
    </row>
    <row r="43" spans="1:3" ht="16.5" thickBot="1" x14ac:dyDescent="0.3">
      <c r="A43" s="2"/>
    </row>
    <row r="44" spans="1:3" ht="19.5" thickTop="1" thickBot="1" x14ac:dyDescent="0.3">
      <c r="A44" s="50" t="s">
        <v>4</v>
      </c>
      <c r="B44" s="51"/>
    </row>
    <row r="45" spans="1:3" ht="15.75" thickTop="1" x14ac:dyDescent="0.25">
      <c r="A45" s="3"/>
      <c r="B45" s="3"/>
    </row>
    <row r="46" spans="1:3" x14ac:dyDescent="0.25">
      <c r="A46" s="43" t="s">
        <v>5</v>
      </c>
      <c r="B46" s="22">
        <v>0</v>
      </c>
    </row>
    <row r="47" spans="1:3" x14ac:dyDescent="0.25">
      <c r="A47" s="5" t="s">
        <v>6</v>
      </c>
      <c r="B47" s="22">
        <v>0</v>
      </c>
    </row>
    <row r="48" spans="1:3" x14ac:dyDescent="0.25">
      <c r="A48" s="5" t="s">
        <v>7</v>
      </c>
      <c r="B48" s="22">
        <v>0</v>
      </c>
    </row>
    <row r="49" spans="1:2" x14ac:dyDescent="0.25">
      <c r="A49" s="5" t="s">
        <v>8</v>
      </c>
      <c r="B49" s="22">
        <v>0</v>
      </c>
    </row>
    <row r="50" spans="1:2" x14ac:dyDescent="0.25">
      <c r="A50" s="5" t="s">
        <v>9</v>
      </c>
      <c r="B50" s="22">
        <v>22096.36</v>
      </c>
    </row>
    <row r="51" spans="1:2" x14ac:dyDescent="0.25">
      <c r="A51" s="47" t="s">
        <v>140</v>
      </c>
      <c r="B51" s="22">
        <v>0</v>
      </c>
    </row>
    <row r="52" spans="1:2" x14ac:dyDescent="0.25">
      <c r="A52" s="5" t="s">
        <v>10</v>
      </c>
      <c r="B52" s="22">
        <v>0</v>
      </c>
    </row>
    <row r="53" spans="1:2" x14ac:dyDescent="0.25">
      <c r="A53" s="5" t="s">
        <v>11</v>
      </c>
      <c r="B53" s="22">
        <v>13515</v>
      </c>
    </row>
    <row r="54" spans="1:2" x14ac:dyDescent="0.25">
      <c r="A54" s="5" t="s">
        <v>12</v>
      </c>
      <c r="B54" s="22">
        <v>0</v>
      </c>
    </row>
    <row r="55" spans="1:2" x14ac:dyDescent="0.25">
      <c r="A55" s="49" t="s">
        <v>156</v>
      </c>
      <c r="B55" s="22">
        <v>0</v>
      </c>
    </row>
    <row r="56" spans="1:2" x14ac:dyDescent="0.25">
      <c r="A56" s="5" t="s">
        <v>13</v>
      </c>
      <c r="B56" s="22">
        <v>0</v>
      </c>
    </row>
    <row r="57" spans="1:2" x14ac:dyDescent="0.25">
      <c r="A57" s="5" t="s">
        <v>14</v>
      </c>
      <c r="B57" s="22">
        <v>0</v>
      </c>
    </row>
    <row r="58" spans="1:2" x14ac:dyDescent="0.25">
      <c r="A58" s="49" t="s">
        <v>157</v>
      </c>
      <c r="B58" s="22">
        <v>0</v>
      </c>
    </row>
    <row r="59" spans="1:2" x14ac:dyDescent="0.25">
      <c r="A59" s="5" t="s">
        <v>15</v>
      </c>
      <c r="B59" s="22">
        <v>0</v>
      </c>
    </row>
    <row r="60" spans="1:2" x14ac:dyDescent="0.25">
      <c r="A60" s="5" t="s">
        <v>16</v>
      </c>
      <c r="B60" s="22">
        <v>0</v>
      </c>
    </row>
    <row r="61" spans="1:2" x14ac:dyDescent="0.25">
      <c r="A61" s="10" t="s">
        <v>17</v>
      </c>
      <c r="B61" s="22">
        <v>0</v>
      </c>
    </row>
    <row r="62" spans="1:2" x14ac:dyDescent="0.25">
      <c r="A62" s="5" t="s">
        <v>18</v>
      </c>
      <c r="B62" s="22">
        <v>0</v>
      </c>
    </row>
    <row r="63" spans="1:2" x14ac:dyDescent="0.25">
      <c r="A63" s="5" t="s">
        <v>141</v>
      </c>
      <c r="B63" s="22">
        <v>0</v>
      </c>
    </row>
    <row r="64" spans="1:2" x14ac:dyDescent="0.25">
      <c r="A64" s="5" t="s">
        <v>19</v>
      </c>
      <c r="B64" s="22">
        <v>0</v>
      </c>
    </row>
    <row r="65" spans="1:2" x14ac:dyDescent="0.25">
      <c r="A65" s="5" t="s">
        <v>20</v>
      </c>
      <c r="B65" s="22">
        <v>0</v>
      </c>
    </row>
    <row r="66" spans="1:2" x14ac:dyDescent="0.25">
      <c r="A66" s="5" t="s">
        <v>142</v>
      </c>
      <c r="B66" s="22">
        <v>0</v>
      </c>
    </row>
    <row r="67" spans="1:2" x14ac:dyDescent="0.25">
      <c r="A67" s="5" t="s">
        <v>21</v>
      </c>
      <c r="B67" s="22">
        <v>0</v>
      </c>
    </row>
    <row r="68" spans="1:2" x14ac:dyDescent="0.25">
      <c r="A68" s="5" t="s">
        <v>22</v>
      </c>
      <c r="B68" s="22">
        <v>0</v>
      </c>
    </row>
    <row r="69" spans="1:2" x14ac:dyDescent="0.25">
      <c r="A69" s="5" t="s">
        <v>23</v>
      </c>
      <c r="B69" s="22">
        <v>0</v>
      </c>
    </row>
    <row r="70" spans="1:2" x14ac:dyDescent="0.25">
      <c r="A70" s="5" t="s">
        <v>24</v>
      </c>
      <c r="B70" s="22">
        <v>0</v>
      </c>
    </row>
    <row r="71" spans="1:2" x14ac:dyDescent="0.25">
      <c r="A71" s="5" t="s">
        <v>25</v>
      </c>
      <c r="B71" s="22">
        <v>0</v>
      </c>
    </row>
    <row r="72" spans="1:2" x14ac:dyDescent="0.25">
      <c r="A72" s="5" t="s">
        <v>143</v>
      </c>
      <c r="B72" s="22">
        <v>0</v>
      </c>
    </row>
    <row r="73" spans="1:2" x14ac:dyDescent="0.25">
      <c r="A73" s="5" t="s">
        <v>26</v>
      </c>
      <c r="B73" s="22">
        <v>0</v>
      </c>
    </row>
    <row r="74" spans="1:2" x14ac:dyDescent="0.25">
      <c r="A74" s="5" t="s">
        <v>27</v>
      </c>
      <c r="B74" s="22">
        <v>0</v>
      </c>
    </row>
    <row r="75" spans="1:2" x14ac:dyDescent="0.25">
      <c r="A75" s="5" t="s">
        <v>28</v>
      </c>
      <c r="B75" s="22">
        <v>0</v>
      </c>
    </row>
    <row r="76" spans="1:2" x14ac:dyDescent="0.25">
      <c r="A76" s="5" t="s">
        <v>29</v>
      </c>
      <c r="B76" s="22">
        <v>0</v>
      </c>
    </row>
    <row r="77" spans="1:2" x14ac:dyDescent="0.25">
      <c r="A77" s="5" t="s">
        <v>30</v>
      </c>
      <c r="B77" s="22">
        <v>50805.5</v>
      </c>
    </row>
    <row r="78" spans="1:2" x14ac:dyDescent="0.25">
      <c r="A78" s="5" t="s">
        <v>31</v>
      </c>
      <c r="B78" s="22">
        <v>0</v>
      </c>
    </row>
    <row r="79" spans="1:2" x14ac:dyDescent="0.25">
      <c r="A79" s="5" t="s">
        <v>32</v>
      </c>
      <c r="B79" s="22">
        <v>0</v>
      </c>
    </row>
    <row r="80" spans="1:2" x14ac:dyDescent="0.25">
      <c r="A80" s="5" t="s">
        <v>33</v>
      </c>
      <c r="B80" s="22">
        <v>0</v>
      </c>
    </row>
    <row r="81" spans="1:2" x14ac:dyDescent="0.25">
      <c r="A81" s="5" t="s">
        <v>34</v>
      </c>
      <c r="B81" s="22">
        <v>0</v>
      </c>
    </row>
    <row r="82" spans="1:2" x14ac:dyDescent="0.25">
      <c r="A82" s="5" t="s">
        <v>110</v>
      </c>
      <c r="B82" s="22">
        <v>0</v>
      </c>
    </row>
    <row r="83" spans="1:2" x14ac:dyDescent="0.25">
      <c r="A83" s="5" t="s">
        <v>35</v>
      </c>
      <c r="B83" s="22">
        <v>0</v>
      </c>
    </row>
    <row r="84" spans="1:2" x14ac:dyDescent="0.25">
      <c r="A84" s="10" t="s">
        <v>36</v>
      </c>
      <c r="B84" s="22">
        <v>0</v>
      </c>
    </row>
    <row r="85" spans="1:2" x14ac:dyDescent="0.25">
      <c r="A85" s="10" t="s">
        <v>144</v>
      </c>
      <c r="B85" s="22">
        <v>0</v>
      </c>
    </row>
    <row r="86" spans="1:2" x14ac:dyDescent="0.25">
      <c r="A86" s="5" t="s">
        <v>37</v>
      </c>
      <c r="B86" s="22">
        <v>0</v>
      </c>
    </row>
    <row r="87" spans="1:2" x14ac:dyDescent="0.25">
      <c r="A87" s="5" t="s">
        <v>38</v>
      </c>
      <c r="B87" s="22">
        <v>0</v>
      </c>
    </row>
    <row r="88" spans="1:2" x14ac:dyDescent="0.25">
      <c r="A88" s="5" t="s">
        <v>39</v>
      </c>
      <c r="B88" s="22">
        <v>0</v>
      </c>
    </row>
    <row r="89" spans="1:2" x14ac:dyDescent="0.25">
      <c r="A89" s="5" t="s">
        <v>40</v>
      </c>
      <c r="B89" s="22">
        <v>0</v>
      </c>
    </row>
    <row r="90" spans="1:2" x14ac:dyDescent="0.25">
      <c r="A90" s="5" t="s">
        <v>41</v>
      </c>
      <c r="B90" s="22">
        <v>0</v>
      </c>
    </row>
    <row r="91" spans="1:2" x14ac:dyDescent="0.25">
      <c r="A91" s="5" t="s">
        <v>42</v>
      </c>
      <c r="B91" s="22">
        <v>0</v>
      </c>
    </row>
    <row r="92" spans="1:2" x14ac:dyDescent="0.25">
      <c r="A92" s="5" t="s">
        <v>43</v>
      </c>
      <c r="B92" s="22">
        <v>0</v>
      </c>
    </row>
    <row r="93" spans="1:2" x14ac:dyDescent="0.25">
      <c r="A93" s="5" t="s">
        <v>44</v>
      </c>
      <c r="B93" s="22">
        <v>0</v>
      </c>
    </row>
    <row r="94" spans="1:2" x14ac:dyDescent="0.25">
      <c r="A94" s="5" t="s">
        <v>45</v>
      </c>
      <c r="B94" s="22">
        <v>0</v>
      </c>
    </row>
    <row r="95" spans="1:2" x14ac:dyDescent="0.25">
      <c r="A95" s="5" t="s">
        <v>46</v>
      </c>
      <c r="B95" s="22">
        <v>0</v>
      </c>
    </row>
    <row r="96" spans="1:2" x14ac:dyDescent="0.25">
      <c r="A96" s="5" t="s">
        <v>47</v>
      </c>
      <c r="B96" s="22">
        <v>0</v>
      </c>
    </row>
    <row r="97" spans="1:2" x14ac:dyDescent="0.25">
      <c r="A97" s="5" t="s">
        <v>48</v>
      </c>
      <c r="B97" s="22">
        <v>0</v>
      </c>
    </row>
    <row r="98" spans="1:2" x14ac:dyDescent="0.25">
      <c r="A98" s="5" t="s">
        <v>49</v>
      </c>
      <c r="B98" s="22">
        <v>0</v>
      </c>
    </row>
    <row r="99" spans="1:2" x14ac:dyDescent="0.25">
      <c r="A99" s="5" t="s">
        <v>50</v>
      </c>
      <c r="B99" s="22">
        <v>0</v>
      </c>
    </row>
    <row r="100" spans="1:2" x14ac:dyDescent="0.25">
      <c r="A100" s="5" t="s">
        <v>51</v>
      </c>
      <c r="B100" s="22">
        <v>0</v>
      </c>
    </row>
    <row r="101" spans="1:2" x14ac:dyDescent="0.25">
      <c r="A101" s="5" t="s">
        <v>52</v>
      </c>
      <c r="B101" s="22">
        <v>0</v>
      </c>
    </row>
    <row r="102" spans="1:2" x14ac:dyDescent="0.25">
      <c r="A102" s="5" t="s">
        <v>53</v>
      </c>
      <c r="B102" s="22">
        <v>0</v>
      </c>
    </row>
    <row r="103" spans="1:2" x14ac:dyDescent="0.25">
      <c r="A103" s="5" t="s">
        <v>54</v>
      </c>
      <c r="B103" s="22">
        <v>0</v>
      </c>
    </row>
    <row r="104" spans="1:2" x14ac:dyDescent="0.25">
      <c r="A104" s="5" t="s">
        <v>55</v>
      </c>
      <c r="B104" s="22">
        <v>0</v>
      </c>
    </row>
    <row r="105" spans="1:2" x14ac:dyDescent="0.25">
      <c r="A105" s="5" t="s">
        <v>56</v>
      </c>
      <c r="B105" s="22">
        <v>0</v>
      </c>
    </row>
    <row r="106" spans="1:2" x14ac:dyDescent="0.25">
      <c r="A106" s="10" t="s">
        <v>57</v>
      </c>
      <c r="B106" s="22">
        <v>0</v>
      </c>
    </row>
    <row r="107" spans="1:2" x14ac:dyDescent="0.25">
      <c r="A107" s="5" t="s">
        <v>58</v>
      </c>
      <c r="B107" s="22">
        <v>0</v>
      </c>
    </row>
    <row r="108" spans="1:2" x14ac:dyDescent="0.25">
      <c r="A108" s="5" t="s">
        <v>59</v>
      </c>
      <c r="B108" s="22">
        <v>0</v>
      </c>
    </row>
    <row r="109" spans="1:2" x14ac:dyDescent="0.25">
      <c r="A109" s="5" t="s">
        <v>60</v>
      </c>
      <c r="B109" s="22">
        <v>0</v>
      </c>
    </row>
    <row r="110" spans="1:2" x14ac:dyDescent="0.25">
      <c r="A110" s="5" t="s">
        <v>61</v>
      </c>
      <c r="B110" s="22">
        <v>0</v>
      </c>
    </row>
    <row r="111" spans="1:2" x14ac:dyDescent="0.25">
      <c r="A111" s="5" t="s">
        <v>62</v>
      </c>
      <c r="B111" s="22">
        <v>0</v>
      </c>
    </row>
    <row r="112" spans="1:2" x14ac:dyDescent="0.25">
      <c r="A112" s="5" t="s">
        <v>63</v>
      </c>
      <c r="B112" s="22">
        <v>0</v>
      </c>
    </row>
    <row r="113" spans="1:2" x14ac:dyDescent="0.25">
      <c r="A113" s="5" t="s">
        <v>64</v>
      </c>
      <c r="B113" s="22">
        <v>0</v>
      </c>
    </row>
    <row r="114" spans="1:2" x14ac:dyDescent="0.25">
      <c r="A114" s="10" t="s">
        <v>145</v>
      </c>
      <c r="B114" s="22">
        <v>0</v>
      </c>
    </row>
    <row r="115" spans="1:2" x14ac:dyDescent="0.25">
      <c r="A115" s="5" t="s">
        <v>65</v>
      </c>
      <c r="B115" s="22">
        <v>0</v>
      </c>
    </row>
    <row r="116" spans="1:2" x14ac:dyDescent="0.25">
      <c r="A116" s="5" t="s">
        <v>66</v>
      </c>
      <c r="B116" s="22">
        <v>0</v>
      </c>
    </row>
    <row r="117" spans="1:2" x14ac:dyDescent="0.25">
      <c r="A117" s="10" t="s">
        <v>146</v>
      </c>
      <c r="B117" s="22">
        <v>0</v>
      </c>
    </row>
    <row r="118" spans="1:2" x14ac:dyDescent="0.25">
      <c r="A118" s="5" t="s">
        <v>67</v>
      </c>
      <c r="B118" s="22">
        <v>0</v>
      </c>
    </row>
    <row r="119" spans="1:2" x14ac:dyDescent="0.25">
      <c r="A119" s="10" t="s">
        <v>147</v>
      </c>
      <c r="B119" s="22">
        <v>0</v>
      </c>
    </row>
    <row r="120" spans="1:2" x14ac:dyDescent="0.25">
      <c r="A120" s="5" t="s">
        <v>68</v>
      </c>
      <c r="B120" s="22">
        <v>0</v>
      </c>
    </row>
    <row r="121" spans="1:2" x14ac:dyDescent="0.25">
      <c r="A121" s="10" t="s">
        <v>148</v>
      </c>
      <c r="B121" s="22">
        <v>0</v>
      </c>
    </row>
    <row r="122" spans="1:2" x14ac:dyDescent="0.25">
      <c r="A122" s="5" t="s">
        <v>69</v>
      </c>
      <c r="B122" s="22">
        <v>0</v>
      </c>
    </row>
    <row r="123" spans="1:2" x14ac:dyDescent="0.25">
      <c r="A123" s="5" t="s">
        <v>70</v>
      </c>
      <c r="B123" s="22">
        <v>0</v>
      </c>
    </row>
    <row r="124" spans="1:2" x14ac:dyDescent="0.25">
      <c r="A124" s="10" t="s">
        <v>149</v>
      </c>
      <c r="B124" s="22">
        <v>0</v>
      </c>
    </row>
    <row r="125" spans="1:2" x14ac:dyDescent="0.25">
      <c r="A125" s="5" t="s">
        <v>71</v>
      </c>
      <c r="B125" s="22">
        <v>0</v>
      </c>
    </row>
    <row r="126" spans="1:2" x14ac:dyDescent="0.25">
      <c r="A126" s="5" t="s">
        <v>72</v>
      </c>
      <c r="B126" s="22">
        <v>0</v>
      </c>
    </row>
    <row r="127" spans="1:2" x14ac:dyDescent="0.25">
      <c r="A127" s="5" t="s">
        <v>73</v>
      </c>
      <c r="B127" s="22">
        <v>0</v>
      </c>
    </row>
    <row r="128" spans="1:2" x14ac:dyDescent="0.25">
      <c r="A128" s="5" t="s">
        <v>154</v>
      </c>
      <c r="B128" s="22">
        <v>0</v>
      </c>
    </row>
    <row r="129" spans="1:2" x14ac:dyDescent="0.25">
      <c r="A129" s="5" t="s">
        <v>74</v>
      </c>
      <c r="B129" s="22">
        <v>0</v>
      </c>
    </row>
    <row r="130" spans="1:2" x14ac:dyDescent="0.25">
      <c r="A130" s="10" t="s">
        <v>150</v>
      </c>
      <c r="B130" s="22">
        <v>0</v>
      </c>
    </row>
    <row r="131" spans="1:2" x14ac:dyDescent="0.25">
      <c r="A131" s="5" t="s">
        <v>75</v>
      </c>
      <c r="B131" s="22">
        <v>0</v>
      </c>
    </row>
    <row r="132" spans="1:2" x14ac:dyDescent="0.25">
      <c r="A132" s="5" t="s">
        <v>76</v>
      </c>
      <c r="B132" s="22">
        <v>0</v>
      </c>
    </row>
    <row r="133" spans="1:2" x14ac:dyDescent="0.25">
      <c r="A133" s="5" t="s">
        <v>77</v>
      </c>
      <c r="B133" s="22">
        <v>0</v>
      </c>
    </row>
    <row r="134" spans="1:2" x14ac:dyDescent="0.25">
      <c r="A134" s="5" t="s">
        <v>78</v>
      </c>
      <c r="B134" s="22">
        <v>0</v>
      </c>
    </row>
    <row r="135" spans="1:2" x14ac:dyDescent="0.25">
      <c r="A135" s="5" t="s">
        <v>79</v>
      </c>
      <c r="B135" s="22">
        <v>0</v>
      </c>
    </row>
    <row r="136" spans="1:2" x14ac:dyDescent="0.25">
      <c r="A136" s="5" t="s">
        <v>80</v>
      </c>
      <c r="B136" s="22">
        <v>0</v>
      </c>
    </row>
    <row r="137" spans="1:2" x14ac:dyDescent="0.25">
      <c r="A137" s="5" t="s">
        <v>81</v>
      </c>
      <c r="B137" s="22">
        <v>0</v>
      </c>
    </row>
    <row r="138" spans="1:2" x14ac:dyDescent="0.25">
      <c r="A138" s="5" t="s">
        <v>82</v>
      </c>
      <c r="B138" s="22">
        <v>0</v>
      </c>
    </row>
    <row r="139" spans="1:2" x14ac:dyDescent="0.25">
      <c r="A139" s="5" t="s">
        <v>83</v>
      </c>
      <c r="B139" s="22">
        <v>0</v>
      </c>
    </row>
    <row r="140" spans="1:2" x14ac:dyDescent="0.25">
      <c r="A140" s="5" t="s">
        <v>84</v>
      </c>
      <c r="B140" s="22">
        <v>0</v>
      </c>
    </row>
    <row r="141" spans="1:2" x14ac:dyDescent="0.25">
      <c r="A141" s="5" t="s">
        <v>85</v>
      </c>
      <c r="B141" s="22">
        <v>3600</v>
      </c>
    </row>
    <row r="142" spans="1:2" x14ac:dyDescent="0.25">
      <c r="A142" s="5" t="s">
        <v>86</v>
      </c>
      <c r="B142" s="22">
        <v>0</v>
      </c>
    </row>
    <row r="143" spans="1:2" x14ac:dyDescent="0.25">
      <c r="A143" s="5" t="s">
        <v>87</v>
      </c>
      <c r="B143" s="22">
        <v>0</v>
      </c>
    </row>
    <row r="144" spans="1:2" x14ac:dyDescent="0.25">
      <c r="A144" s="5" t="s">
        <v>88</v>
      </c>
      <c r="B144" s="22">
        <v>0</v>
      </c>
    </row>
    <row r="145" spans="1:2" x14ac:dyDescent="0.25">
      <c r="A145" s="5" t="s">
        <v>89</v>
      </c>
      <c r="B145" s="22">
        <v>0</v>
      </c>
    </row>
    <row r="146" spans="1:2" x14ac:dyDescent="0.25">
      <c r="A146" s="5" t="s">
        <v>90</v>
      </c>
      <c r="B146" s="22">
        <v>0</v>
      </c>
    </row>
    <row r="147" spans="1:2" x14ac:dyDescent="0.25">
      <c r="A147" s="5" t="s">
        <v>91</v>
      </c>
      <c r="B147" s="22">
        <v>0</v>
      </c>
    </row>
    <row r="148" spans="1:2" x14ac:dyDescent="0.25">
      <c r="A148" s="5" t="s">
        <v>151</v>
      </c>
      <c r="B148" s="22">
        <v>0</v>
      </c>
    </row>
    <row r="149" spans="1:2" ht="16.5" customHeight="1" x14ac:dyDescent="0.25">
      <c r="A149" s="5" t="s">
        <v>92</v>
      </c>
      <c r="B149" s="22">
        <v>0</v>
      </c>
    </row>
    <row r="150" spans="1:2" x14ac:dyDescent="0.25">
      <c r="A150" s="5" t="s">
        <v>93</v>
      </c>
      <c r="B150" s="22">
        <v>0</v>
      </c>
    </row>
    <row r="151" spans="1:2" x14ac:dyDescent="0.25">
      <c r="A151" s="5" t="s">
        <v>94</v>
      </c>
      <c r="B151" s="48">
        <v>0</v>
      </c>
    </row>
    <row r="152" spans="1:2" x14ac:dyDescent="0.25">
      <c r="A152" s="5" t="s">
        <v>95</v>
      </c>
      <c r="B152" s="48">
        <v>0</v>
      </c>
    </row>
    <row r="153" spans="1:2" x14ac:dyDescent="0.25">
      <c r="A153" s="5" t="s">
        <v>96</v>
      </c>
      <c r="B153" s="48">
        <v>0</v>
      </c>
    </row>
    <row r="154" spans="1:2" x14ac:dyDescent="0.25">
      <c r="A154" s="5" t="s">
        <v>97</v>
      </c>
      <c r="B154" s="48">
        <v>0</v>
      </c>
    </row>
    <row r="155" spans="1:2" x14ac:dyDescent="0.25">
      <c r="A155" s="5" t="s">
        <v>98</v>
      </c>
      <c r="B155" s="48">
        <v>0</v>
      </c>
    </row>
    <row r="156" spans="1:2" x14ac:dyDescent="0.25">
      <c r="A156" s="5" t="s">
        <v>99</v>
      </c>
      <c r="B156" s="48">
        <v>0</v>
      </c>
    </row>
    <row r="157" spans="1:2" x14ac:dyDescent="0.25">
      <c r="A157" s="5" t="s">
        <v>100</v>
      </c>
      <c r="B157" s="48">
        <v>0</v>
      </c>
    </row>
    <row r="158" spans="1:2" x14ac:dyDescent="0.25">
      <c r="A158" s="5" t="s">
        <v>101</v>
      </c>
      <c r="B158" s="48">
        <v>0</v>
      </c>
    </row>
    <row r="159" spans="1:2" x14ac:dyDescent="0.25">
      <c r="A159" s="5" t="s">
        <v>102</v>
      </c>
      <c r="B159" s="48">
        <v>0</v>
      </c>
    </row>
    <row r="160" spans="1:2" x14ac:dyDescent="0.25">
      <c r="A160" s="5" t="s">
        <v>155</v>
      </c>
      <c r="B160" s="48">
        <v>0</v>
      </c>
    </row>
    <row r="161" spans="1:2" x14ac:dyDescent="0.25">
      <c r="A161" s="5" t="s">
        <v>103</v>
      </c>
      <c r="B161" s="48">
        <v>0</v>
      </c>
    </row>
    <row r="162" spans="1:2" x14ac:dyDescent="0.25">
      <c r="A162" s="5" t="s">
        <v>104</v>
      </c>
      <c r="B162" s="48">
        <v>0</v>
      </c>
    </row>
    <row r="163" spans="1:2" x14ac:dyDescent="0.25">
      <c r="A163" s="5" t="s">
        <v>152</v>
      </c>
      <c r="B163" s="48">
        <v>0</v>
      </c>
    </row>
    <row r="164" spans="1:2" x14ac:dyDescent="0.25">
      <c r="A164" s="5" t="s">
        <v>158</v>
      </c>
      <c r="B164" s="48">
        <v>0</v>
      </c>
    </row>
    <row r="165" spans="1:2" x14ac:dyDescent="0.25">
      <c r="A165" s="5" t="s">
        <v>153</v>
      </c>
      <c r="B165" s="48">
        <v>0</v>
      </c>
    </row>
    <row r="166" spans="1:2" x14ac:dyDescent="0.25">
      <c r="A166" s="20"/>
      <c r="B166" s="21"/>
    </row>
    <row r="167" spans="1:2" x14ac:dyDescent="0.25">
      <c r="A167" s="31" t="s">
        <v>105</v>
      </c>
      <c r="B167" s="44"/>
    </row>
    <row r="168" spans="1:2" x14ac:dyDescent="0.25">
      <c r="A168" s="5" t="s">
        <v>106</v>
      </c>
      <c r="B168" s="22">
        <v>0</v>
      </c>
    </row>
    <row r="169" spans="1:2" x14ac:dyDescent="0.25">
      <c r="A169" s="5" t="s">
        <v>107</v>
      </c>
      <c r="B169" s="22">
        <v>0</v>
      </c>
    </row>
    <row r="170" spans="1:2" x14ac:dyDescent="0.25">
      <c r="A170" s="5" t="s">
        <v>108</v>
      </c>
      <c r="B170" s="8">
        <v>0</v>
      </c>
    </row>
    <row r="171" spans="1:2" x14ac:dyDescent="0.25">
      <c r="A171" s="18" t="s">
        <v>114</v>
      </c>
      <c r="B171" s="8">
        <v>0</v>
      </c>
    </row>
    <row r="172" spans="1:2" x14ac:dyDescent="0.25">
      <c r="A172" s="18" t="s">
        <v>114</v>
      </c>
      <c r="B172" s="8">
        <v>0</v>
      </c>
    </row>
    <row r="173" spans="1:2" x14ac:dyDescent="0.25">
      <c r="A173" s="18" t="s">
        <v>114</v>
      </c>
      <c r="B173" s="8">
        <v>0</v>
      </c>
    </row>
    <row r="174" spans="1:2" x14ac:dyDescent="0.25">
      <c r="A174" s="18" t="s">
        <v>114</v>
      </c>
      <c r="B174" s="8">
        <v>0</v>
      </c>
    </row>
    <row r="175" spans="1:2" x14ac:dyDescent="0.25">
      <c r="B175" s="21"/>
    </row>
    <row r="176" spans="1:2" x14ac:dyDescent="0.25">
      <c r="A176" s="42" t="s">
        <v>115</v>
      </c>
      <c r="B176" s="19"/>
    </row>
    <row r="177" spans="1:2" x14ac:dyDescent="0.25">
      <c r="A177" s="43" t="s">
        <v>113</v>
      </c>
      <c r="B177" s="27">
        <v>0</v>
      </c>
    </row>
    <row r="178" spans="1:2" x14ac:dyDescent="0.25">
      <c r="A178" s="18" t="s">
        <v>114</v>
      </c>
      <c r="B178" s="8">
        <v>0</v>
      </c>
    </row>
    <row r="179" spans="1:2" x14ac:dyDescent="0.25">
      <c r="A179" s="18" t="s">
        <v>114</v>
      </c>
      <c r="B179" s="8">
        <v>0</v>
      </c>
    </row>
    <row r="180" spans="1:2" x14ac:dyDescent="0.25">
      <c r="A180" s="18" t="s">
        <v>114</v>
      </c>
      <c r="B180" s="8">
        <v>0</v>
      </c>
    </row>
    <row r="181" spans="1:2" x14ac:dyDescent="0.25">
      <c r="A181" s="18" t="s">
        <v>114</v>
      </c>
      <c r="B181" s="8">
        <v>0</v>
      </c>
    </row>
    <row r="182" spans="1:2" x14ac:dyDescent="0.25">
      <c r="A182" s="18" t="s">
        <v>114</v>
      </c>
      <c r="B182" s="8">
        <v>0</v>
      </c>
    </row>
    <row r="183" spans="1:2" ht="15" customHeight="1" x14ac:dyDescent="0.25">
      <c r="A183" s="18" t="s">
        <v>114</v>
      </c>
      <c r="B183" s="8">
        <v>0</v>
      </c>
    </row>
    <row r="184" spans="1:2" x14ac:dyDescent="0.25">
      <c r="A184" s="18" t="s">
        <v>114</v>
      </c>
      <c r="B184" s="8">
        <v>0</v>
      </c>
    </row>
    <row r="185" spans="1:2" x14ac:dyDescent="0.25">
      <c r="A185" s="45"/>
      <c r="B185" s="21"/>
    </row>
    <row r="186" spans="1:2" x14ac:dyDescent="0.25">
      <c r="A186" s="46" t="s">
        <v>121</v>
      </c>
      <c r="B186" s="32">
        <f>SUM(B46:B185)</f>
        <v>90016.86</v>
      </c>
    </row>
    <row r="187" spans="1:2" ht="16.5" thickBot="1" x14ac:dyDescent="0.3">
      <c r="A187" s="2"/>
    </row>
    <row r="188" spans="1:2" ht="18.75" thickBot="1" x14ac:dyDescent="0.3">
      <c r="A188" s="33" t="s">
        <v>111</v>
      </c>
      <c r="B188" s="34"/>
    </row>
    <row r="189" spans="1:2" ht="18" x14ac:dyDescent="0.25">
      <c r="A189" s="36"/>
      <c r="B189" s="35"/>
    </row>
    <row r="190" spans="1:2" ht="25.5" x14ac:dyDescent="0.25">
      <c r="A190" s="38" t="s">
        <v>112</v>
      </c>
      <c r="B190" s="39"/>
    </row>
    <row r="191" spans="1:2" ht="30" customHeight="1" x14ac:dyDescent="0.25">
      <c r="A191" s="40" t="s">
        <v>160</v>
      </c>
      <c r="B191" s="41"/>
    </row>
    <row r="192" spans="1:2" x14ac:dyDescent="0.25">
      <c r="B192" s="37"/>
    </row>
  </sheetData>
  <sheetProtection password="94FE" sheet="1" objects="1" scenarios="1" selectLockedCells="1"/>
  <mergeCells count="9">
    <mergeCell ref="A44:B44"/>
    <mergeCell ref="A2:B2"/>
    <mergeCell ref="A3:B3"/>
    <mergeCell ref="A4:B4"/>
    <mergeCell ref="A36:B36"/>
    <mergeCell ref="A32:B32"/>
    <mergeCell ref="A6:B6"/>
    <mergeCell ref="A13:B13"/>
    <mergeCell ref="A20:B20"/>
  </mergeCells>
  <dataValidations disablePrompts="1" count="1">
    <dataValidation allowBlank="1" showErrorMessage="1" error="That's wrong." prompt="That's wrong." sqref="D30"/>
  </dataValidations>
  <pageMargins left="0.7" right="0.7" top="0.75" bottom="0.75" header="0.3" footer="0.3"/>
  <pageSetup paperSize="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BF1E3EC77B134E9D6FAB99E0AD5B6B" ma:contentTypeVersion="1" ma:contentTypeDescription="Create a new document." ma:contentTypeScope="" ma:versionID="f351235295463d26363372a88c847f58">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E9993EA-3CC1-48FE-8D46-6251C91225C7}">
  <ds:schemaRefs>
    <ds:schemaRef ds:uri="http://schemas.microsoft.com/sharepoint/v3/contenttype/forms"/>
  </ds:schemaRefs>
</ds:datastoreItem>
</file>

<file path=customXml/itemProps2.xml><?xml version="1.0" encoding="utf-8"?>
<ds:datastoreItem xmlns:ds="http://schemas.openxmlformats.org/officeDocument/2006/customXml" ds:itemID="{9BA671E8-3C37-4917-9409-4A96371D3B36}">
  <ds:schemaRefs>
    <ds:schemaRef ds:uri="http://schemas.microsoft.com/office/2006/metadata/longProperties"/>
  </ds:schemaRefs>
</ds:datastoreItem>
</file>

<file path=customXml/itemProps3.xml><?xml version="1.0" encoding="utf-8"?>
<ds:datastoreItem xmlns:ds="http://schemas.openxmlformats.org/officeDocument/2006/customXml" ds:itemID="{D60205BD-EDE6-4CA9-BAAD-BAB1CD9AD2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C0943F-649C-4C57-8836-4A7BE1D7ED21}">
  <ds:schemaRefs>
    <ds:schemaRef ds:uri="http://schemas.openxmlformats.org/package/2006/metadata/core-properties"/>
    <ds:schemaRef ds:uri="http://purl.org/dc/terms/"/>
    <ds:schemaRef ds:uri="http://schemas.microsoft.com/office/infopath/2007/PartnerControls"/>
    <ds:schemaRef ds:uri="http://www.w3.org/XML/1998/namespace"/>
    <ds:schemaRef ds:uri="http://schemas.microsoft.com/office/2006/documentManagement/types"/>
    <ds:schemaRef ds:uri="http://purl.org/dc/elements/1.1/"/>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Agency reporting template</vt:lpstr>
      <vt:lpstr>'Agency reporting template'!_Hlk291055818</vt:lpstr>
      <vt:lpstr>'Agency reporting template'!OLE_LINK7</vt:lpstr>
      <vt:lpstr>'Agency reporting template'!Print_Area</vt:lpstr>
    </vt:vector>
  </TitlesOfParts>
  <Company>Australian Attorney General's Department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pfitzp</dc:creator>
  <cp:lastModifiedBy>oloughlinf</cp:lastModifiedBy>
  <cp:lastPrinted>2015-08-28T00:12:52Z</cp:lastPrinted>
  <dcterms:created xsi:type="dcterms:W3CDTF">2013-12-16T02:58:46Z</dcterms:created>
  <dcterms:modified xsi:type="dcterms:W3CDTF">2016-07-28T02:49:45Z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lpwstr>9700.00000000000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_SourceUrl">
    <vt:lpwstr/>
  </property>
  <property fmtid="{D5CDD505-2E9C-101B-9397-08002B2CF9AE}" pid="9" name="_SharedFileIndex">
    <vt:lpwstr/>
  </property>
</Properties>
</file>